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9da3aa92c8aeae40/Documents/"/>
    </mc:Choice>
  </mc:AlternateContent>
  <xr:revisionPtr revIDLastSave="0" documentId="8_{1BCB061A-7BD6-4C99-A593-9C0754692D92}" xr6:coauthVersionLast="47" xr6:coauthVersionMax="47" xr10:uidLastSave="{00000000-0000-0000-0000-000000000000}"/>
  <bookViews>
    <workbookView xWindow="-110" yWindow="-110" windowWidth="19420" windowHeight="10300" tabRatio="917" activeTab="10" xr2:uid="{00000000-000D-0000-FFFF-FFFF00000000}"/>
  </bookViews>
  <sheets>
    <sheet name="NOTES" sheetId="43" r:id="rId1"/>
    <sheet name="Horseback" sheetId="46" state="hidden" r:id="rId2"/>
    <sheet name="Horseback 2" sheetId="48" state="hidden" r:id="rId3"/>
    <sheet name="OPEN 1" sheetId="40" r:id="rId4"/>
    <sheet name="OPEN 2" sheetId="39" r:id="rId5"/>
    <sheet name="OPEN 3" sheetId="3" r:id="rId6"/>
    <sheet name="OPEN AVG" sheetId="13" r:id="rId7"/>
    <sheet name="NUR 1" sheetId="42" r:id="rId8"/>
    <sheet name="NUR 2" sheetId="41" r:id="rId9"/>
    <sheet name="NUR 3" sheetId="6" r:id="rId10"/>
    <sheet name="NUR AVG" sheetId="14" r:id="rId11"/>
    <sheet name="INT 1" sheetId="7" r:id="rId12"/>
    <sheet name="INT 2" sheetId="8" r:id="rId13"/>
    <sheet name="INT 3" sheetId="9" r:id="rId14"/>
    <sheet name="INT AVG" sheetId="15" r:id="rId15"/>
    <sheet name="NOV 1" sheetId="10" r:id="rId16"/>
    <sheet name="NOV 2" sheetId="11" r:id="rId17"/>
    <sheet name="NOV 3" sheetId="12" r:id="rId18"/>
    <sheet name="NOV AVG" sheetId="16" r:id="rId19"/>
    <sheet name="Horseback 1" sheetId="37" r:id="rId20"/>
    <sheet name="Horseback  2" sheetId="36" r:id="rId21"/>
    <sheet name="RANCH 3" sheetId="23" state="hidden" r:id="rId22"/>
    <sheet name="Horseback Ave." sheetId="22" r:id="rId23"/>
    <sheet name="Futurity 1" sheetId="24" r:id="rId24"/>
    <sheet name="Futurity 2" sheetId="25" r:id="rId25"/>
    <sheet name="Futurity Final" sheetId="47" r:id="rId26"/>
    <sheet name="Futurity Ave." sheetId="26" r:id="rId27"/>
    <sheet name="Maturity 1" sheetId="27" r:id="rId28"/>
    <sheet name="Maturity 2" sheetId="28" state="hidden" r:id="rId29"/>
    <sheet name="Maturity Ave." sheetId="29" r:id="rId30"/>
    <sheet name="Open 4 day Ave" sheetId="30" r:id="rId31"/>
    <sheet name="Ranch 4 Day" sheetId="31" r:id="rId32"/>
    <sheet name="Nursery 4 day" sheetId="32" r:id="rId33"/>
    <sheet name="Intermediate 4 day" sheetId="33" r:id="rId34"/>
    <sheet name="Novice day 4" sheetId="34" r:id="rId35"/>
    <sheet name="open test" sheetId="35" r:id="rId36"/>
  </sheets>
  <definedNames>
    <definedName name="_xlnm.Print_Area" localSheetId="23">'Futurity 1'!$A$1:$L$15</definedName>
    <definedName name="_xlnm.Print_Area" localSheetId="24">'Futurity 2'!$A$1:$L$11</definedName>
    <definedName name="_xlnm.Print_Area" localSheetId="25">'Futurity Final'!$A$1:$L$75</definedName>
    <definedName name="_xlnm.Print_Area" localSheetId="19">'Horseback 1'!$A$1:$L$19</definedName>
    <definedName name="_xlnm.Print_Area" localSheetId="22">'Horseback Ave.'!$B$1:$R$55</definedName>
    <definedName name="_xlnm.Print_Area" localSheetId="11">'INT 1'!$A$1:$L$55</definedName>
    <definedName name="_xlnm.Print_Area" localSheetId="12">'INT 2'!$A$1:$L$23</definedName>
    <definedName name="_xlnm.Print_Area" localSheetId="13">'INT 3'!$A$1:$L$24</definedName>
    <definedName name="_xlnm.Print_Area" localSheetId="14">'INT AVG'!$A$1:$R$24</definedName>
    <definedName name="_xlnm.Print_Area" localSheetId="27">'Maturity 1'!$A$1:$D$41</definedName>
    <definedName name="_xlnm.Print_Area" localSheetId="28">'Maturity 2'!$A$1:$K$24</definedName>
    <definedName name="_xlnm.Print_Area" localSheetId="15">'NOV 1'!$A$1:$L$14</definedName>
    <definedName name="_xlnm.Print_Area" localSheetId="16">'NOV 2'!$A$1:$L$32</definedName>
    <definedName name="_xlnm.Print_Area" localSheetId="17">'NOV 3'!$A$1:$L$33</definedName>
    <definedName name="_xlnm.Print_Area" localSheetId="18">'NOV AVG'!$A$1:$R$32</definedName>
    <definedName name="_xlnm.Print_Area" localSheetId="7">'NUR 1'!$A$1:$L$35</definedName>
    <definedName name="_xlnm.Print_Area" localSheetId="9">'NUR 3'!$A$1:$L$35</definedName>
    <definedName name="_xlnm.Print_Area" localSheetId="3">'OPEN 1'!$A$1:$L$46</definedName>
    <definedName name="_xlnm.Print_Area" localSheetId="4">'OPEN 2'!$A$1:$L$47</definedName>
    <definedName name="_xlnm.Print_Area" localSheetId="5">'OPEN 3'!$A$1:$L$47</definedName>
    <definedName name="_xlnm.Print_Area" localSheetId="6">'OPEN AVG'!$A$1:$R$47</definedName>
    <definedName name="_xlnm.Print_Area" localSheetId="31">'Ranch 4 Day'!$A$1:$S$30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36" l="1"/>
  <c r="P14" i="14"/>
  <c r="P4" i="14"/>
  <c r="P3" i="14"/>
  <c r="P17" i="14"/>
  <c r="P13" i="14"/>
  <c r="P8" i="14"/>
  <c r="P5" i="14"/>
  <c r="P7" i="14"/>
  <c r="P19" i="14"/>
  <c r="P9" i="14"/>
  <c r="P11" i="14"/>
  <c r="P20" i="14"/>
  <c r="P21" i="14"/>
  <c r="P15" i="14"/>
  <c r="P12" i="14"/>
  <c r="P18" i="14"/>
  <c r="P24" i="14"/>
  <c r="P16" i="14"/>
  <c r="P22" i="14"/>
  <c r="P23" i="14"/>
  <c r="P27" i="14"/>
  <c r="P32" i="14"/>
  <c r="P28" i="14"/>
  <c r="P25" i="14"/>
  <c r="P33" i="14"/>
  <c r="P31" i="14"/>
  <c r="P34" i="14"/>
  <c r="P26" i="14"/>
  <c r="P35" i="14"/>
  <c r="P30" i="14"/>
  <c r="P2" i="14"/>
  <c r="P29" i="14"/>
  <c r="P6" i="14"/>
  <c r="P36" i="14"/>
  <c r="P37" i="14"/>
  <c r="P38" i="14"/>
  <c r="P39" i="14"/>
  <c r="P40" i="14"/>
  <c r="P41" i="14"/>
  <c r="P10" i="14"/>
  <c r="K24" i="14"/>
  <c r="K2" i="14"/>
  <c r="K29" i="14"/>
  <c r="K6" i="14"/>
  <c r="K36" i="14"/>
  <c r="K37" i="14"/>
  <c r="K38" i="14"/>
  <c r="K39" i="14"/>
  <c r="K40" i="14"/>
  <c r="K41" i="14"/>
  <c r="F10" i="14"/>
  <c r="F4" i="14"/>
  <c r="F3" i="14"/>
  <c r="F17" i="14"/>
  <c r="F13" i="14"/>
  <c r="F8" i="14"/>
  <c r="F5" i="14"/>
  <c r="F7" i="14"/>
  <c r="F19" i="14"/>
  <c r="F9" i="14"/>
  <c r="F11" i="14"/>
  <c r="F20" i="14"/>
  <c r="F21" i="14"/>
  <c r="F15" i="14"/>
  <c r="F12" i="14"/>
  <c r="F18" i="14"/>
  <c r="F24" i="14"/>
  <c r="F16" i="14"/>
  <c r="F22" i="14"/>
  <c r="F23" i="14"/>
  <c r="F27" i="14"/>
  <c r="F32" i="14"/>
  <c r="F28" i="14"/>
  <c r="F25" i="14"/>
  <c r="F33" i="14"/>
  <c r="F31" i="14"/>
  <c r="F34" i="14"/>
  <c r="F26" i="14"/>
  <c r="F35" i="14"/>
  <c r="F30" i="14"/>
  <c r="F2" i="14"/>
  <c r="F29" i="14"/>
  <c r="F6" i="14"/>
  <c r="F36" i="14"/>
  <c r="F37" i="14"/>
  <c r="F38" i="14"/>
  <c r="F39" i="14"/>
  <c r="F40" i="14"/>
  <c r="F41" i="14"/>
  <c r="F14" i="14"/>
  <c r="E10" i="14"/>
  <c r="K30" i="6"/>
  <c r="K28" i="6"/>
  <c r="K10" i="3"/>
  <c r="C20" i="3" l="1"/>
  <c r="B20" i="3"/>
  <c r="C4" i="3"/>
  <c r="B4" i="3"/>
  <c r="C13" i="3"/>
  <c r="B13" i="3"/>
  <c r="C3" i="3"/>
  <c r="B3" i="3"/>
  <c r="C2" i="3"/>
  <c r="B2" i="3"/>
  <c r="C33" i="3"/>
  <c r="B33" i="3"/>
  <c r="C15" i="3"/>
  <c r="B15" i="3"/>
  <c r="C10" i="3"/>
  <c r="B10" i="3"/>
  <c r="C34" i="3"/>
  <c r="B34" i="3"/>
  <c r="C37" i="3"/>
  <c r="B37" i="3"/>
  <c r="C25" i="3"/>
  <c r="B25" i="3"/>
  <c r="C6" i="3"/>
  <c r="B6" i="3"/>
  <c r="C16" i="3"/>
  <c r="B16" i="3"/>
  <c r="C21" i="3"/>
  <c r="B21" i="3"/>
  <c r="C24" i="3"/>
  <c r="B24" i="3"/>
  <c r="C9" i="3"/>
  <c r="B9" i="3"/>
  <c r="C23" i="3"/>
  <c r="B23" i="3"/>
  <c r="C41" i="3"/>
  <c r="B41" i="3"/>
  <c r="C22" i="3"/>
  <c r="B22" i="3"/>
  <c r="C5" i="3"/>
  <c r="B5" i="3"/>
  <c r="C32" i="3"/>
  <c r="B32" i="3"/>
  <c r="C43" i="3"/>
  <c r="B43" i="3"/>
  <c r="C14" i="3"/>
  <c r="B14" i="3"/>
  <c r="C11" i="3"/>
  <c r="B11" i="3"/>
  <c r="C19" i="3"/>
  <c r="B19" i="3"/>
  <c r="C31" i="3"/>
  <c r="B31" i="3"/>
  <c r="C18" i="3"/>
  <c r="B18" i="3"/>
  <c r="C38" i="3"/>
  <c r="B38" i="3"/>
  <c r="C30" i="3"/>
  <c r="B30" i="3"/>
  <c r="C12" i="3"/>
  <c r="B12" i="3"/>
  <c r="C29" i="3"/>
  <c r="B29" i="3"/>
  <c r="C28" i="3"/>
  <c r="B28" i="3"/>
  <c r="C17" i="3"/>
  <c r="B17" i="3"/>
  <c r="C7" i="3"/>
  <c r="B7" i="3"/>
  <c r="C27" i="3"/>
  <c r="B27" i="3"/>
  <c r="C42" i="3"/>
  <c r="B42" i="3"/>
  <c r="C26" i="3"/>
  <c r="B26" i="3"/>
  <c r="C47" i="3"/>
  <c r="B47" i="3"/>
  <c r="C36" i="3"/>
  <c r="B36" i="3"/>
  <c r="C8" i="3"/>
  <c r="B8" i="3"/>
  <c r="C40" i="3"/>
  <c r="B40" i="3"/>
  <c r="C44" i="3"/>
  <c r="B44" i="3"/>
  <c r="C35" i="3"/>
  <c r="B35" i="3"/>
  <c r="C39" i="3"/>
  <c r="B39" i="3"/>
  <c r="C46" i="3"/>
  <c r="B46" i="3"/>
  <c r="C45" i="3"/>
  <c r="B45" i="3"/>
  <c r="B18" i="13"/>
  <c r="C18" i="13"/>
  <c r="D18" i="13" s="1"/>
  <c r="K34" i="39"/>
  <c r="K17" i="24"/>
  <c r="K16" i="24"/>
  <c r="K12" i="24"/>
  <c r="N18" i="13" l="1"/>
  <c r="F18" i="13"/>
  <c r="O18" i="13"/>
  <c r="E18" i="13"/>
  <c r="K3" i="24"/>
  <c r="K4" i="24"/>
  <c r="K5" i="24"/>
  <c r="K6" i="24"/>
  <c r="K7" i="24"/>
  <c r="K8" i="24"/>
  <c r="K9" i="24"/>
  <c r="K10" i="24"/>
  <c r="K11" i="24"/>
  <c r="K13" i="24"/>
  <c r="K14" i="24"/>
  <c r="K15" i="24"/>
  <c r="K2" i="24"/>
  <c r="K5" i="7"/>
  <c r="K9" i="7"/>
  <c r="K11" i="40"/>
  <c r="K17" i="40"/>
  <c r="K11" i="37"/>
  <c r="R18" i="13" l="1"/>
  <c r="H18" i="13"/>
  <c r="E32" i="14"/>
  <c r="C45" i="14"/>
  <c r="C44" i="14"/>
  <c r="C42" i="14"/>
  <c r="C43" i="14"/>
  <c r="C46" i="14"/>
  <c r="C47" i="14"/>
  <c r="C48" i="14"/>
  <c r="C49" i="14"/>
  <c r="C50" i="14"/>
  <c r="C51" i="14"/>
  <c r="C52" i="14"/>
  <c r="C53" i="14"/>
  <c r="C54" i="14"/>
  <c r="C55" i="14"/>
  <c r="C56" i="14"/>
  <c r="B46" i="14"/>
  <c r="B47" i="14"/>
  <c r="B48" i="14"/>
  <c r="B49" i="14"/>
  <c r="B50" i="14"/>
  <c r="B45" i="14"/>
  <c r="B44" i="14"/>
  <c r="B42" i="14"/>
  <c r="B43" i="14"/>
  <c r="C22" i="16"/>
  <c r="P22" i="16" s="1"/>
  <c r="C23" i="16"/>
  <c r="O23" i="16" s="1"/>
  <c r="C2" i="16"/>
  <c r="P2" i="16" s="1"/>
  <c r="C19" i="16"/>
  <c r="N19" i="16" s="1"/>
  <c r="C3" i="16"/>
  <c r="F3" i="16" s="1"/>
  <c r="C6" i="16"/>
  <c r="P6" i="16" s="1"/>
  <c r="C4" i="16"/>
  <c r="O4" i="16" s="1"/>
  <c r="C12" i="16"/>
  <c r="D12" i="16" s="1"/>
  <c r="C7" i="16"/>
  <c r="E7" i="16" s="1"/>
  <c r="C13" i="16"/>
  <c r="P13" i="16" s="1"/>
  <c r="C26" i="16"/>
  <c r="N26" i="16" s="1"/>
  <c r="C11" i="16"/>
  <c r="P11" i="16" s="1"/>
  <c r="C8" i="16"/>
  <c r="D8" i="16" s="1"/>
  <c r="C27" i="16"/>
  <c r="N27" i="16" s="1"/>
  <c r="C5" i="16"/>
  <c r="N5" i="16" s="1"/>
  <c r="C24" i="16"/>
  <c r="F24" i="16" s="1"/>
  <c r="C9" i="16"/>
  <c r="E9" i="16" s="1"/>
  <c r="C10" i="16"/>
  <c r="O10" i="16" s="1"/>
  <c r="C15" i="16"/>
  <c r="D15" i="16" s="1"/>
  <c r="C28" i="16"/>
  <c r="F28" i="16" s="1"/>
  <c r="C17" i="16"/>
  <c r="N17" i="16" s="1"/>
  <c r="C16" i="16"/>
  <c r="N16" i="16" s="1"/>
  <c r="C18" i="16"/>
  <c r="P18" i="16" s="1"/>
  <c r="C21" i="16"/>
  <c r="C20" i="16"/>
  <c r="P20" i="16" s="1"/>
  <c r="C31" i="16"/>
  <c r="C25" i="16"/>
  <c r="C30" i="16"/>
  <c r="C32" i="16"/>
  <c r="O32" i="16" s="1"/>
  <c r="C29" i="16"/>
  <c r="P29" i="16" s="1"/>
  <c r="C33" i="16"/>
  <c r="C34" i="16"/>
  <c r="K34" i="16" s="1"/>
  <c r="C35" i="16"/>
  <c r="K35" i="16" s="1"/>
  <c r="B22" i="16"/>
  <c r="B23" i="16"/>
  <c r="B2" i="16"/>
  <c r="B19" i="16"/>
  <c r="B3" i="16"/>
  <c r="B6" i="16"/>
  <c r="B4" i="16"/>
  <c r="B12" i="16"/>
  <c r="B7" i="16"/>
  <c r="B13" i="16"/>
  <c r="B26" i="16"/>
  <c r="B11" i="16"/>
  <c r="B8" i="16"/>
  <c r="B27" i="16"/>
  <c r="B5" i="16"/>
  <c r="B24" i="16"/>
  <c r="B9" i="16"/>
  <c r="B10" i="16"/>
  <c r="B15" i="16"/>
  <c r="B28" i="16"/>
  <c r="B17" i="16"/>
  <c r="B16" i="16"/>
  <c r="B18" i="16"/>
  <c r="B21" i="16"/>
  <c r="B20" i="16"/>
  <c r="B31" i="16"/>
  <c r="B25" i="16"/>
  <c r="B30" i="16"/>
  <c r="B32" i="16"/>
  <c r="B29" i="16"/>
  <c r="B33" i="16"/>
  <c r="B34" i="16"/>
  <c r="B35" i="16"/>
  <c r="B36" i="16"/>
  <c r="B37" i="16"/>
  <c r="B38" i="16"/>
  <c r="B39" i="16"/>
  <c r="B40" i="16"/>
  <c r="C14" i="16"/>
  <c r="P14" i="16" s="1"/>
  <c r="B14" i="16"/>
  <c r="K8" i="39"/>
  <c r="K26" i="39"/>
  <c r="K27" i="39"/>
  <c r="K9" i="39"/>
  <c r="K16" i="39"/>
  <c r="K10" i="39"/>
  <c r="K7" i="39"/>
  <c r="K29" i="39"/>
  <c r="K44" i="39"/>
  <c r="K15" i="39"/>
  <c r="K39" i="39"/>
  <c r="K37" i="39"/>
  <c r="K47" i="39"/>
  <c r="K25" i="39"/>
  <c r="K20" i="39"/>
  <c r="K18" i="39"/>
  <c r="K3" i="39"/>
  <c r="K28" i="39"/>
  <c r="K32" i="39"/>
  <c r="K5" i="39"/>
  <c r="K24" i="39"/>
  <c r="K42" i="39"/>
  <c r="K33" i="39"/>
  <c r="K21" i="39"/>
  <c r="K40" i="39"/>
  <c r="K12" i="39"/>
  <c r="K19" i="39"/>
  <c r="K17" i="39"/>
  <c r="K38" i="39"/>
  <c r="K43" i="39"/>
  <c r="J18" i="13" s="1"/>
  <c r="K41" i="39"/>
  <c r="K46" i="39"/>
  <c r="K2" i="39"/>
  <c r="K2" i="42"/>
  <c r="K27" i="42"/>
  <c r="K31" i="42"/>
  <c r="K32" i="42"/>
  <c r="K5" i="42"/>
  <c r="K28" i="42"/>
  <c r="K39" i="42"/>
  <c r="K10" i="42"/>
  <c r="K14" i="42"/>
  <c r="K33" i="42"/>
  <c r="K45" i="42"/>
  <c r="K24" i="42"/>
  <c r="K4" i="42"/>
  <c r="K21" i="42"/>
  <c r="K43" i="42"/>
  <c r="K18" i="42"/>
  <c r="K29" i="42"/>
  <c r="K16" i="42"/>
  <c r="K11" i="42"/>
  <c r="K17" i="42"/>
  <c r="K6" i="42"/>
  <c r="K38" i="42"/>
  <c r="K37" i="42"/>
  <c r="K42" i="42"/>
  <c r="K15" i="42"/>
  <c r="K9" i="42"/>
  <c r="K22" i="42"/>
  <c r="K26" i="42"/>
  <c r="K25" i="42"/>
  <c r="K41" i="42"/>
  <c r="K44" i="42"/>
  <c r="K34" i="42"/>
  <c r="K12" i="42"/>
  <c r="K13" i="42"/>
  <c r="K23" i="42"/>
  <c r="K35" i="42"/>
  <c r="K40" i="42"/>
  <c r="K36" i="42"/>
  <c r="K7" i="42"/>
  <c r="K20" i="42"/>
  <c r="K19" i="42"/>
  <c r="K3" i="42"/>
  <c r="K8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2" i="42"/>
  <c r="K63" i="42"/>
  <c r="K64" i="42"/>
  <c r="K65" i="42"/>
  <c r="K30" i="42"/>
  <c r="K39" i="40"/>
  <c r="K32" i="40"/>
  <c r="K44" i="40"/>
  <c r="K8" i="40"/>
  <c r="K9" i="40"/>
  <c r="K34" i="40"/>
  <c r="K41" i="40"/>
  <c r="K31" i="40"/>
  <c r="K21" i="40"/>
  <c r="K36" i="40"/>
  <c r="K15" i="40"/>
  <c r="K4" i="40"/>
  <c r="K22" i="40"/>
  <c r="K25" i="40"/>
  <c r="K12" i="40"/>
  <c r="K28" i="40"/>
  <c r="K46" i="40"/>
  <c r="K40" i="40"/>
  <c r="K35" i="40"/>
  <c r="K45" i="40"/>
  <c r="K43" i="40"/>
  <c r="K7" i="40"/>
  <c r="K42" i="40"/>
  <c r="K37" i="40"/>
  <c r="K26" i="40"/>
  <c r="K27" i="40"/>
  <c r="K16" i="40"/>
  <c r="K23" i="40"/>
  <c r="K14" i="40"/>
  <c r="K3" i="40"/>
  <c r="K6" i="40"/>
  <c r="K30" i="40"/>
  <c r="K13" i="40"/>
  <c r="K5" i="40"/>
  <c r="K47" i="40"/>
  <c r="K29" i="40"/>
  <c r="K33" i="40"/>
  <c r="K19" i="40"/>
  <c r="K24" i="40"/>
  <c r="K18" i="40"/>
  <c r="I18" i="13" s="1"/>
  <c r="K48" i="40"/>
  <c r="K49" i="40"/>
  <c r="K50" i="40"/>
  <c r="K51" i="40"/>
  <c r="K52" i="40"/>
  <c r="K53" i="40"/>
  <c r="K54" i="40"/>
  <c r="K55" i="40"/>
  <c r="K56" i="40"/>
  <c r="K38" i="40"/>
  <c r="K2" i="40"/>
  <c r="C102" i="26"/>
  <c r="C101" i="26"/>
  <c r="C100" i="26"/>
  <c r="C99" i="26"/>
  <c r="M99" i="26" s="1"/>
  <c r="C98" i="26"/>
  <c r="C97" i="26"/>
  <c r="M97" i="26" s="1"/>
  <c r="C96" i="26"/>
  <c r="M96" i="26" s="1"/>
  <c r="C95" i="26"/>
  <c r="H95" i="26" s="1"/>
  <c r="C94" i="26"/>
  <c r="C93" i="26"/>
  <c r="C92" i="26"/>
  <c r="M92" i="26" s="1"/>
  <c r="C91" i="26"/>
  <c r="L91" i="26" s="1"/>
  <c r="C90" i="26"/>
  <c r="C89" i="26"/>
  <c r="H89" i="26" s="1"/>
  <c r="C88" i="26"/>
  <c r="M88" i="26" s="1"/>
  <c r="C87" i="26"/>
  <c r="H87" i="26" s="1"/>
  <c r="C86" i="26"/>
  <c r="C85" i="26"/>
  <c r="C84" i="26"/>
  <c r="M84" i="26" s="1"/>
  <c r="C83" i="26"/>
  <c r="M83" i="26" s="1"/>
  <c r="C82" i="26"/>
  <c r="C81" i="26"/>
  <c r="H81" i="26" s="1"/>
  <c r="C80" i="26"/>
  <c r="M80" i="26" s="1"/>
  <c r="C79" i="26"/>
  <c r="H79" i="26" s="1"/>
  <c r="C78" i="26"/>
  <c r="C77" i="26"/>
  <c r="C76" i="26"/>
  <c r="C75" i="26"/>
  <c r="M75" i="26" s="1"/>
  <c r="C74" i="26"/>
  <c r="C73" i="26"/>
  <c r="M73" i="26" s="1"/>
  <c r="C72" i="26"/>
  <c r="M72" i="26" s="1"/>
  <c r="C70" i="26"/>
  <c r="H70" i="26" s="1"/>
  <c r="C69" i="26"/>
  <c r="M69" i="26" s="1"/>
  <c r="C67" i="26"/>
  <c r="C68" i="26"/>
  <c r="C71" i="26"/>
  <c r="C66" i="26"/>
  <c r="C59" i="26"/>
  <c r="E59" i="26" s="1"/>
  <c r="C54" i="26"/>
  <c r="C48" i="26"/>
  <c r="E48" i="26" s="1"/>
  <c r="C64" i="26"/>
  <c r="C50" i="26"/>
  <c r="E50" i="26" s="1"/>
  <c r="C61" i="26"/>
  <c r="C57" i="26"/>
  <c r="C35" i="26"/>
  <c r="C62" i="26"/>
  <c r="E62" i="26" s="1"/>
  <c r="C38" i="26"/>
  <c r="E38" i="26" s="1"/>
  <c r="C19" i="26"/>
  <c r="E19" i="26" s="1"/>
  <c r="C53" i="26"/>
  <c r="C45" i="26"/>
  <c r="C18" i="26"/>
  <c r="C56" i="26"/>
  <c r="C63" i="26"/>
  <c r="F63" i="26" s="1"/>
  <c r="C26" i="26"/>
  <c r="E26" i="26" s="1"/>
  <c r="C58" i="26"/>
  <c r="C55" i="26"/>
  <c r="C23" i="26"/>
  <c r="I23" i="26" s="1"/>
  <c r="C43" i="26"/>
  <c r="C27" i="26"/>
  <c r="C52" i="26"/>
  <c r="E52" i="26" s="1"/>
  <c r="C42" i="26"/>
  <c r="C28" i="26"/>
  <c r="E28" i="26" s="1"/>
  <c r="C47" i="26"/>
  <c r="E47" i="26" s="1"/>
  <c r="C44" i="26"/>
  <c r="C22" i="26"/>
  <c r="C60" i="26"/>
  <c r="C34" i="26"/>
  <c r="C65" i="26"/>
  <c r="C17" i="26"/>
  <c r="E17" i="26" s="1"/>
  <c r="C29" i="26"/>
  <c r="I29" i="26" s="1"/>
  <c r="C39" i="26"/>
  <c r="M39" i="26" s="1"/>
  <c r="C49" i="26"/>
  <c r="I49" i="26" s="1"/>
  <c r="C46" i="26"/>
  <c r="M46" i="26" s="1"/>
  <c r="C36" i="26"/>
  <c r="C12" i="26"/>
  <c r="M12" i="26" s="1"/>
  <c r="C51" i="26"/>
  <c r="C24" i="26"/>
  <c r="C25" i="26"/>
  <c r="E25" i="26" s="1"/>
  <c r="C11" i="26"/>
  <c r="C37" i="26"/>
  <c r="M37" i="26" s="1"/>
  <c r="C31" i="26"/>
  <c r="E31" i="26" s="1"/>
  <c r="C30" i="26"/>
  <c r="C41" i="26"/>
  <c r="E41" i="26" s="1"/>
  <c r="C21" i="26"/>
  <c r="I21" i="26" s="1"/>
  <c r="C8" i="26"/>
  <c r="C40" i="26"/>
  <c r="E40" i="26" s="1"/>
  <c r="C33" i="26"/>
  <c r="E33" i="26" s="1"/>
  <c r="C14" i="26"/>
  <c r="C20" i="26"/>
  <c r="M20" i="26" s="1"/>
  <c r="C7" i="26"/>
  <c r="C16" i="26"/>
  <c r="D16" i="26" s="1"/>
  <c r="C13" i="26"/>
  <c r="M13" i="26" s="1"/>
  <c r="C4" i="26"/>
  <c r="N4" i="26" s="1"/>
  <c r="C15" i="26"/>
  <c r="M15" i="26" s="1"/>
  <c r="C32" i="26"/>
  <c r="E32" i="26" s="1"/>
  <c r="C5" i="26"/>
  <c r="N5" i="26" s="1"/>
  <c r="C2" i="26"/>
  <c r="N2" i="26" s="1"/>
  <c r="C10" i="26"/>
  <c r="M10" i="26" s="1"/>
  <c r="C6" i="26"/>
  <c r="N6" i="26" s="1"/>
  <c r="C9" i="26"/>
  <c r="M9" i="26" s="1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0" i="26"/>
  <c r="B69" i="26"/>
  <c r="B67" i="26"/>
  <c r="B68" i="26"/>
  <c r="B71" i="26"/>
  <c r="B66" i="26"/>
  <c r="B59" i="26"/>
  <c r="B54" i="26"/>
  <c r="B48" i="26"/>
  <c r="B64" i="26"/>
  <c r="B50" i="26"/>
  <c r="B61" i="26"/>
  <c r="B57" i="26"/>
  <c r="B35" i="26"/>
  <c r="B62" i="26"/>
  <c r="B38" i="26"/>
  <c r="B19" i="26"/>
  <c r="B53" i="26"/>
  <c r="B45" i="26"/>
  <c r="B18" i="26"/>
  <c r="B56" i="26"/>
  <c r="B63" i="26"/>
  <c r="B26" i="26"/>
  <c r="B58" i="26"/>
  <c r="B55" i="26"/>
  <c r="B23" i="26"/>
  <c r="B43" i="26"/>
  <c r="B27" i="26"/>
  <c r="B52" i="26"/>
  <c r="B42" i="26"/>
  <c r="B28" i="26"/>
  <c r="B47" i="26"/>
  <c r="B44" i="26"/>
  <c r="B22" i="26"/>
  <c r="B60" i="26"/>
  <c r="B34" i="26"/>
  <c r="B65" i="26"/>
  <c r="B17" i="26"/>
  <c r="B29" i="26"/>
  <c r="B39" i="26"/>
  <c r="B49" i="26"/>
  <c r="B46" i="26"/>
  <c r="B36" i="26"/>
  <c r="B12" i="26"/>
  <c r="B51" i="26"/>
  <c r="B24" i="26"/>
  <c r="B25" i="26"/>
  <c r="B11" i="26"/>
  <c r="B37" i="26"/>
  <c r="B31" i="26"/>
  <c r="B30" i="26"/>
  <c r="B41" i="26"/>
  <c r="B21" i="26"/>
  <c r="B8" i="26"/>
  <c r="B40" i="26"/>
  <c r="B33" i="26"/>
  <c r="B14" i="26"/>
  <c r="B20" i="26"/>
  <c r="B7" i="26"/>
  <c r="B16" i="26"/>
  <c r="B13" i="26"/>
  <c r="B4" i="26"/>
  <c r="B15" i="26"/>
  <c r="B32" i="26"/>
  <c r="B5" i="26"/>
  <c r="B2" i="26"/>
  <c r="B10" i="26"/>
  <c r="B6" i="26"/>
  <c r="B9" i="26"/>
  <c r="C3" i="26"/>
  <c r="N3" i="26" s="1"/>
  <c r="B3" i="26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65" i="25"/>
  <c r="K9" i="25"/>
  <c r="K11" i="25"/>
  <c r="K7" i="25"/>
  <c r="K53" i="25"/>
  <c r="K15" i="25"/>
  <c r="K8" i="25"/>
  <c r="K34" i="25"/>
  <c r="K2" i="25"/>
  <c r="K49" i="25"/>
  <c r="K12" i="25"/>
  <c r="K60" i="25"/>
  <c r="K63" i="25"/>
  <c r="K57" i="25"/>
  <c r="K29" i="25"/>
  <c r="K32" i="25"/>
  <c r="K10" i="25"/>
  <c r="K58" i="25"/>
  <c r="K54" i="25"/>
  <c r="K28" i="25"/>
  <c r="K21" i="25"/>
  <c r="K23" i="25"/>
  <c r="K27" i="25"/>
  <c r="K38" i="25"/>
  <c r="K37" i="25"/>
  <c r="K3" i="25"/>
  <c r="K39" i="25"/>
  <c r="K19" i="25"/>
  <c r="K31" i="25"/>
  <c r="K59" i="25"/>
  <c r="K51" i="25"/>
  <c r="K46" i="25"/>
  <c r="K52" i="25"/>
  <c r="K43" i="25"/>
  <c r="K22" i="25"/>
  <c r="K17" i="25"/>
  <c r="K33" i="25"/>
  <c r="K13" i="25"/>
  <c r="K71" i="25"/>
  <c r="K70" i="25"/>
  <c r="K20" i="25"/>
  <c r="K35" i="25"/>
  <c r="K61" i="25"/>
  <c r="K48" i="25"/>
  <c r="I67" i="26" s="1"/>
  <c r="K4" i="25"/>
  <c r="K36" i="25"/>
  <c r="K66" i="25"/>
  <c r="K47" i="25"/>
  <c r="K6" i="25"/>
  <c r="K68" i="25"/>
  <c r="K14" i="25"/>
  <c r="K25" i="25"/>
  <c r="K26" i="25"/>
  <c r="K67" i="25"/>
  <c r="K44" i="25"/>
  <c r="K30" i="25"/>
  <c r="K5" i="25"/>
  <c r="K41" i="25"/>
  <c r="K18" i="25"/>
  <c r="K45" i="25"/>
  <c r="K62" i="25"/>
  <c r="K50" i="25"/>
  <c r="K16" i="25"/>
  <c r="K55" i="25"/>
  <c r="K56" i="25"/>
  <c r="K40" i="25"/>
  <c r="K42" i="25"/>
  <c r="K24" i="25"/>
  <c r="K69" i="25"/>
  <c r="M101" i="26"/>
  <c r="M100" i="26"/>
  <c r="M98" i="26"/>
  <c r="M94" i="26"/>
  <c r="M93" i="26"/>
  <c r="M91" i="26"/>
  <c r="M90" i="26"/>
  <c r="M89" i="26"/>
  <c r="M86" i="26"/>
  <c r="M85" i="26"/>
  <c r="M82" i="26"/>
  <c r="M78" i="26"/>
  <c r="M77" i="26"/>
  <c r="M76" i="26"/>
  <c r="M74" i="26"/>
  <c r="M67" i="26"/>
  <c r="M68" i="26"/>
  <c r="I101" i="26"/>
  <c r="I100" i="26"/>
  <c r="I99" i="26"/>
  <c r="I98" i="26"/>
  <c r="I94" i="26"/>
  <c r="I93" i="26"/>
  <c r="I92" i="26"/>
  <c r="I91" i="26"/>
  <c r="I90" i="26"/>
  <c r="I89" i="26"/>
  <c r="I86" i="26"/>
  <c r="I85" i="26"/>
  <c r="I84" i="26"/>
  <c r="I82" i="26"/>
  <c r="I78" i="26"/>
  <c r="I77" i="26"/>
  <c r="I76" i="26"/>
  <c r="I74" i="26"/>
  <c r="I69" i="26"/>
  <c r="I68" i="26"/>
  <c r="L101" i="26"/>
  <c r="L100" i="26"/>
  <c r="L98" i="26"/>
  <c r="L94" i="26"/>
  <c r="L93" i="26"/>
  <c r="L92" i="26"/>
  <c r="L90" i="26"/>
  <c r="L86" i="26"/>
  <c r="L85" i="26"/>
  <c r="L84" i="26"/>
  <c r="L83" i="26"/>
  <c r="L82" i="26"/>
  <c r="L78" i="26"/>
  <c r="L77" i="26"/>
  <c r="L76" i="26"/>
  <c r="L75" i="26"/>
  <c r="L74" i="26"/>
  <c r="L69" i="26"/>
  <c r="O69" i="26" s="1"/>
  <c r="L67" i="26"/>
  <c r="O67" i="26" s="1"/>
  <c r="L68" i="26"/>
  <c r="O68" i="26" s="1"/>
  <c r="H101" i="26"/>
  <c r="H100" i="26"/>
  <c r="H99" i="26"/>
  <c r="H98" i="26"/>
  <c r="H94" i="26"/>
  <c r="H93" i="26"/>
  <c r="H92" i="26"/>
  <c r="H90" i="26"/>
  <c r="H88" i="26"/>
  <c r="H86" i="26"/>
  <c r="H85" i="26"/>
  <c r="H84" i="26"/>
  <c r="H82" i="26"/>
  <c r="H78" i="26"/>
  <c r="H77" i="26"/>
  <c r="H76" i="26"/>
  <c r="H75" i="26"/>
  <c r="H74" i="26"/>
  <c r="H69" i="26"/>
  <c r="K69" i="26" s="1"/>
  <c r="H67" i="26"/>
  <c r="H68" i="26"/>
  <c r="K68" i="26" s="1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J2" i="26" s="1"/>
  <c r="K7" i="47"/>
  <c r="K6" i="47"/>
  <c r="K5" i="47"/>
  <c r="K4" i="47"/>
  <c r="K3" i="47"/>
  <c r="K2" i="47"/>
  <c r="K64" i="25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66" i="24"/>
  <c r="K64" i="24"/>
  <c r="K44" i="24"/>
  <c r="K37" i="24"/>
  <c r="K54" i="24"/>
  <c r="K36" i="24"/>
  <c r="K61" i="24"/>
  <c r="K67" i="24"/>
  <c r="K49" i="24"/>
  <c r="K35" i="24"/>
  <c r="K39" i="24"/>
  <c r="K57" i="24"/>
  <c r="K56" i="24"/>
  <c r="K58" i="24"/>
  <c r="K53" i="24"/>
  <c r="K41" i="24"/>
  <c r="K40" i="24"/>
  <c r="K43" i="24"/>
  <c r="K60" i="24"/>
  <c r="K46" i="24"/>
  <c r="K42" i="24"/>
  <c r="K65" i="24"/>
  <c r="K59" i="24"/>
  <c r="K48" i="24"/>
  <c r="K52" i="24"/>
  <c r="K45" i="24"/>
  <c r="K63" i="24"/>
  <c r="K51" i="24"/>
  <c r="K50" i="24"/>
  <c r="K62" i="24"/>
  <c r="K34" i="24"/>
  <c r="K55" i="24"/>
  <c r="J5" i="28"/>
  <c r="C3" i="29"/>
  <c r="C4" i="29"/>
  <c r="C5" i="29"/>
  <c r="C6" i="29"/>
  <c r="M6" i="29" s="1"/>
  <c r="C7" i="29"/>
  <c r="M7" i="29" s="1"/>
  <c r="C8" i="29"/>
  <c r="M8" i="29" s="1"/>
  <c r="C9" i="29"/>
  <c r="C10" i="29"/>
  <c r="C11" i="29"/>
  <c r="C12" i="29"/>
  <c r="M12" i="29" s="1"/>
  <c r="C13" i="29"/>
  <c r="M13" i="29" s="1"/>
  <c r="C14" i="29"/>
  <c r="M14" i="29" s="1"/>
  <c r="C15" i="29"/>
  <c r="C16" i="29"/>
  <c r="C17" i="29"/>
  <c r="C18" i="29"/>
  <c r="M18" i="29" s="1"/>
  <c r="C19" i="29"/>
  <c r="M19" i="29" s="1"/>
  <c r="C20" i="29"/>
  <c r="M20" i="29" s="1"/>
  <c r="C21" i="29"/>
  <c r="C22" i="29"/>
  <c r="C23" i="29"/>
  <c r="C24" i="29"/>
  <c r="M24" i="29" s="1"/>
  <c r="C25" i="29"/>
  <c r="M25" i="29" s="1"/>
  <c r="C26" i="29"/>
  <c r="M26" i="29" s="1"/>
  <c r="C27" i="29"/>
  <c r="C28" i="29"/>
  <c r="C29" i="29"/>
  <c r="C30" i="29"/>
  <c r="M30" i="29" s="1"/>
  <c r="C31" i="29"/>
  <c r="M31" i="29" s="1"/>
  <c r="C32" i="29"/>
  <c r="M32" i="29" s="1"/>
  <c r="C33" i="29"/>
  <c r="C34" i="29"/>
  <c r="C35" i="29"/>
  <c r="C36" i="29"/>
  <c r="M36" i="29" s="1"/>
  <c r="C37" i="29"/>
  <c r="M37" i="29" s="1"/>
  <c r="C38" i="29"/>
  <c r="M38" i="29" s="1"/>
  <c r="C39" i="29"/>
  <c r="C40" i="29"/>
  <c r="C41" i="29"/>
  <c r="C42" i="29"/>
  <c r="M42" i="29" s="1"/>
  <c r="C43" i="29"/>
  <c r="M43" i="29" s="1"/>
  <c r="C44" i="29"/>
  <c r="M44" i="29" s="1"/>
  <c r="C45" i="29"/>
  <c r="E45" i="29" s="1"/>
  <c r="C46" i="29"/>
  <c r="L46" i="29" s="1"/>
  <c r="C47" i="29"/>
  <c r="C48" i="29"/>
  <c r="I48" i="29" s="1"/>
  <c r="C49" i="29"/>
  <c r="C50" i="29"/>
  <c r="M50" i="29" s="1"/>
  <c r="C51" i="29"/>
  <c r="E51" i="29" s="1"/>
  <c r="C52" i="29"/>
  <c r="L52" i="29" s="1"/>
  <c r="O52" i="29" s="1"/>
  <c r="C53" i="29"/>
  <c r="C54" i="29"/>
  <c r="I54" i="29" s="1"/>
  <c r="C55" i="29"/>
  <c r="C56" i="29"/>
  <c r="M56" i="29" s="1"/>
  <c r="C57" i="29"/>
  <c r="E57" i="29" s="1"/>
  <c r="C58" i="29"/>
  <c r="L58" i="29" s="1"/>
  <c r="O58" i="29" s="1"/>
  <c r="C59" i="29"/>
  <c r="C60" i="29"/>
  <c r="I60" i="29" s="1"/>
  <c r="C61" i="29"/>
  <c r="C62" i="29"/>
  <c r="M62" i="29" s="1"/>
  <c r="C63" i="29"/>
  <c r="E63" i="29" s="1"/>
  <c r="C64" i="29"/>
  <c r="L64" i="29" s="1"/>
  <c r="O64" i="29" s="1"/>
  <c r="C65" i="29"/>
  <c r="C66" i="29"/>
  <c r="I66" i="29" s="1"/>
  <c r="C67" i="29"/>
  <c r="C68" i="29"/>
  <c r="M68" i="29" s="1"/>
  <c r="C69" i="29"/>
  <c r="E69" i="29" s="1"/>
  <c r="C70" i="29"/>
  <c r="L70" i="29" s="1"/>
  <c r="O70" i="29" s="1"/>
  <c r="C71" i="29"/>
  <c r="C72" i="29"/>
  <c r="I72" i="29" s="1"/>
  <c r="C73" i="29"/>
  <c r="C74" i="29"/>
  <c r="M74" i="29" s="1"/>
  <c r="C75" i="29"/>
  <c r="E75" i="29" s="1"/>
  <c r="C76" i="29"/>
  <c r="L76" i="29" s="1"/>
  <c r="O76" i="29" s="1"/>
  <c r="C77" i="29"/>
  <c r="C78" i="29"/>
  <c r="I78" i="29" s="1"/>
  <c r="C79" i="29"/>
  <c r="C80" i="29"/>
  <c r="M80" i="29" s="1"/>
  <c r="C81" i="29"/>
  <c r="E81" i="29" s="1"/>
  <c r="C82" i="29"/>
  <c r="L82" i="29" s="1"/>
  <c r="O82" i="29" s="1"/>
  <c r="C83" i="29"/>
  <c r="C84" i="29"/>
  <c r="I84" i="29" s="1"/>
  <c r="C85" i="29"/>
  <c r="C86" i="29"/>
  <c r="M86" i="29" s="1"/>
  <c r="C87" i="29"/>
  <c r="E87" i="29" s="1"/>
  <c r="C88" i="29"/>
  <c r="L88" i="29" s="1"/>
  <c r="O88" i="29" s="1"/>
  <c r="C89" i="29"/>
  <c r="C90" i="29"/>
  <c r="I90" i="29" s="1"/>
  <c r="C91" i="29"/>
  <c r="C92" i="29"/>
  <c r="M92" i="29" s="1"/>
  <c r="C93" i="29"/>
  <c r="E93" i="29" s="1"/>
  <c r="C94" i="29"/>
  <c r="L94" i="29" s="1"/>
  <c r="O94" i="29" s="1"/>
  <c r="C95" i="29"/>
  <c r="C96" i="29"/>
  <c r="I96" i="29" s="1"/>
  <c r="C97" i="29"/>
  <c r="H97" i="29" s="1"/>
  <c r="K97" i="29" s="1"/>
  <c r="C98" i="29"/>
  <c r="M98" i="29" s="1"/>
  <c r="C99" i="29"/>
  <c r="E99" i="29" s="1"/>
  <c r="C100" i="29"/>
  <c r="L100" i="29" s="1"/>
  <c r="O100" i="29" s="1"/>
  <c r="C101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J3" i="28"/>
  <c r="J4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2" i="28"/>
  <c r="M34" i="26"/>
  <c r="E30" i="26"/>
  <c r="M42" i="26"/>
  <c r="I22" i="26"/>
  <c r="E56" i="26"/>
  <c r="E53" i="26"/>
  <c r="E57" i="26"/>
  <c r="E65" i="26"/>
  <c r="E35" i="26"/>
  <c r="E45" i="26"/>
  <c r="E64" i="26"/>
  <c r="E54" i="26"/>
  <c r="E36" i="26"/>
  <c r="E66" i="26"/>
  <c r="N75" i="26"/>
  <c r="N99" i="26"/>
  <c r="C55" i="22"/>
  <c r="O55" i="22" s="1"/>
  <c r="C5" i="22"/>
  <c r="F5" i="22" s="1"/>
  <c r="C8" i="22"/>
  <c r="F8" i="22" s="1"/>
  <c r="C2" i="22"/>
  <c r="O2" i="22" s="1"/>
  <c r="C11" i="22"/>
  <c r="E11" i="22" s="1"/>
  <c r="C4" i="22"/>
  <c r="E4" i="22" s="1"/>
  <c r="C15" i="22"/>
  <c r="N15" i="22" s="1"/>
  <c r="C12" i="22"/>
  <c r="D12" i="22" s="1"/>
  <c r="C13" i="22"/>
  <c r="P13" i="22" s="1"/>
  <c r="C6" i="22"/>
  <c r="F6" i="22" s="1"/>
  <c r="C14" i="22"/>
  <c r="F14" i="22" s="1"/>
  <c r="C7" i="22"/>
  <c r="O7" i="22" s="1"/>
  <c r="C10" i="22"/>
  <c r="E10" i="22" s="1"/>
  <c r="C17" i="22"/>
  <c r="E17" i="22" s="1"/>
  <c r="C16" i="22"/>
  <c r="N16" i="22" s="1"/>
  <c r="C18" i="22"/>
  <c r="D18" i="22" s="1"/>
  <c r="C19" i="22"/>
  <c r="P19" i="22" s="1"/>
  <c r="C20" i="22"/>
  <c r="F20" i="22" s="1"/>
  <c r="C24" i="22"/>
  <c r="F24" i="22" s="1"/>
  <c r="C23" i="22"/>
  <c r="O23" i="22" s="1"/>
  <c r="C25" i="22"/>
  <c r="E25" i="22" s="1"/>
  <c r="C21" i="22"/>
  <c r="E21" i="22" s="1"/>
  <c r="C26" i="22"/>
  <c r="K26" i="22" s="1"/>
  <c r="C22" i="22"/>
  <c r="P22" i="22" s="1"/>
  <c r="C3" i="22"/>
  <c r="O3" i="22" s="1"/>
  <c r="C27" i="22"/>
  <c r="K27" i="22" s="1"/>
  <c r="C28" i="22"/>
  <c r="P28" i="22" s="1"/>
  <c r="C29" i="22"/>
  <c r="P29" i="22" s="1"/>
  <c r="C30" i="22"/>
  <c r="P30" i="22" s="1"/>
  <c r="C31" i="22"/>
  <c r="P31" i="22" s="1"/>
  <c r="C32" i="22"/>
  <c r="P32" i="22" s="1"/>
  <c r="C33" i="22"/>
  <c r="C34" i="22"/>
  <c r="P34" i="22" s="1"/>
  <c r="C35" i="22"/>
  <c r="P35" i="22" s="1"/>
  <c r="C36" i="22"/>
  <c r="P36" i="22" s="1"/>
  <c r="C37" i="22"/>
  <c r="N37" i="22" s="1"/>
  <c r="R37" i="22" s="1"/>
  <c r="C38" i="22"/>
  <c r="N38" i="22" s="1"/>
  <c r="R38" i="22" s="1"/>
  <c r="C39" i="22"/>
  <c r="C40" i="22"/>
  <c r="P40" i="22" s="1"/>
  <c r="C41" i="22"/>
  <c r="P41" i="22" s="1"/>
  <c r="C42" i="22"/>
  <c r="P42" i="22" s="1"/>
  <c r="C43" i="22"/>
  <c r="O43" i="22" s="1"/>
  <c r="C44" i="22"/>
  <c r="D44" i="22" s="1"/>
  <c r="H44" i="22" s="1"/>
  <c r="C45" i="22"/>
  <c r="I45" i="22" s="1"/>
  <c r="M45" i="22" s="1"/>
  <c r="C46" i="22"/>
  <c r="P46" i="22" s="1"/>
  <c r="C47" i="22"/>
  <c r="P47" i="22" s="1"/>
  <c r="C48" i="22"/>
  <c r="P48" i="22" s="1"/>
  <c r="C49" i="22"/>
  <c r="P49" i="22" s="1"/>
  <c r="C50" i="22"/>
  <c r="O50" i="22" s="1"/>
  <c r="C51" i="22"/>
  <c r="N51" i="22" s="1"/>
  <c r="R51" i="22" s="1"/>
  <c r="C52" i="22"/>
  <c r="P52" i="22" s="1"/>
  <c r="C53" i="22"/>
  <c r="P53" i="22" s="1"/>
  <c r="C54" i="22"/>
  <c r="P54" i="22" s="1"/>
  <c r="B5" i="22"/>
  <c r="B8" i="22"/>
  <c r="B2" i="22"/>
  <c r="B11" i="22"/>
  <c r="B4" i="22"/>
  <c r="B15" i="22"/>
  <c r="B12" i="22"/>
  <c r="B13" i="22"/>
  <c r="B6" i="22"/>
  <c r="B14" i="22"/>
  <c r="B7" i="22"/>
  <c r="B10" i="22"/>
  <c r="B17" i="22"/>
  <c r="B16" i="22"/>
  <c r="B18" i="22"/>
  <c r="B19" i="22"/>
  <c r="B20" i="22"/>
  <c r="B24" i="22"/>
  <c r="B23" i="22"/>
  <c r="B25" i="22"/>
  <c r="B21" i="22"/>
  <c r="B26" i="22"/>
  <c r="B22" i="22"/>
  <c r="B3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C9" i="22"/>
  <c r="P9" i="22" s="1"/>
  <c r="B9" i="22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2" i="23"/>
  <c r="K19" i="36"/>
  <c r="K11" i="36"/>
  <c r="K18" i="36"/>
  <c r="K25" i="36"/>
  <c r="K4" i="36"/>
  <c r="K9" i="36"/>
  <c r="K24" i="36"/>
  <c r="K13" i="36"/>
  <c r="K6" i="36"/>
  <c r="K23" i="36"/>
  <c r="K16" i="36"/>
  <c r="K10" i="36"/>
  <c r="K8" i="36"/>
  <c r="K17" i="36"/>
  <c r="K22" i="36"/>
  <c r="K5" i="36"/>
  <c r="K12" i="36"/>
  <c r="K26" i="36"/>
  <c r="K20" i="36"/>
  <c r="K3" i="36"/>
  <c r="K15" i="36"/>
  <c r="K21" i="36"/>
  <c r="K7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14" i="36"/>
  <c r="K55" i="37"/>
  <c r="K17" i="37"/>
  <c r="K6" i="37"/>
  <c r="K4" i="37"/>
  <c r="K18" i="37"/>
  <c r="K10" i="37"/>
  <c r="K9" i="37"/>
  <c r="K5" i="37"/>
  <c r="K2" i="37"/>
  <c r="K8" i="37"/>
  <c r="K20" i="37"/>
  <c r="K24" i="37"/>
  <c r="K16" i="37"/>
  <c r="K25" i="37"/>
  <c r="K22" i="37"/>
  <c r="K26" i="37"/>
  <c r="K7" i="37"/>
  <c r="K3" i="37"/>
  <c r="K12" i="37"/>
  <c r="K21" i="37"/>
  <c r="K23" i="37"/>
  <c r="K19" i="37"/>
  <c r="K14" i="37"/>
  <c r="K15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13" i="37"/>
  <c r="B14" i="13"/>
  <c r="P33" i="16"/>
  <c r="C36" i="16"/>
  <c r="J36" i="16" s="1"/>
  <c r="C37" i="16"/>
  <c r="J37" i="16" s="1"/>
  <c r="C38" i="16"/>
  <c r="I38" i="16" s="1"/>
  <c r="M38" i="16" s="1"/>
  <c r="C39" i="16"/>
  <c r="O39" i="16" s="1"/>
  <c r="C40" i="16"/>
  <c r="P40" i="16" s="1"/>
  <c r="C41" i="16"/>
  <c r="P41" i="16" s="1"/>
  <c r="C42" i="16"/>
  <c r="K42" i="16" s="1"/>
  <c r="C43" i="16"/>
  <c r="K43" i="16" s="1"/>
  <c r="C44" i="16"/>
  <c r="J44" i="16" s="1"/>
  <c r="C45" i="16"/>
  <c r="J45" i="16" s="1"/>
  <c r="C46" i="16"/>
  <c r="I46" i="16" s="1"/>
  <c r="M46" i="16" s="1"/>
  <c r="C47" i="16"/>
  <c r="O47" i="16" s="1"/>
  <c r="C48" i="16"/>
  <c r="P48" i="16" s="1"/>
  <c r="C49" i="16"/>
  <c r="P49" i="16" s="1"/>
  <c r="C50" i="16"/>
  <c r="K50" i="16" s="1"/>
  <c r="C51" i="16"/>
  <c r="K51" i="16" s="1"/>
  <c r="C52" i="16"/>
  <c r="J52" i="16" s="1"/>
  <c r="C53" i="16"/>
  <c r="J53" i="16" s="1"/>
  <c r="C54" i="16"/>
  <c r="I54" i="16" s="1"/>
  <c r="M54" i="16" s="1"/>
  <c r="C55" i="16"/>
  <c r="O55" i="16" s="1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K15" i="12"/>
  <c r="K18" i="12"/>
  <c r="K4" i="12"/>
  <c r="K13" i="12"/>
  <c r="K8" i="12"/>
  <c r="K20" i="12"/>
  <c r="K24" i="12"/>
  <c r="K33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6" i="11"/>
  <c r="K11" i="11"/>
  <c r="K4" i="11"/>
  <c r="K32" i="11"/>
  <c r="K26" i="11"/>
  <c r="K10" i="11"/>
  <c r="K25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18" i="10"/>
  <c r="K19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C13" i="13"/>
  <c r="N13" i="13" s="1"/>
  <c r="C10" i="13"/>
  <c r="C27" i="13"/>
  <c r="C30" i="13"/>
  <c r="C23" i="13"/>
  <c r="N23" i="13" s="1"/>
  <c r="C21" i="13"/>
  <c r="N21" i="13" s="1"/>
  <c r="C34" i="13"/>
  <c r="C9" i="13"/>
  <c r="N9" i="13" s="1"/>
  <c r="C28" i="13"/>
  <c r="C24" i="13"/>
  <c r="C3" i="13"/>
  <c r="N3" i="13" s="1"/>
  <c r="C35" i="13"/>
  <c r="C22" i="13"/>
  <c r="C15" i="13"/>
  <c r="N15" i="13" s="1"/>
  <c r="C16" i="13"/>
  <c r="N16" i="13" s="1"/>
  <c r="C11" i="13"/>
  <c r="N11" i="13" s="1"/>
  <c r="C26" i="13"/>
  <c r="N26" i="13" s="1"/>
  <c r="C20" i="13"/>
  <c r="N20" i="13" s="1"/>
  <c r="C25" i="13"/>
  <c r="C12" i="13"/>
  <c r="N12" i="13" s="1"/>
  <c r="C29" i="13"/>
  <c r="C42" i="13"/>
  <c r="C39" i="13"/>
  <c r="C32" i="13"/>
  <c r="C19" i="13"/>
  <c r="C2" i="13"/>
  <c r="N2" i="13" s="1"/>
  <c r="C37" i="13"/>
  <c r="C4" i="13"/>
  <c r="N4" i="13" s="1"/>
  <c r="C8" i="13"/>
  <c r="N8" i="13" s="1"/>
  <c r="C7" i="13"/>
  <c r="N7" i="13" s="1"/>
  <c r="C6" i="13"/>
  <c r="N6" i="13" s="1"/>
  <c r="C5" i="13"/>
  <c r="C31" i="13"/>
  <c r="C41" i="13"/>
  <c r="C17" i="13"/>
  <c r="O8" i="13" s="1"/>
  <c r="C40" i="13"/>
  <c r="C45" i="13"/>
  <c r="C33" i="13"/>
  <c r="C36" i="13"/>
  <c r="C44" i="13"/>
  <c r="C38" i="13"/>
  <c r="C43" i="13"/>
  <c r="C46" i="13"/>
  <c r="C47" i="13"/>
  <c r="C48" i="13"/>
  <c r="I48" i="13" s="1"/>
  <c r="C49" i="13"/>
  <c r="E49" i="13" s="1"/>
  <c r="C50" i="13"/>
  <c r="P50" i="13" s="1"/>
  <c r="C51" i="13"/>
  <c r="I51" i="13" s="1"/>
  <c r="M51" i="13" s="1"/>
  <c r="C52" i="13"/>
  <c r="N52" i="13" s="1"/>
  <c r="R52" i="13" s="1"/>
  <c r="C53" i="13"/>
  <c r="O53" i="13" s="1"/>
  <c r="C54" i="13"/>
  <c r="P54" i="13" s="1"/>
  <c r="C55" i="13"/>
  <c r="P55" i="13" s="1"/>
  <c r="B13" i="13"/>
  <c r="B10" i="13"/>
  <c r="B27" i="13"/>
  <c r="B30" i="13"/>
  <c r="B23" i="13"/>
  <c r="B21" i="13"/>
  <c r="B34" i="13"/>
  <c r="B9" i="13"/>
  <c r="B28" i="13"/>
  <c r="B24" i="13"/>
  <c r="B3" i="13"/>
  <c r="B35" i="13"/>
  <c r="B22" i="13"/>
  <c r="B15" i="13"/>
  <c r="B16" i="13"/>
  <c r="B11" i="13"/>
  <c r="B26" i="13"/>
  <c r="B20" i="13"/>
  <c r="B25" i="13"/>
  <c r="B12" i="13"/>
  <c r="B29" i="13"/>
  <c r="B42" i="13"/>
  <c r="B39" i="13"/>
  <c r="B32" i="13"/>
  <c r="B19" i="13"/>
  <c r="B2" i="13"/>
  <c r="B37" i="13"/>
  <c r="B4" i="13"/>
  <c r="B8" i="13"/>
  <c r="B7" i="13"/>
  <c r="B6" i="13"/>
  <c r="B5" i="13"/>
  <c r="B31" i="13"/>
  <c r="B41" i="13"/>
  <c r="B17" i="13"/>
  <c r="B40" i="13"/>
  <c r="B45" i="13"/>
  <c r="B33" i="13"/>
  <c r="B36" i="13"/>
  <c r="B44" i="13"/>
  <c r="B38" i="13"/>
  <c r="B43" i="13"/>
  <c r="B46" i="13"/>
  <c r="B47" i="13"/>
  <c r="B48" i="13"/>
  <c r="B49" i="13"/>
  <c r="B50" i="13"/>
  <c r="B51" i="13"/>
  <c r="B52" i="13"/>
  <c r="B53" i="13"/>
  <c r="B54" i="13"/>
  <c r="B55" i="13"/>
  <c r="C14" i="13"/>
  <c r="N14" i="13" s="1"/>
  <c r="B51" i="14"/>
  <c r="B52" i="14"/>
  <c r="B53" i="14"/>
  <c r="B54" i="14"/>
  <c r="B55" i="14"/>
  <c r="C17" i="15"/>
  <c r="C4" i="15"/>
  <c r="C12" i="15"/>
  <c r="C10" i="15"/>
  <c r="C2" i="15"/>
  <c r="C16" i="15"/>
  <c r="C19" i="15"/>
  <c r="C6" i="15"/>
  <c r="C5" i="15"/>
  <c r="C14" i="15"/>
  <c r="C25" i="15"/>
  <c r="C7" i="15"/>
  <c r="C8" i="15"/>
  <c r="C11" i="15"/>
  <c r="C9" i="15"/>
  <c r="F9" i="15" s="1"/>
  <c r="C20" i="15"/>
  <c r="C21" i="15"/>
  <c r="C13" i="15"/>
  <c r="C24" i="15"/>
  <c r="C15" i="15"/>
  <c r="C23" i="15"/>
  <c r="C22" i="15"/>
  <c r="C18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B17" i="15"/>
  <c r="B4" i="15"/>
  <c r="B12" i="15"/>
  <c r="B10" i="15"/>
  <c r="B2" i="15"/>
  <c r="B16" i="15"/>
  <c r="B19" i="15"/>
  <c r="B6" i="15"/>
  <c r="B5" i="15"/>
  <c r="B14" i="15"/>
  <c r="B25" i="15"/>
  <c r="B7" i="15"/>
  <c r="B8" i="15"/>
  <c r="B11" i="15"/>
  <c r="B9" i="15"/>
  <c r="B20" i="15"/>
  <c r="B21" i="15"/>
  <c r="B13" i="15"/>
  <c r="B24" i="15"/>
  <c r="B15" i="15"/>
  <c r="B23" i="15"/>
  <c r="B22" i="15"/>
  <c r="B18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C3" i="15"/>
  <c r="B3" i="15"/>
  <c r="K54" i="14" l="1"/>
  <c r="P54" i="14"/>
  <c r="F54" i="14"/>
  <c r="P53" i="14"/>
  <c r="F53" i="14"/>
  <c r="K53" i="14"/>
  <c r="P52" i="14"/>
  <c r="F52" i="14"/>
  <c r="K52" i="14"/>
  <c r="F42" i="14"/>
  <c r="K42" i="14"/>
  <c r="P42" i="14"/>
  <c r="F51" i="14"/>
  <c r="K51" i="14"/>
  <c r="P51" i="14"/>
  <c r="P44" i="14"/>
  <c r="F44" i="14"/>
  <c r="K44" i="14"/>
  <c r="F43" i="14"/>
  <c r="K43" i="14"/>
  <c r="P43" i="14"/>
  <c r="H80" i="26"/>
  <c r="F50" i="14"/>
  <c r="K50" i="14"/>
  <c r="P50" i="14"/>
  <c r="P45" i="14"/>
  <c r="F45" i="14"/>
  <c r="K45" i="14"/>
  <c r="K49" i="14"/>
  <c r="P49" i="14"/>
  <c r="F49" i="14"/>
  <c r="P46" i="14"/>
  <c r="F46" i="14"/>
  <c r="K46" i="14"/>
  <c r="H72" i="26"/>
  <c r="H96" i="26"/>
  <c r="F48" i="14"/>
  <c r="K48" i="14"/>
  <c r="P48" i="14"/>
  <c r="K55" i="14"/>
  <c r="P55" i="14"/>
  <c r="F55" i="14"/>
  <c r="K47" i="14"/>
  <c r="P47" i="14"/>
  <c r="F47" i="14"/>
  <c r="H73" i="26"/>
  <c r="H91" i="26"/>
  <c r="I75" i="26"/>
  <c r="I97" i="26"/>
  <c r="I14" i="26"/>
  <c r="H83" i="26"/>
  <c r="L89" i="26"/>
  <c r="L99" i="26"/>
  <c r="O99" i="26" s="1"/>
  <c r="L81" i="26"/>
  <c r="I81" i="26"/>
  <c r="H97" i="26"/>
  <c r="K97" i="26" s="1"/>
  <c r="L73" i="26"/>
  <c r="O73" i="26" s="1"/>
  <c r="M81" i="26"/>
  <c r="I73" i="26"/>
  <c r="I83" i="26"/>
  <c r="L97" i="26"/>
  <c r="O97" i="26" s="1"/>
  <c r="I2" i="26"/>
  <c r="J14" i="13"/>
  <c r="J31" i="16"/>
  <c r="N10" i="13"/>
  <c r="O10" i="13"/>
  <c r="F52" i="13"/>
  <c r="O21" i="13"/>
  <c r="F51" i="13"/>
  <c r="F50" i="13"/>
  <c r="F55" i="13"/>
  <c r="F49" i="13"/>
  <c r="F54" i="13"/>
  <c r="F53" i="13"/>
  <c r="N32" i="13"/>
  <c r="D26" i="13"/>
  <c r="O6" i="13"/>
  <c r="F37" i="13"/>
  <c r="N19" i="13"/>
  <c r="O28" i="13"/>
  <c r="N22" i="13"/>
  <c r="N44" i="13"/>
  <c r="O39" i="13"/>
  <c r="F42" i="13"/>
  <c r="J6" i="13"/>
  <c r="I6" i="13"/>
  <c r="N30" i="13"/>
  <c r="N24" i="13"/>
  <c r="P5" i="13"/>
  <c r="N41" i="13"/>
  <c r="F15" i="13"/>
  <c r="F27" i="13"/>
  <c r="O12" i="13"/>
  <c r="N42" i="13"/>
  <c r="R42" i="13" s="1"/>
  <c r="F20" i="13"/>
  <c r="O17" i="13"/>
  <c r="F34" i="13"/>
  <c r="O40" i="13"/>
  <c r="D4" i="13"/>
  <c r="N35" i="13"/>
  <c r="F33" i="13"/>
  <c r="F11" i="13"/>
  <c r="N25" i="13"/>
  <c r="N47" i="13"/>
  <c r="N43" i="13"/>
  <c r="N29" i="13"/>
  <c r="D36" i="13"/>
  <c r="F48" i="13"/>
  <c r="I3" i="13"/>
  <c r="F10" i="13"/>
  <c r="J4" i="26"/>
  <c r="J6" i="26"/>
  <c r="I18" i="26"/>
  <c r="I10" i="22"/>
  <c r="F21" i="13"/>
  <c r="F38" i="13"/>
  <c r="F39" i="13"/>
  <c r="F2" i="13"/>
  <c r="F14" i="13"/>
  <c r="F8" i="13"/>
  <c r="F4" i="13"/>
  <c r="F13" i="13"/>
  <c r="F29" i="13"/>
  <c r="F46" i="13"/>
  <c r="F5" i="13"/>
  <c r="F16" i="13"/>
  <c r="F30" i="13"/>
  <c r="F24" i="13"/>
  <c r="F41" i="13"/>
  <c r="F36" i="13"/>
  <c r="F47" i="13"/>
  <c r="F45" i="13"/>
  <c r="F44" i="13"/>
  <c r="F35" i="13"/>
  <c r="F43" i="13"/>
  <c r="F9" i="13"/>
  <c r="F7" i="13"/>
  <c r="F25" i="13"/>
  <c r="F19" i="13"/>
  <c r="F17" i="13"/>
  <c r="F12" i="13"/>
  <c r="F22" i="13"/>
  <c r="F6" i="13"/>
  <c r="F3" i="13"/>
  <c r="F32" i="13"/>
  <c r="F40" i="13"/>
  <c r="F31" i="13"/>
  <c r="F23" i="13"/>
  <c r="F28" i="13"/>
  <c r="F26" i="13"/>
  <c r="K67" i="26"/>
  <c r="J5" i="26"/>
  <c r="J3" i="26"/>
  <c r="I4" i="22"/>
  <c r="P37" i="16"/>
  <c r="E13" i="16"/>
  <c r="D41" i="16"/>
  <c r="H41" i="16" s="1"/>
  <c r="F49" i="16"/>
  <c r="J49" i="16"/>
  <c r="D40" i="16"/>
  <c r="H40" i="16" s="1"/>
  <c r="F41" i="16"/>
  <c r="J41" i="16"/>
  <c r="D29" i="16"/>
  <c r="F33" i="16"/>
  <c r="J40" i="16"/>
  <c r="E54" i="16"/>
  <c r="F29" i="16"/>
  <c r="K53" i="16"/>
  <c r="E49" i="16"/>
  <c r="I49" i="16"/>
  <c r="M49" i="16" s="1"/>
  <c r="K46" i="16"/>
  <c r="E38" i="16"/>
  <c r="I43" i="16"/>
  <c r="M43" i="16" s="1"/>
  <c r="K38" i="16"/>
  <c r="E33" i="16"/>
  <c r="I33" i="16"/>
  <c r="M33" i="16" s="1"/>
  <c r="J8" i="26"/>
  <c r="N8" i="26"/>
  <c r="J7" i="26"/>
  <c r="N7" i="26"/>
  <c r="L21" i="29"/>
  <c r="L5" i="29"/>
  <c r="L72" i="26"/>
  <c r="O72" i="26" s="1"/>
  <c r="L80" i="26"/>
  <c r="O80" i="26" s="1"/>
  <c r="L88" i="26"/>
  <c r="L96" i="26"/>
  <c r="O96" i="26" s="1"/>
  <c r="I70" i="26"/>
  <c r="K70" i="26" s="1"/>
  <c r="I79" i="26"/>
  <c r="I87" i="26"/>
  <c r="I95" i="26"/>
  <c r="L70" i="26"/>
  <c r="L79" i="26"/>
  <c r="O79" i="26" s="1"/>
  <c r="L95" i="26"/>
  <c r="O95" i="26" s="1"/>
  <c r="I72" i="26"/>
  <c r="I80" i="26"/>
  <c r="I88" i="26"/>
  <c r="I96" i="26"/>
  <c r="L87" i="26"/>
  <c r="O87" i="26" s="1"/>
  <c r="M70" i="26"/>
  <c r="M79" i="26"/>
  <c r="M87" i="26"/>
  <c r="M95" i="26"/>
  <c r="N82" i="26"/>
  <c r="F27" i="26"/>
  <c r="F8" i="26"/>
  <c r="F5" i="26"/>
  <c r="N81" i="26"/>
  <c r="F61" i="26"/>
  <c r="F44" i="26"/>
  <c r="F51" i="26"/>
  <c r="N88" i="26"/>
  <c r="F11" i="26"/>
  <c r="F60" i="26"/>
  <c r="N87" i="26"/>
  <c r="F58" i="26"/>
  <c r="J71" i="26"/>
  <c r="N94" i="26"/>
  <c r="N93" i="26"/>
  <c r="N67" i="26"/>
  <c r="F24" i="26"/>
  <c r="F3" i="26"/>
  <c r="N69" i="26"/>
  <c r="N100" i="26"/>
  <c r="N76" i="26"/>
  <c r="F43" i="26"/>
  <c r="F4" i="26"/>
  <c r="I55" i="26"/>
  <c r="I6" i="26"/>
  <c r="I7" i="26"/>
  <c r="H20" i="26"/>
  <c r="I56" i="26"/>
  <c r="I8" i="26"/>
  <c r="L6" i="26"/>
  <c r="L32" i="26"/>
  <c r="I27" i="26"/>
  <c r="M22" i="26"/>
  <c r="M31" i="26"/>
  <c r="H44" i="26"/>
  <c r="H28" i="26"/>
  <c r="L31" i="26"/>
  <c r="I15" i="26"/>
  <c r="I36" i="26"/>
  <c r="M26" i="26"/>
  <c r="L71" i="26"/>
  <c r="H2" i="26"/>
  <c r="K2" i="26" s="1"/>
  <c r="H21" i="26"/>
  <c r="K21" i="26" s="1"/>
  <c r="H55" i="26"/>
  <c r="L33" i="26"/>
  <c r="I5" i="26"/>
  <c r="M45" i="26"/>
  <c r="M33" i="26"/>
  <c r="L22" i="26"/>
  <c r="O22" i="26" s="1"/>
  <c r="I12" i="26"/>
  <c r="M71" i="26"/>
  <c r="H9" i="26"/>
  <c r="L26" i="26"/>
  <c r="I16" i="26"/>
  <c r="M6" i="26"/>
  <c r="L45" i="26"/>
  <c r="I41" i="26"/>
  <c r="M32" i="26"/>
  <c r="H48" i="26"/>
  <c r="H14" i="26"/>
  <c r="K14" i="26" s="1"/>
  <c r="H60" i="26"/>
  <c r="H16" i="26"/>
  <c r="H38" i="26"/>
  <c r="H26" i="26"/>
  <c r="H61" i="26"/>
  <c r="H59" i="26"/>
  <c r="H52" i="26"/>
  <c r="L2" i="26"/>
  <c r="L21" i="26"/>
  <c r="L29" i="26"/>
  <c r="L50" i="26"/>
  <c r="L58" i="26"/>
  <c r="L18" i="26"/>
  <c r="L62" i="26"/>
  <c r="L54" i="26"/>
  <c r="I10" i="26"/>
  <c r="I20" i="26"/>
  <c r="I9" i="26"/>
  <c r="I42" i="26"/>
  <c r="I47" i="26"/>
  <c r="I53" i="26"/>
  <c r="I65" i="26"/>
  <c r="I63" i="26"/>
  <c r="I66" i="26"/>
  <c r="M2" i="26"/>
  <c r="M21" i="26"/>
  <c r="M29" i="26"/>
  <c r="M50" i="26"/>
  <c r="M58" i="26"/>
  <c r="M18" i="26"/>
  <c r="M62" i="26"/>
  <c r="M54" i="26"/>
  <c r="H49" i="26"/>
  <c r="K49" i="26" s="1"/>
  <c r="H5" i="26"/>
  <c r="K5" i="26" s="1"/>
  <c r="H51" i="26"/>
  <c r="H29" i="26"/>
  <c r="K29" i="26" s="1"/>
  <c r="H41" i="26"/>
  <c r="H56" i="26"/>
  <c r="H8" i="26"/>
  <c r="H27" i="26"/>
  <c r="H66" i="26"/>
  <c r="L7" i="26"/>
  <c r="L60" i="26"/>
  <c r="L30" i="26"/>
  <c r="L49" i="26"/>
  <c r="L11" i="26"/>
  <c r="L40" i="26"/>
  <c r="L23" i="26"/>
  <c r="L48" i="26"/>
  <c r="I4" i="26"/>
  <c r="I46" i="26"/>
  <c r="I17" i="26"/>
  <c r="I43" i="26"/>
  <c r="I52" i="26"/>
  <c r="I37" i="26"/>
  <c r="I35" i="26"/>
  <c r="I19" i="26"/>
  <c r="M7" i="26"/>
  <c r="M60" i="26"/>
  <c r="M30" i="26"/>
  <c r="M49" i="26"/>
  <c r="M11" i="26"/>
  <c r="M40" i="26"/>
  <c r="M23" i="26"/>
  <c r="M48" i="26"/>
  <c r="H12" i="26"/>
  <c r="H42" i="26"/>
  <c r="H47" i="26"/>
  <c r="K47" i="26" s="1"/>
  <c r="H53" i="26"/>
  <c r="K53" i="26" s="1"/>
  <c r="H65" i="26"/>
  <c r="K65" i="26" s="1"/>
  <c r="H63" i="26"/>
  <c r="K63" i="26" s="1"/>
  <c r="L14" i="26"/>
  <c r="L51" i="26"/>
  <c r="L55" i="26"/>
  <c r="L38" i="26"/>
  <c r="L44" i="26"/>
  <c r="L28" i="26"/>
  <c r="L61" i="26"/>
  <c r="L59" i="26"/>
  <c r="I3" i="26"/>
  <c r="I34" i="26"/>
  <c r="I13" i="26"/>
  <c r="I24" i="26"/>
  <c r="I25" i="26"/>
  <c r="I57" i="26"/>
  <c r="I39" i="26"/>
  <c r="I64" i="26"/>
  <c r="M14" i="26"/>
  <c r="M51" i="26"/>
  <c r="M55" i="26"/>
  <c r="M38" i="26"/>
  <c r="M44" i="26"/>
  <c r="M28" i="26"/>
  <c r="M61" i="26"/>
  <c r="M59" i="26"/>
  <c r="H7" i="26"/>
  <c r="H23" i="26"/>
  <c r="K23" i="26" s="1"/>
  <c r="H31" i="26"/>
  <c r="H17" i="26"/>
  <c r="H43" i="26"/>
  <c r="H25" i="26"/>
  <c r="H37" i="26"/>
  <c r="H35" i="26"/>
  <c r="H19" i="26"/>
  <c r="H15" i="26"/>
  <c r="L15" i="26"/>
  <c r="O15" i="26" s="1"/>
  <c r="L5" i="26"/>
  <c r="L12" i="26"/>
  <c r="O12" i="26" s="1"/>
  <c r="L16" i="26"/>
  <c r="L41" i="26"/>
  <c r="L56" i="26"/>
  <c r="L8" i="26"/>
  <c r="L27" i="26"/>
  <c r="L36" i="26"/>
  <c r="I32" i="26"/>
  <c r="I31" i="26"/>
  <c r="I33" i="26"/>
  <c r="I26" i="26"/>
  <c r="I45" i="26"/>
  <c r="I71" i="26"/>
  <c r="M5" i="26"/>
  <c r="M16" i="26"/>
  <c r="M41" i="26"/>
  <c r="M56" i="26"/>
  <c r="M8" i="26"/>
  <c r="M27" i="26"/>
  <c r="M36" i="26"/>
  <c r="H36" i="26"/>
  <c r="H46" i="26"/>
  <c r="H13" i="26"/>
  <c r="H24" i="26"/>
  <c r="H22" i="26"/>
  <c r="K22" i="26" s="1"/>
  <c r="H57" i="26"/>
  <c r="K57" i="26" s="1"/>
  <c r="H39" i="26"/>
  <c r="K39" i="26" s="1"/>
  <c r="H64" i="26"/>
  <c r="K64" i="26" s="1"/>
  <c r="H10" i="26"/>
  <c r="K10" i="26" s="1"/>
  <c r="L10" i="26"/>
  <c r="O10" i="26" s="1"/>
  <c r="L20" i="26"/>
  <c r="O20" i="26" s="1"/>
  <c r="L9" i="26"/>
  <c r="O9" i="26" s="1"/>
  <c r="L42" i="26"/>
  <c r="O42" i="26" s="1"/>
  <c r="L47" i="26"/>
  <c r="L53" i="26"/>
  <c r="L65" i="26"/>
  <c r="L63" i="26"/>
  <c r="L66" i="26"/>
  <c r="I50" i="26"/>
  <c r="I58" i="26"/>
  <c r="I62" i="26"/>
  <c r="I54" i="26"/>
  <c r="M47" i="26"/>
  <c r="M53" i="26"/>
  <c r="M65" i="26"/>
  <c r="M63" i="26"/>
  <c r="M66" i="26"/>
  <c r="H34" i="26"/>
  <c r="H33" i="26"/>
  <c r="H58" i="26"/>
  <c r="H18" i="26"/>
  <c r="K18" i="26" s="1"/>
  <c r="H45" i="26"/>
  <c r="K45" i="26" s="1"/>
  <c r="H71" i="26"/>
  <c r="K71" i="26" s="1"/>
  <c r="H4" i="26"/>
  <c r="L4" i="26"/>
  <c r="L46" i="26"/>
  <c r="O46" i="26" s="1"/>
  <c r="L17" i="26"/>
  <c r="L43" i="26"/>
  <c r="L52" i="26"/>
  <c r="L37" i="26"/>
  <c r="O37" i="26" s="1"/>
  <c r="L35" i="26"/>
  <c r="L19" i="26"/>
  <c r="I60" i="26"/>
  <c r="I30" i="26"/>
  <c r="I11" i="26"/>
  <c r="I40" i="26"/>
  <c r="I48" i="26"/>
  <c r="M4" i="26"/>
  <c r="M17" i="26"/>
  <c r="M43" i="26"/>
  <c r="M52" i="26"/>
  <c r="M35" i="26"/>
  <c r="M19" i="26"/>
  <c r="H32" i="26"/>
  <c r="H30" i="26"/>
  <c r="H50" i="26"/>
  <c r="H11" i="26"/>
  <c r="H40" i="26"/>
  <c r="H62" i="26"/>
  <c r="H54" i="26"/>
  <c r="H3" i="26"/>
  <c r="L3" i="26"/>
  <c r="L34" i="26"/>
  <c r="O34" i="26" s="1"/>
  <c r="L13" i="26"/>
  <c r="O13" i="26" s="1"/>
  <c r="L24" i="26"/>
  <c r="L25" i="26"/>
  <c r="L57" i="26"/>
  <c r="L39" i="26"/>
  <c r="O39" i="26" s="1"/>
  <c r="L64" i="26"/>
  <c r="I51" i="26"/>
  <c r="I38" i="26"/>
  <c r="I44" i="26"/>
  <c r="I28" i="26"/>
  <c r="I61" i="26"/>
  <c r="I59" i="26"/>
  <c r="M3" i="26"/>
  <c r="M24" i="26"/>
  <c r="M25" i="26"/>
  <c r="M57" i="26"/>
  <c r="M64" i="26"/>
  <c r="O91" i="26"/>
  <c r="O85" i="26"/>
  <c r="O92" i="26"/>
  <c r="O98" i="26"/>
  <c r="O74" i="26"/>
  <c r="H6" i="26"/>
  <c r="O86" i="26"/>
  <c r="D55" i="16"/>
  <c r="H55" i="16" s="1"/>
  <c r="D48" i="16"/>
  <c r="H48" i="16" s="1"/>
  <c r="E55" i="16"/>
  <c r="E39" i="16"/>
  <c r="E15" i="16"/>
  <c r="F39" i="16"/>
  <c r="I50" i="16"/>
  <c r="M50" i="16" s="1"/>
  <c r="I34" i="16"/>
  <c r="M34" i="16" s="1"/>
  <c r="J47" i="16"/>
  <c r="K54" i="16"/>
  <c r="P45" i="16"/>
  <c r="O31" i="13"/>
  <c r="O13" i="13"/>
  <c r="O38" i="13"/>
  <c r="O45" i="13"/>
  <c r="O16" i="13"/>
  <c r="O2" i="13"/>
  <c r="D39" i="13"/>
  <c r="D12" i="13"/>
  <c r="D28" i="13"/>
  <c r="D40" i="13"/>
  <c r="N39" i="13"/>
  <c r="N36" i="13"/>
  <c r="O14" i="13"/>
  <c r="O32" i="13"/>
  <c r="O19" i="13"/>
  <c r="O54" i="13"/>
  <c r="D17" i="13"/>
  <c r="D29" i="13"/>
  <c r="D23" i="13"/>
  <c r="D35" i="13"/>
  <c r="N17" i="13"/>
  <c r="N28" i="13"/>
  <c r="N40" i="13"/>
  <c r="D47" i="16"/>
  <c r="H47" i="16" s="1"/>
  <c r="E53" i="16"/>
  <c r="E37" i="16"/>
  <c r="F55" i="16"/>
  <c r="I45" i="16"/>
  <c r="M45" i="16" s="1"/>
  <c r="K47" i="16"/>
  <c r="P25" i="16"/>
  <c r="I13" i="22"/>
  <c r="O35" i="13"/>
  <c r="O23" i="13"/>
  <c r="R23" i="13" s="1"/>
  <c r="O29" i="13"/>
  <c r="O41" i="13"/>
  <c r="O55" i="13"/>
  <c r="D41" i="13"/>
  <c r="D32" i="13"/>
  <c r="D14" i="13"/>
  <c r="O3" i="13"/>
  <c r="O48" i="13"/>
  <c r="D19" i="13"/>
  <c r="D38" i="13"/>
  <c r="D13" i="13"/>
  <c r="D31" i="13"/>
  <c r="D39" i="16"/>
  <c r="H39" i="16" s="1"/>
  <c r="E47" i="16"/>
  <c r="E32" i="16"/>
  <c r="F48" i="16"/>
  <c r="F18" i="16"/>
  <c r="I42" i="16"/>
  <c r="M42" i="16" s="1"/>
  <c r="J33" i="16"/>
  <c r="K45" i="16"/>
  <c r="N45" i="16"/>
  <c r="R45" i="16" s="1"/>
  <c r="O26" i="13"/>
  <c r="R26" i="13" s="1"/>
  <c r="O36" i="13"/>
  <c r="O4" i="13"/>
  <c r="R4" i="13" s="1"/>
  <c r="O9" i="13"/>
  <c r="O49" i="13"/>
  <c r="D37" i="13"/>
  <c r="D34" i="13"/>
  <c r="D11" i="13"/>
  <c r="N45" i="13"/>
  <c r="N38" i="13"/>
  <c r="N31" i="13"/>
  <c r="F32" i="16"/>
  <c r="J39" i="16"/>
  <c r="N53" i="16"/>
  <c r="R53" i="16" s="1"/>
  <c r="J12" i="22"/>
  <c r="D33" i="16"/>
  <c r="H33" i="16" s="1"/>
  <c r="E46" i="16"/>
  <c r="E30" i="16"/>
  <c r="F47" i="16"/>
  <c r="F15" i="16"/>
  <c r="I41" i="16"/>
  <c r="M41" i="16" s="1"/>
  <c r="J55" i="16"/>
  <c r="K39" i="16"/>
  <c r="N37" i="16"/>
  <c r="R37" i="16" s="1"/>
  <c r="O30" i="13"/>
  <c r="O44" i="13"/>
  <c r="O33" i="13"/>
  <c r="O7" i="13"/>
  <c r="O15" i="13"/>
  <c r="O50" i="13"/>
  <c r="D25" i="13"/>
  <c r="D24" i="13"/>
  <c r="D22" i="13"/>
  <c r="N37" i="13"/>
  <c r="N34" i="13"/>
  <c r="N46" i="13"/>
  <c r="O22" i="13"/>
  <c r="O24" i="13"/>
  <c r="O25" i="13"/>
  <c r="O43" i="13"/>
  <c r="O51" i="13"/>
  <c r="D43" i="13"/>
  <c r="D7" i="13"/>
  <c r="D33" i="13"/>
  <c r="D44" i="13"/>
  <c r="E45" i="16"/>
  <c r="E25" i="16"/>
  <c r="I53" i="16"/>
  <c r="M53" i="16" s="1"/>
  <c r="I37" i="16"/>
  <c r="M37" i="16" s="1"/>
  <c r="J32" i="16"/>
  <c r="N25" i="16"/>
  <c r="D49" i="16"/>
  <c r="H49" i="16" s="1"/>
  <c r="D32" i="16"/>
  <c r="E41" i="16"/>
  <c r="E18" i="16"/>
  <c r="F40" i="16"/>
  <c r="I51" i="16"/>
  <c r="M51" i="16" s="1"/>
  <c r="I35" i="16"/>
  <c r="M35" i="16" s="1"/>
  <c r="J48" i="16"/>
  <c r="K55" i="16"/>
  <c r="K37" i="16"/>
  <c r="P53" i="16"/>
  <c r="O46" i="13"/>
  <c r="O11" i="13"/>
  <c r="O34" i="13"/>
  <c r="O37" i="13"/>
  <c r="O27" i="13"/>
  <c r="O20" i="13"/>
  <c r="O52" i="13"/>
  <c r="D42" i="13"/>
  <c r="N33" i="13"/>
  <c r="D45" i="13"/>
  <c r="L28" i="29"/>
  <c r="L4" i="29"/>
  <c r="L35" i="29"/>
  <c r="L27" i="29"/>
  <c r="L11" i="29"/>
  <c r="L3" i="29"/>
  <c r="L34" i="29"/>
  <c r="L10" i="29"/>
  <c r="D76" i="29"/>
  <c r="G76" i="29" s="1"/>
  <c r="L29" i="29"/>
  <c r="L41" i="29"/>
  <c r="L33" i="29"/>
  <c r="L17" i="29"/>
  <c r="L9" i="29"/>
  <c r="D60" i="29"/>
  <c r="G60" i="29" s="1"/>
  <c r="L40" i="29"/>
  <c r="L16" i="29"/>
  <c r="D44" i="29"/>
  <c r="L39" i="29"/>
  <c r="L23" i="29"/>
  <c r="L15" i="29"/>
  <c r="E50" i="29"/>
  <c r="L22" i="29"/>
  <c r="O52" i="16"/>
  <c r="N31" i="16"/>
  <c r="I25" i="22"/>
  <c r="O34" i="16"/>
  <c r="J23" i="22"/>
  <c r="D51" i="16"/>
  <c r="H51" i="16" s="1"/>
  <c r="D43" i="16"/>
  <c r="H43" i="16" s="1"/>
  <c r="D35" i="16"/>
  <c r="H35" i="16" s="1"/>
  <c r="D20" i="16"/>
  <c r="F51" i="16"/>
  <c r="F43" i="16"/>
  <c r="F35" i="16"/>
  <c r="F20" i="16"/>
  <c r="J51" i="16"/>
  <c r="J43" i="16"/>
  <c r="J35" i="16"/>
  <c r="K49" i="16"/>
  <c r="K41" i="16"/>
  <c r="K33" i="16"/>
  <c r="N55" i="16"/>
  <c r="R55" i="16" s="1"/>
  <c r="N47" i="16"/>
  <c r="R47" i="16" s="1"/>
  <c r="N39" i="16"/>
  <c r="R39" i="16" s="1"/>
  <c r="N32" i="16"/>
  <c r="O54" i="16"/>
  <c r="O46" i="16"/>
  <c r="O38" i="16"/>
  <c r="O30" i="16"/>
  <c r="P55" i="16"/>
  <c r="P47" i="16"/>
  <c r="P39" i="16"/>
  <c r="P32" i="16"/>
  <c r="J37" i="22"/>
  <c r="D90" i="29"/>
  <c r="G90" i="29" s="1"/>
  <c r="D74" i="29"/>
  <c r="G74" i="29" s="1"/>
  <c r="D58" i="29"/>
  <c r="G58" i="29" s="1"/>
  <c r="E98" i="29"/>
  <c r="E74" i="29"/>
  <c r="I68" i="29"/>
  <c r="L81" i="29"/>
  <c r="O81" i="29" s="1"/>
  <c r="O43" i="16"/>
  <c r="F9" i="16"/>
  <c r="N51" i="16"/>
  <c r="R51" i="16" s="1"/>
  <c r="N43" i="16"/>
  <c r="R43" i="16" s="1"/>
  <c r="N20" i="16"/>
  <c r="O50" i="16"/>
  <c r="O42" i="16"/>
  <c r="O21" i="16"/>
  <c r="P51" i="16"/>
  <c r="P35" i="16"/>
  <c r="D50" i="16"/>
  <c r="H50" i="16" s="1"/>
  <c r="D42" i="16"/>
  <c r="H42" i="16" s="1"/>
  <c r="D34" i="16"/>
  <c r="H34" i="16" s="1"/>
  <c r="D21" i="16"/>
  <c r="E48" i="16"/>
  <c r="E40" i="16"/>
  <c r="E29" i="16"/>
  <c r="E17" i="16"/>
  <c r="F50" i="16"/>
  <c r="F42" i="16"/>
  <c r="F34" i="16"/>
  <c r="F21" i="16"/>
  <c r="I52" i="16"/>
  <c r="M52" i="16" s="1"/>
  <c r="I44" i="16"/>
  <c r="M44" i="16" s="1"/>
  <c r="I36" i="16"/>
  <c r="M36" i="16" s="1"/>
  <c r="J50" i="16"/>
  <c r="J42" i="16"/>
  <c r="J34" i="16"/>
  <c r="K48" i="16"/>
  <c r="K40" i="16"/>
  <c r="N54" i="16"/>
  <c r="R54" i="16" s="1"/>
  <c r="N46" i="16"/>
  <c r="R46" i="16" s="1"/>
  <c r="N38" i="16"/>
  <c r="R38" i="16" s="1"/>
  <c r="N30" i="16"/>
  <c r="O53" i="16"/>
  <c r="O45" i="16"/>
  <c r="O37" i="16"/>
  <c r="O25" i="16"/>
  <c r="P54" i="16"/>
  <c r="P46" i="16"/>
  <c r="P38" i="16"/>
  <c r="P30" i="16"/>
  <c r="D88" i="29"/>
  <c r="G88" i="29" s="1"/>
  <c r="D72" i="29"/>
  <c r="G72" i="29" s="1"/>
  <c r="D56" i="29"/>
  <c r="G56" i="29" s="1"/>
  <c r="E96" i="29"/>
  <c r="E72" i="29"/>
  <c r="E48" i="29"/>
  <c r="I62" i="29"/>
  <c r="L75" i="29"/>
  <c r="O75" i="29" s="1"/>
  <c r="O44" i="16"/>
  <c r="D86" i="29"/>
  <c r="G86" i="29" s="1"/>
  <c r="D70" i="29"/>
  <c r="G70" i="29" s="1"/>
  <c r="D54" i="29"/>
  <c r="G54" i="29" s="1"/>
  <c r="E92" i="29"/>
  <c r="E68" i="29"/>
  <c r="E44" i="29"/>
  <c r="I56" i="29"/>
  <c r="L69" i="29"/>
  <c r="O69" i="29" s="1"/>
  <c r="D100" i="29"/>
  <c r="G100" i="29" s="1"/>
  <c r="D84" i="29"/>
  <c r="G84" i="29" s="1"/>
  <c r="D68" i="29"/>
  <c r="G68" i="29" s="1"/>
  <c r="D52" i="29"/>
  <c r="G52" i="29" s="1"/>
  <c r="E90" i="29"/>
  <c r="E66" i="29"/>
  <c r="I98" i="29"/>
  <c r="I50" i="29"/>
  <c r="L63" i="29"/>
  <c r="O63" i="29" s="1"/>
  <c r="O31" i="16"/>
  <c r="N44" i="16"/>
  <c r="R44" i="16" s="1"/>
  <c r="N36" i="16"/>
  <c r="R36" i="16" s="1"/>
  <c r="O51" i="16"/>
  <c r="O35" i="16"/>
  <c r="O20" i="16"/>
  <c r="P52" i="16"/>
  <c r="P44" i="16"/>
  <c r="P36" i="16"/>
  <c r="D98" i="29"/>
  <c r="G98" i="29" s="1"/>
  <c r="D82" i="29"/>
  <c r="G82" i="29" s="1"/>
  <c r="D66" i="29"/>
  <c r="G66" i="29" s="1"/>
  <c r="D50" i="29"/>
  <c r="G50" i="29" s="1"/>
  <c r="E86" i="29"/>
  <c r="E62" i="29"/>
  <c r="I92" i="29"/>
  <c r="I44" i="29"/>
  <c r="L57" i="29"/>
  <c r="O57" i="29" s="1"/>
  <c r="O36" i="16"/>
  <c r="N52" i="16"/>
  <c r="R52" i="16" s="1"/>
  <c r="N35" i="16"/>
  <c r="R35" i="16" s="1"/>
  <c r="P43" i="16"/>
  <c r="D54" i="16"/>
  <c r="H54" i="16" s="1"/>
  <c r="D46" i="16"/>
  <c r="H46" i="16" s="1"/>
  <c r="D38" i="16"/>
  <c r="H38" i="16" s="1"/>
  <c r="D30" i="16"/>
  <c r="E52" i="16"/>
  <c r="E44" i="16"/>
  <c r="E36" i="16"/>
  <c r="E31" i="16"/>
  <c r="F54" i="16"/>
  <c r="F46" i="16"/>
  <c r="F38" i="16"/>
  <c r="F30" i="16"/>
  <c r="F13" i="16"/>
  <c r="I48" i="16"/>
  <c r="M48" i="16" s="1"/>
  <c r="I40" i="16"/>
  <c r="M40" i="16" s="1"/>
  <c r="J54" i="16"/>
  <c r="J46" i="16"/>
  <c r="J38" i="16"/>
  <c r="K52" i="16"/>
  <c r="K44" i="16"/>
  <c r="K36" i="16"/>
  <c r="N50" i="16"/>
  <c r="R50" i="16" s="1"/>
  <c r="N42" i="16"/>
  <c r="R42" i="16" s="1"/>
  <c r="N34" i="16"/>
  <c r="R34" i="16" s="1"/>
  <c r="N21" i="16"/>
  <c r="O49" i="16"/>
  <c r="O41" i="16"/>
  <c r="O33" i="16"/>
  <c r="O18" i="16"/>
  <c r="P50" i="16"/>
  <c r="P42" i="16"/>
  <c r="P34" i="16"/>
  <c r="P21" i="16"/>
  <c r="I24" i="22"/>
  <c r="N68" i="26"/>
  <c r="D96" i="29"/>
  <c r="G96" i="29" s="1"/>
  <c r="D80" i="29"/>
  <c r="G80" i="29" s="1"/>
  <c r="D64" i="29"/>
  <c r="G64" i="29" s="1"/>
  <c r="D48" i="29"/>
  <c r="G48" i="29" s="1"/>
  <c r="E84" i="29"/>
  <c r="E60" i="29"/>
  <c r="I86" i="29"/>
  <c r="L99" i="29"/>
  <c r="O99" i="29" s="1"/>
  <c r="L51" i="29"/>
  <c r="O51" i="29" s="1"/>
  <c r="D53" i="16"/>
  <c r="H53" i="16" s="1"/>
  <c r="D45" i="16"/>
  <c r="H45" i="16" s="1"/>
  <c r="D37" i="16"/>
  <c r="H37" i="16" s="1"/>
  <c r="D25" i="16"/>
  <c r="E51" i="16"/>
  <c r="E43" i="16"/>
  <c r="E35" i="16"/>
  <c r="E20" i="16"/>
  <c r="F53" i="16"/>
  <c r="F45" i="16"/>
  <c r="F37" i="16"/>
  <c r="F25" i="16"/>
  <c r="I55" i="16"/>
  <c r="M55" i="16" s="1"/>
  <c r="I47" i="16"/>
  <c r="M47" i="16" s="1"/>
  <c r="I39" i="16"/>
  <c r="M39" i="16" s="1"/>
  <c r="N49" i="16"/>
  <c r="R49" i="16" s="1"/>
  <c r="N41" i="16"/>
  <c r="R41" i="16" s="1"/>
  <c r="N33" i="16"/>
  <c r="R33" i="16" s="1"/>
  <c r="N28" i="16"/>
  <c r="O48" i="16"/>
  <c r="O40" i="16"/>
  <c r="O29" i="16"/>
  <c r="O9" i="16"/>
  <c r="P16" i="16"/>
  <c r="D94" i="29"/>
  <c r="G94" i="29" s="1"/>
  <c r="D78" i="29"/>
  <c r="G78" i="29" s="1"/>
  <c r="D62" i="29"/>
  <c r="G62" i="29" s="1"/>
  <c r="D46" i="29"/>
  <c r="E80" i="29"/>
  <c r="E56" i="29"/>
  <c r="I80" i="29"/>
  <c r="L93" i="29"/>
  <c r="O93" i="29" s="1"/>
  <c r="L45" i="29"/>
  <c r="O45" i="29" s="1"/>
  <c r="P31" i="16"/>
  <c r="D52" i="16"/>
  <c r="H52" i="16" s="1"/>
  <c r="D44" i="16"/>
  <c r="H44" i="16" s="1"/>
  <c r="D36" i="16"/>
  <c r="H36" i="16" s="1"/>
  <c r="D31" i="16"/>
  <c r="E50" i="16"/>
  <c r="E42" i="16"/>
  <c r="E34" i="16"/>
  <c r="E21" i="16"/>
  <c r="F52" i="16"/>
  <c r="F44" i="16"/>
  <c r="F36" i="16"/>
  <c r="F31" i="16"/>
  <c r="N48" i="16"/>
  <c r="R48" i="16" s="1"/>
  <c r="N40" i="16"/>
  <c r="R40" i="16" s="1"/>
  <c r="N29" i="16"/>
  <c r="O13" i="16"/>
  <c r="P28" i="16"/>
  <c r="D92" i="29"/>
  <c r="G92" i="29" s="1"/>
  <c r="E78" i="29"/>
  <c r="E54" i="29"/>
  <c r="I74" i="29"/>
  <c r="L87" i="29"/>
  <c r="O87" i="29" s="1"/>
  <c r="J14" i="22"/>
  <c r="I12" i="22"/>
  <c r="I5" i="22"/>
  <c r="J36" i="22"/>
  <c r="I15" i="22"/>
  <c r="J35" i="22"/>
  <c r="J54" i="22"/>
  <c r="J29" i="22"/>
  <c r="I19" i="22"/>
  <c r="I14" i="22"/>
  <c r="I11" i="22"/>
  <c r="J53" i="22"/>
  <c r="I21" i="22"/>
  <c r="I18" i="22"/>
  <c r="I6" i="22"/>
  <c r="J47" i="22"/>
  <c r="J43" i="22"/>
  <c r="J50" i="22"/>
  <c r="J42" i="22"/>
  <c r="J32" i="22"/>
  <c r="J44" i="22"/>
  <c r="J3" i="22"/>
  <c r="I8" i="22"/>
  <c r="J49" i="22"/>
  <c r="J41" i="22"/>
  <c r="J31" i="22"/>
  <c r="I17" i="22"/>
  <c r="K24" i="22"/>
  <c r="K15" i="22"/>
  <c r="K10" i="22"/>
  <c r="J48" i="22"/>
  <c r="J38" i="22"/>
  <c r="J30" i="22"/>
  <c r="J39" i="22"/>
  <c r="O39" i="22"/>
  <c r="P39" i="22"/>
  <c r="D27" i="22"/>
  <c r="H27" i="22" s="1"/>
  <c r="N39" i="22"/>
  <c r="R39" i="22" s="1"/>
  <c r="I39" i="22"/>
  <c r="M39" i="22" s="1"/>
  <c r="K39" i="22"/>
  <c r="D51" i="22"/>
  <c r="H51" i="22" s="1"/>
  <c r="F39" i="22"/>
  <c r="E39" i="22"/>
  <c r="I27" i="22"/>
  <c r="M27" i="22" s="1"/>
  <c r="J45" i="22"/>
  <c r="O45" i="22"/>
  <c r="P45" i="22"/>
  <c r="J33" i="22"/>
  <c r="P33" i="22"/>
  <c r="O33" i="22"/>
  <c r="J27" i="22"/>
  <c r="N27" i="22"/>
  <c r="R27" i="22" s="1"/>
  <c r="P27" i="22"/>
  <c r="O27" i="22"/>
  <c r="K45" i="22"/>
  <c r="F45" i="22"/>
  <c r="N33" i="22"/>
  <c r="R33" i="22" s="1"/>
  <c r="E45" i="22"/>
  <c r="I33" i="22"/>
  <c r="M33" i="22" s="1"/>
  <c r="D39" i="22"/>
  <c r="H39" i="22" s="1"/>
  <c r="E33" i="22"/>
  <c r="F27" i="22"/>
  <c r="J51" i="22"/>
  <c r="P51" i="22"/>
  <c r="O51" i="22"/>
  <c r="F51" i="22"/>
  <c r="E51" i="22"/>
  <c r="K33" i="22"/>
  <c r="D45" i="22"/>
  <c r="H45" i="22" s="1"/>
  <c r="F33" i="22"/>
  <c r="D33" i="22"/>
  <c r="H33" i="22" s="1"/>
  <c r="E27" i="22"/>
  <c r="I51" i="22"/>
  <c r="M51" i="22" s="1"/>
  <c r="K51" i="22"/>
  <c r="N45" i="22"/>
  <c r="R45" i="22" s="1"/>
  <c r="D50" i="22"/>
  <c r="H50" i="22" s="1"/>
  <c r="D32" i="22"/>
  <c r="H32" i="22" s="1"/>
  <c r="E38" i="22"/>
  <c r="F44" i="22"/>
  <c r="F3" i="22"/>
  <c r="I32" i="22"/>
  <c r="M32" i="22" s="1"/>
  <c r="K50" i="22"/>
  <c r="N50" i="22"/>
  <c r="R50" i="22" s="1"/>
  <c r="N32" i="22"/>
  <c r="R32" i="22" s="1"/>
  <c r="O38" i="22"/>
  <c r="P44" i="22"/>
  <c r="P3" i="22"/>
  <c r="D54" i="22"/>
  <c r="H54" i="22" s="1"/>
  <c r="D48" i="22"/>
  <c r="H48" i="22" s="1"/>
  <c r="D42" i="22"/>
  <c r="H42" i="22" s="1"/>
  <c r="D36" i="22"/>
  <c r="H36" i="22" s="1"/>
  <c r="D30" i="22"/>
  <c r="H30" i="22" s="1"/>
  <c r="E54" i="22"/>
  <c r="E48" i="22"/>
  <c r="E42" i="22"/>
  <c r="E36" i="22"/>
  <c r="E30" i="22"/>
  <c r="F54" i="22"/>
  <c r="F48" i="22"/>
  <c r="F42" i="22"/>
  <c r="F36" i="22"/>
  <c r="F30" i="22"/>
  <c r="I54" i="22"/>
  <c r="M54" i="22" s="1"/>
  <c r="I48" i="22"/>
  <c r="M48" i="22" s="1"/>
  <c r="I42" i="22"/>
  <c r="M42" i="22" s="1"/>
  <c r="I36" i="22"/>
  <c r="M36" i="22" s="1"/>
  <c r="I30" i="22"/>
  <c r="M30" i="22" s="1"/>
  <c r="K54" i="22"/>
  <c r="K48" i="22"/>
  <c r="K42" i="22"/>
  <c r="K36" i="22"/>
  <c r="K30" i="22"/>
  <c r="N54" i="22"/>
  <c r="R54" i="22" s="1"/>
  <c r="N48" i="22"/>
  <c r="R48" i="22" s="1"/>
  <c r="N42" i="22"/>
  <c r="R42" i="22" s="1"/>
  <c r="N36" i="22"/>
  <c r="R36" i="22" s="1"/>
  <c r="N30" i="22"/>
  <c r="R30" i="22" s="1"/>
  <c r="O54" i="22"/>
  <c r="O48" i="22"/>
  <c r="O42" i="22"/>
  <c r="O36" i="22"/>
  <c r="O30" i="22"/>
  <c r="D38" i="22"/>
  <c r="H38" i="22" s="1"/>
  <c r="E44" i="22"/>
  <c r="F50" i="22"/>
  <c r="F32" i="22"/>
  <c r="I44" i="22"/>
  <c r="M44" i="22" s="1"/>
  <c r="K44" i="22"/>
  <c r="K32" i="22"/>
  <c r="N44" i="22"/>
  <c r="R44" i="22" s="1"/>
  <c r="N3" i="22"/>
  <c r="R3" i="22" s="1"/>
  <c r="O44" i="22"/>
  <c r="O32" i="22"/>
  <c r="P50" i="22"/>
  <c r="P38" i="22"/>
  <c r="D49" i="22"/>
  <c r="H49" i="22" s="1"/>
  <c r="D37" i="22"/>
  <c r="H37" i="22" s="1"/>
  <c r="E55" i="22"/>
  <c r="E43" i="22"/>
  <c r="E31" i="22"/>
  <c r="F49" i="22"/>
  <c r="F37" i="22"/>
  <c r="I55" i="22"/>
  <c r="M55" i="22" s="1"/>
  <c r="I43" i="22"/>
  <c r="M43" i="22" s="1"/>
  <c r="I37" i="22"/>
  <c r="M37" i="22" s="1"/>
  <c r="I31" i="22"/>
  <c r="M31" i="22" s="1"/>
  <c r="K55" i="22"/>
  <c r="K43" i="22"/>
  <c r="K31" i="22"/>
  <c r="N55" i="22"/>
  <c r="R55" i="22" s="1"/>
  <c r="N43" i="22"/>
  <c r="R43" i="22" s="1"/>
  <c r="N31" i="22"/>
  <c r="R31" i="22" s="1"/>
  <c r="O49" i="22"/>
  <c r="O37" i="22"/>
  <c r="P55" i="22"/>
  <c r="P43" i="22"/>
  <c r="P37" i="22"/>
  <c r="D53" i="22"/>
  <c r="H53" i="22" s="1"/>
  <c r="D47" i="22"/>
  <c r="H47" i="22" s="1"/>
  <c r="D41" i="22"/>
  <c r="H41" i="22" s="1"/>
  <c r="D35" i="22"/>
  <c r="H35" i="22" s="1"/>
  <c r="D29" i="22"/>
  <c r="H29" i="22" s="1"/>
  <c r="E53" i="22"/>
  <c r="E47" i="22"/>
  <c r="E41" i="22"/>
  <c r="E35" i="22"/>
  <c r="E29" i="22"/>
  <c r="F53" i="22"/>
  <c r="F47" i="22"/>
  <c r="F41" i="22"/>
  <c r="F35" i="22"/>
  <c r="F29" i="22"/>
  <c r="I53" i="22"/>
  <c r="M53" i="22" s="1"/>
  <c r="I47" i="22"/>
  <c r="M47" i="22" s="1"/>
  <c r="I41" i="22"/>
  <c r="M41" i="22" s="1"/>
  <c r="I35" i="22"/>
  <c r="M35" i="22" s="1"/>
  <c r="I29" i="22"/>
  <c r="M29" i="22" s="1"/>
  <c r="J52" i="22"/>
  <c r="J46" i="22"/>
  <c r="J40" i="22"/>
  <c r="J34" i="22"/>
  <c r="J28" i="22"/>
  <c r="K53" i="22"/>
  <c r="K47" i="22"/>
  <c r="K41" i="22"/>
  <c r="K35" i="22"/>
  <c r="K29" i="22"/>
  <c r="N53" i="22"/>
  <c r="R53" i="22" s="1"/>
  <c r="N47" i="22"/>
  <c r="R47" i="22" s="1"/>
  <c r="N41" i="22"/>
  <c r="R41" i="22" s="1"/>
  <c r="N35" i="22"/>
  <c r="R35" i="22" s="1"/>
  <c r="N29" i="22"/>
  <c r="R29" i="22" s="1"/>
  <c r="O53" i="22"/>
  <c r="O47" i="22"/>
  <c r="O41" i="22"/>
  <c r="O35" i="22"/>
  <c r="O29" i="22"/>
  <c r="D3" i="22"/>
  <c r="E50" i="22"/>
  <c r="E32" i="22"/>
  <c r="E3" i="22"/>
  <c r="F38" i="22"/>
  <c r="I50" i="22"/>
  <c r="M50" i="22" s="1"/>
  <c r="I38" i="22"/>
  <c r="M38" i="22" s="1"/>
  <c r="I3" i="22"/>
  <c r="J55" i="22"/>
  <c r="K38" i="22"/>
  <c r="K3" i="22"/>
  <c r="D55" i="22"/>
  <c r="H55" i="22" s="1"/>
  <c r="D43" i="22"/>
  <c r="H43" i="22" s="1"/>
  <c r="D31" i="22"/>
  <c r="H31" i="22" s="1"/>
  <c r="E49" i="22"/>
  <c r="E37" i="22"/>
  <c r="F55" i="22"/>
  <c r="F43" i="22"/>
  <c r="F31" i="22"/>
  <c r="I49" i="22"/>
  <c r="M49" i="22" s="1"/>
  <c r="K49" i="22"/>
  <c r="K37" i="22"/>
  <c r="N49" i="22"/>
  <c r="R49" i="22" s="1"/>
  <c r="O31" i="22"/>
  <c r="I16" i="22"/>
  <c r="D52" i="22"/>
  <c r="H52" i="22" s="1"/>
  <c r="D46" i="22"/>
  <c r="H46" i="22" s="1"/>
  <c r="D40" i="22"/>
  <c r="H40" i="22" s="1"/>
  <c r="D34" i="22"/>
  <c r="H34" i="22" s="1"/>
  <c r="D28" i="22"/>
  <c r="H28" i="22" s="1"/>
  <c r="E52" i="22"/>
  <c r="E46" i="22"/>
  <c r="E40" i="22"/>
  <c r="E34" i="22"/>
  <c r="E28" i="22"/>
  <c r="F52" i="22"/>
  <c r="F46" i="22"/>
  <c r="F40" i="22"/>
  <c r="F34" i="22"/>
  <c r="F28" i="22"/>
  <c r="I52" i="22"/>
  <c r="M52" i="22" s="1"/>
  <c r="I46" i="22"/>
  <c r="M46" i="22" s="1"/>
  <c r="I40" i="22"/>
  <c r="M40" i="22" s="1"/>
  <c r="I34" i="22"/>
  <c r="M34" i="22" s="1"/>
  <c r="I28" i="22"/>
  <c r="M28" i="22" s="1"/>
  <c r="K52" i="22"/>
  <c r="K46" i="22"/>
  <c r="K40" i="22"/>
  <c r="K34" i="22"/>
  <c r="K28" i="22"/>
  <c r="N52" i="22"/>
  <c r="R52" i="22" s="1"/>
  <c r="N46" i="22"/>
  <c r="R46" i="22" s="1"/>
  <c r="N40" i="22"/>
  <c r="R40" i="22" s="1"/>
  <c r="N34" i="22"/>
  <c r="R34" i="22" s="1"/>
  <c r="N28" i="22"/>
  <c r="R28" i="22" s="1"/>
  <c r="O52" i="22"/>
  <c r="O46" i="22"/>
  <c r="O40" i="22"/>
  <c r="O34" i="22"/>
  <c r="O28" i="22"/>
  <c r="J15" i="22"/>
  <c r="J10" i="22"/>
  <c r="M10" i="22" s="1"/>
  <c r="J24" i="22"/>
  <c r="O22" i="22"/>
  <c r="N22" i="22"/>
  <c r="D15" i="22"/>
  <c r="K13" i="22"/>
  <c r="E5" i="22"/>
  <c r="K12" i="22"/>
  <c r="K25" i="22"/>
  <c r="F22" i="22"/>
  <c r="E6" i="22"/>
  <c r="I22" i="22"/>
  <c r="J22" i="22"/>
  <c r="D22" i="22"/>
  <c r="N26" i="22"/>
  <c r="K6" i="22"/>
  <c r="D25" i="22"/>
  <c r="H25" i="22" s="1"/>
  <c r="J26" i="22"/>
  <c r="O26" i="22"/>
  <c r="J25" i="22"/>
  <c r="K5" i="22"/>
  <c r="E22" i="22"/>
  <c r="F19" i="22"/>
  <c r="K22" i="22"/>
  <c r="O24" i="22"/>
  <c r="P26" i="22"/>
  <c r="D26" i="22"/>
  <c r="I26" i="22"/>
  <c r="P18" i="22"/>
  <c r="F26" i="22"/>
  <c r="I9" i="22"/>
  <c r="J2" i="22"/>
  <c r="J18" i="22"/>
  <c r="K16" i="22"/>
  <c r="K11" i="22"/>
  <c r="K18" i="22"/>
  <c r="F9" i="22"/>
  <c r="E26" i="22"/>
  <c r="F16" i="22"/>
  <c r="F12" i="16"/>
  <c r="E26" i="16"/>
  <c r="P5" i="16"/>
  <c r="E51" i="13"/>
  <c r="D49" i="13"/>
  <c r="H49" i="13" s="1"/>
  <c r="P53" i="13"/>
  <c r="I55" i="13"/>
  <c r="M55" i="13" s="1"/>
  <c r="N51" i="13"/>
  <c r="R51" i="13" s="1"/>
  <c r="P9" i="13"/>
  <c r="I50" i="13"/>
  <c r="M50" i="13" s="1"/>
  <c r="N50" i="13"/>
  <c r="R50" i="13" s="1"/>
  <c r="K49" i="13"/>
  <c r="I49" i="13"/>
  <c r="M49" i="13" s="1"/>
  <c r="K55" i="13"/>
  <c r="E53" i="13"/>
  <c r="K53" i="13"/>
  <c r="E55" i="13"/>
  <c r="D53" i="13"/>
  <c r="H53" i="13" s="1"/>
  <c r="E50" i="13"/>
  <c r="I54" i="13"/>
  <c r="M54" i="13" s="1"/>
  <c r="I10" i="13"/>
  <c r="J50" i="13"/>
  <c r="K51" i="13"/>
  <c r="N55" i="13"/>
  <c r="R55" i="13" s="1"/>
  <c r="N49" i="13"/>
  <c r="R49" i="13" s="1"/>
  <c r="P51" i="13"/>
  <c r="J52" i="13"/>
  <c r="D51" i="13"/>
  <c r="H51" i="13" s="1"/>
  <c r="J51" i="13"/>
  <c r="K52" i="13"/>
  <c r="P52" i="13"/>
  <c r="D55" i="13"/>
  <c r="H55" i="13" s="1"/>
  <c r="D50" i="13"/>
  <c r="H50" i="13" s="1"/>
  <c r="I53" i="13"/>
  <c r="M53" i="13" s="1"/>
  <c r="J55" i="13"/>
  <c r="J49" i="13"/>
  <c r="K50" i="13"/>
  <c r="N54" i="13"/>
  <c r="R54" i="13" s="1"/>
  <c r="N48" i="13"/>
  <c r="J54" i="13"/>
  <c r="J48" i="13"/>
  <c r="M48" i="13" s="1"/>
  <c r="N53" i="13"/>
  <c r="R53" i="13" s="1"/>
  <c r="P49" i="13"/>
  <c r="E54" i="13"/>
  <c r="E52" i="13"/>
  <c r="I52" i="13"/>
  <c r="M52" i="13" s="1"/>
  <c r="I21" i="13"/>
  <c r="D54" i="13"/>
  <c r="H54" i="13" s="1"/>
  <c r="D52" i="13"/>
  <c r="H52" i="13" s="1"/>
  <c r="I8" i="13"/>
  <c r="J53" i="13"/>
  <c r="J10" i="13"/>
  <c r="K54" i="13"/>
  <c r="P15" i="13"/>
  <c r="O19" i="22"/>
  <c r="J7" i="22"/>
  <c r="J11" i="22"/>
  <c r="K8" i="22"/>
  <c r="E2" i="22"/>
  <c r="F13" i="22"/>
  <c r="O14" i="22"/>
  <c r="P12" i="22"/>
  <c r="J9" i="22"/>
  <c r="K9" i="22"/>
  <c r="F15" i="22"/>
  <c r="J6" i="22"/>
  <c r="O13" i="22"/>
  <c r="D11" i="22"/>
  <c r="H11" i="22" s="1"/>
  <c r="D16" i="22"/>
  <c r="E23" i="22"/>
  <c r="J5" i="22"/>
  <c r="O8" i="22"/>
  <c r="E7" i="22"/>
  <c r="J8" i="22"/>
  <c r="J16" i="22"/>
  <c r="K14" i="22"/>
  <c r="D10" i="22"/>
  <c r="H10" i="22" s="1"/>
  <c r="E20" i="22"/>
  <c r="E3" i="16"/>
  <c r="F11" i="16"/>
  <c r="O11" i="16"/>
  <c r="P24" i="16"/>
  <c r="F2" i="16"/>
  <c r="N24" i="16"/>
  <c r="O2" i="16"/>
  <c r="P26" i="16"/>
  <c r="F8" i="16"/>
  <c r="N3" i="16"/>
  <c r="O22" i="16"/>
  <c r="P3" i="16"/>
  <c r="D14" i="16"/>
  <c r="E27" i="16"/>
  <c r="F22" i="16"/>
  <c r="F14" i="16"/>
  <c r="E12" i="16"/>
  <c r="D101" i="29"/>
  <c r="G101" i="29" s="1"/>
  <c r="L101" i="29"/>
  <c r="O101" i="29" s="1"/>
  <c r="E101" i="29"/>
  <c r="M101" i="29"/>
  <c r="H101" i="29"/>
  <c r="K101" i="29" s="1"/>
  <c r="I101" i="29"/>
  <c r="D89" i="29"/>
  <c r="G89" i="29" s="1"/>
  <c r="L89" i="29"/>
  <c r="O89" i="29" s="1"/>
  <c r="E89" i="29"/>
  <c r="M89" i="29"/>
  <c r="H89" i="29"/>
  <c r="K89" i="29" s="1"/>
  <c r="I89" i="29"/>
  <c r="D77" i="29"/>
  <c r="G77" i="29" s="1"/>
  <c r="L77" i="29"/>
  <c r="O77" i="29" s="1"/>
  <c r="E77" i="29"/>
  <c r="M77" i="29"/>
  <c r="H77" i="29"/>
  <c r="K77" i="29" s="1"/>
  <c r="I77" i="29"/>
  <c r="D65" i="29"/>
  <c r="G65" i="29" s="1"/>
  <c r="L65" i="29"/>
  <c r="O65" i="29" s="1"/>
  <c r="E65" i="29"/>
  <c r="M65" i="29"/>
  <c r="H65" i="29"/>
  <c r="K65" i="29" s="1"/>
  <c r="I65" i="29"/>
  <c r="D47" i="29"/>
  <c r="L47" i="29"/>
  <c r="E47" i="29"/>
  <c r="M47" i="29"/>
  <c r="H47" i="29"/>
  <c r="K47" i="29" s="1"/>
  <c r="I47" i="29"/>
  <c r="D95" i="29"/>
  <c r="G95" i="29" s="1"/>
  <c r="L95" i="29"/>
  <c r="O95" i="29" s="1"/>
  <c r="E95" i="29"/>
  <c r="M95" i="29"/>
  <c r="H95" i="29"/>
  <c r="K95" i="29" s="1"/>
  <c r="I95" i="29"/>
  <c r="D83" i="29"/>
  <c r="G83" i="29" s="1"/>
  <c r="L83" i="29"/>
  <c r="O83" i="29" s="1"/>
  <c r="E83" i="29"/>
  <c r="M83" i="29"/>
  <c r="H83" i="29"/>
  <c r="K83" i="29" s="1"/>
  <c r="I83" i="29"/>
  <c r="D71" i="29"/>
  <c r="G71" i="29" s="1"/>
  <c r="L71" i="29"/>
  <c r="O71" i="29" s="1"/>
  <c r="E71" i="29"/>
  <c r="M71" i="29"/>
  <c r="H71" i="29"/>
  <c r="K71" i="29" s="1"/>
  <c r="I71" i="29"/>
  <c r="D59" i="29"/>
  <c r="G59" i="29" s="1"/>
  <c r="L59" i="29"/>
  <c r="O59" i="29" s="1"/>
  <c r="E59" i="29"/>
  <c r="M59" i="29"/>
  <c r="H59" i="29"/>
  <c r="K59" i="29" s="1"/>
  <c r="I59" i="29"/>
  <c r="D53" i="29"/>
  <c r="G53" i="29" s="1"/>
  <c r="L53" i="29"/>
  <c r="O53" i="29" s="1"/>
  <c r="E53" i="29"/>
  <c r="M53" i="29"/>
  <c r="H53" i="29"/>
  <c r="K53" i="29" s="1"/>
  <c r="I53" i="29"/>
  <c r="I97" i="29"/>
  <c r="D97" i="29"/>
  <c r="G97" i="29" s="1"/>
  <c r="L97" i="29"/>
  <c r="O97" i="29" s="1"/>
  <c r="E97" i="29"/>
  <c r="M97" i="29"/>
  <c r="I91" i="29"/>
  <c r="D91" i="29"/>
  <c r="G91" i="29" s="1"/>
  <c r="L91" i="29"/>
  <c r="O91" i="29" s="1"/>
  <c r="E91" i="29"/>
  <c r="M91" i="29"/>
  <c r="H91" i="29"/>
  <c r="K91" i="29" s="1"/>
  <c r="I85" i="29"/>
  <c r="D85" i="29"/>
  <c r="G85" i="29" s="1"/>
  <c r="L85" i="29"/>
  <c r="O85" i="29" s="1"/>
  <c r="E85" i="29"/>
  <c r="M85" i="29"/>
  <c r="H85" i="29"/>
  <c r="K85" i="29" s="1"/>
  <c r="I79" i="29"/>
  <c r="D79" i="29"/>
  <c r="G79" i="29" s="1"/>
  <c r="L79" i="29"/>
  <c r="O79" i="29" s="1"/>
  <c r="E79" i="29"/>
  <c r="M79" i="29"/>
  <c r="H79" i="29"/>
  <c r="K79" i="29" s="1"/>
  <c r="I67" i="29"/>
  <c r="D67" i="29"/>
  <c r="G67" i="29" s="1"/>
  <c r="L67" i="29"/>
  <c r="O67" i="29" s="1"/>
  <c r="E67" i="29"/>
  <c r="M67" i="29"/>
  <c r="H67" i="29"/>
  <c r="K67" i="29" s="1"/>
  <c r="I61" i="29"/>
  <c r="D61" i="29"/>
  <c r="G61" i="29" s="1"/>
  <c r="L61" i="29"/>
  <c r="O61" i="29" s="1"/>
  <c r="E61" i="29"/>
  <c r="M61" i="29"/>
  <c r="H61" i="29"/>
  <c r="K61" i="29" s="1"/>
  <c r="I55" i="29"/>
  <c r="D55" i="29"/>
  <c r="G55" i="29" s="1"/>
  <c r="L55" i="29"/>
  <c r="O55" i="29" s="1"/>
  <c r="E55" i="29"/>
  <c r="M55" i="29"/>
  <c r="H55" i="29"/>
  <c r="K55" i="29" s="1"/>
  <c r="I49" i="29"/>
  <c r="D49" i="29"/>
  <c r="G49" i="29" s="1"/>
  <c r="L49" i="29"/>
  <c r="O49" i="29" s="1"/>
  <c r="E49" i="29"/>
  <c r="M49" i="29"/>
  <c r="H49" i="29"/>
  <c r="K49" i="29" s="1"/>
  <c r="I73" i="29"/>
  <c r="D73" i="29"/>
  <c r="G73" i="29" s="1"/>
  <c r="L73" i="29"/>
  <c r="O73" i="29" s="1"/>
  <c r="E73" i="29"/>
  <c r="M73" i="29"/>
  <c r="H73" i="29"/>
  <c r="K73" i="29" s="1"/>
  <c r="D99" i="29"/>
  <c r="G99" i="29" s="1"/>
  <c r="D93" i="29"/>
  <c r="G93" i="29" s="1"/>
  <c r="D87" i="29"/>
  <c r="G87" i="29" s="1"/>
  <c r="D81" i="29"/>
  <c r="G81" i="29" s="1"/>
  <c r="D75" i="29"/>
  <c r="G75" i="29" s="1"/>
  <c r="D69" i="29"/>
  <c r="G69" i="29" s="1"/>
  <c r="D63" i="29"/>
  <c r="G63" i="29" s="1"/>
  <c r="D57" i="29"/>
  <c r="G57" i="29" s="1"/>
  <c r="D51" i="29"/>
  <c r="G51" i="29" s="1"/>
  <c r="D45" i="29"/>
  <c r="G45" i="29" s="1"/>
  <c r="E27" i="29"/>
  <c r="H96" i="29"/>
  <c r="K96" i="29" s="1"/>
  <c r="H90" i="29"/>
  <c r="K90" i="29" s="1"/>
  <c r="H84" i="29"/>
  <c r="K84" i="29" s="1"/>
  <c r="H78" i="29"/>
  <c r="K78" i="29" s="1"/>
  <c r="H72" i="29"/>
  <c r="K72" i="29" s="1"/>
  <c r="H66" i="29"/>
  <c r="K66" i="29" s="1"/>
  <c r="H60" i="29"/>
  <c r="K60" i="29" s="1"/>
  <c r="H54" i="29"/>
  <c r="K54" i="29" s="1"/>
  <c r="H48" i="29"/>
  <c r="K48" i="29" s="1"/>
  <c r="I100" i="29"/>
  <c r="I94" i="29"/>
  <c r="I88" i="29"/>
  <c r="I82" i="29"/>
  <c r="I76" i="29"/>
  <c r="I70" i="29"/>
  <c r="I64" i="29"/>
  <c r="I58" i="29"/>
  <c r="I52" i="29"/>
  <c r="I46" i="29"/>
  <c r="L98" i="29"/>
  <c r="O98" i="29" s="1"/>
  <c r="L92" i="29"/>
  <c r="O92" i="29" s="1"/>
  <c r="L86" i="29"/>
  <c r="O86" i="29" s="1"/>
  <c r="L80" i="29"/>
  <c r="O80" i="29" s="1"/>
  <c r="L74" i="29"/>
  <c r="O74" i="29" s="1"/>
  <c r="L68" i="29"/>
  <c r="O68" i="29" s="1"/>
  <c r="L62" i="29"/>
  <c r="O62" i="29" s="1"/>
  <c r="L56" i="29"/>
  <c r="O56" i="29" s="1"/>
  <c r="L50" i="29"/>
  <c r="O50" i="29" s="1"/>
  <c r="L44" i="29"/>
  <c r="O44" i="29" s="1"/>
  <c r="M96" i="29"/>
  <c r="M90" i="29"/>
  <c r="M84" i="29"/>
  <c r="M78" i="29"/>
  <c r="M72" i="29"/>
  <c r="M66" i="29"/>
  <c r="M60" i="29"/>
  <c r="M54" i="29"/>
  <c r="M48" i="29"/>
  <c r="I99" i="29"/>
  <c r="I93" i="29"/>
  <c r="I87" i="29"/>
  <c r="I81" i="29"/>
  <c r="I75" i="29"/>
  <c r="I69" i="29"/>
  <c r="I63" i="29"/>
  <c r="I57" i="29"/>
  <c r="I51" i="29"/>
  <c r="I45" i="29"/>
  <c r="H100" i="29"/>
  <c r="K100" i="29" s="1"/>
  <c r="H94" i="29"/>
  <c r="K94" i="29" s="1"/>
  <c r="H88" i="29"/>
  <c r="K88" i="29" s="1"/>
  <c r="H82" i="29"/>
  <c r="K82" i="29" s="1"/>
  <c r="H76" i="29"/>
  <c r="K76" i="29" s="1"/>
  <c r="H70" i="29"/>
  <c r="K70" i="29" s="1"/>
  <c r="H64" i="29"/>
  <c r="K64" i="29" s="1"/>
  <c r="H58" i="29"/>
  <c r="K58" i="29" s="1"/>
  <c r="H52" i="29"/>
  <c r="K52" i="29" s="1"/>
  <c r="H46" i="29"/>
  <c r="L96" i="29"/>
  <c r="O96" i="29" s="1"/>
  <c r="L90" i="29"/>
  <c r="O90" i="29" s="1"/>
  <c r="L84" i="29"/>
  <c r="O84" i="29" s="1"/>
  <c r="L78" i="29"/>
  <c r="O78" i="29" s="1"/>
  <c r="L72" i="29"/>
  <c r="O72" i="29" s="1"/>
  <c r="L66" i="29"/>
  <c r="O66" i="29" s="1"/>
  <c r="L60" i="29"/>
  <c r="O60" i="29" s="1"/>
  <c r="L54" i="29"/>
  <c r="O54" i="29" s="1"/>
  <c r="L48" i="29"/>
  <c r="O48" i="29" s="1"/>
  <c r="M100" i="29"/>
  <c r="M94" i="29"/>
  <c r="M88" i="29"/>
  <c r="M82" i="29"/>
  <c r="M76" i="29"/>
  <c r="M70" i="29"/>
  <c r="M64" i="29"/>
  <c r="M58" i="29"/>
  <c r="M52" i="29"/>
  <c r="M46" i="29"/>
  <c r="O46" i="29" s="1"/>
  <c r="E100" i="29"/>
  <c r="E94" i="29"/>
  <c r="E88" i="29"/>
  <c r="E82" i="29"/>
  <c r="E76" i="29"/>
  <c r="E70" i="29"/>
  <c r="E64" i="29"/>
  <c r="E58" i="29"/>
  <c r="E52" i="29"/>
  <c r="E46" i="29"/>
  <c r="H99" i="29"/>
  <c r="K99" i="29" s="1"/>
  <c r="H93" i="29"/>
  <c r="K93" i="29" s="1"/>
  <c r="H87" i="29"/>
  <c r="K87" i="29" s="1"/>
  <c r="H81" i="29"/>
  <c r="K81" i="29" s="1"/>
  <c r="H75" i="29"/>
  <c r="K75" i="29" s="1"/>
  <c r="H69" i="29"/>
  <c r="K69" i="29" s="1"/>
  <c r="H63" i="29"/>
  <c r="K63" i="29" s="1"/>
  <c r="H57" i="29"/>
  <c r="K57" i="29" s="1"/>
  <c r="H51" i="29"/>
  <c r="K51" i="29" s="1"/>
  <c r="H45" i="29"/>
  <c r="K45" i="29" s="1"/>
  <c r="M99" i="29"/>
  <c r="M93" i="29"/>
  <c r="M87" i="29"/>
  <c r="M81" i="29"/>
  <c r="M75" i="29"/>
  <c r="M69" i="29"/>
  <c r="M63" i="29"/>
  <c r="M57" i="29"/>
  <c r="M51" i="29"/>
  <c r="M45" i="29"/>
  <c r="H98" i="29"/>
  <c r="K98" i="29" s="1"/>
  <c r="H92" i="29"/>
  <c r="K92" i="29" s="1"/>
  <c r="H86" i="29"/>
  <c r="K86" i="29" s="1"/>
  <c r="H80" i="29"/>
  <c r="K80" i="29" s="1"/>
  <c r="H74" i="29"/>
  <c r="K74" i="29" s="1"/>
  <c r="H68" i="29"/>
  <c r="K68" i="29" s="1"/>
  <c r="H62" i="29"/>
  <c r="K62" i="29" s="1"/>
  <c r="H56" i="29"/>
  <c r="K56" i="29" s="1"/>
  <c r="H50" i="29"/>
  <c r="K50" i="29" s="1"/>
  <c r="H44" i="29"/>
  <c r="K44" i="29" s="1"/>
  <c r="D8" i="29"/>
  <c r="I21" i="29"/>
  <c r="E9" i="29"/>
  <c r="I9" i="29"/>
  <c r="E3" i="29"/>
  <c r="E21" i="29"/>
  <c r="I15" i="29"/>
  <c r="E39" i="29"/>
  <c r="I27" i="29"/>
  <c r="D42" i="29"/>
  <c r="D24" i="29"/>
  <c r="D6" i="29"/>
  <c r="E38" i="29"/>
  <c r="E20" i="29"/>
  <c r="H12" i="29"/>
  <c r="I39" i="29"/>
  <c r="I3" i="29"/>
  <c r="D26" i="29"/>
  <c r="H18" i="29"/>
  <c r="D38" i="29"/>
  <c r="D20" i="29"/>
  <c r="E33" i="29"/>
  <c r="E15" i="29"/>
  <c r="H42" i="29"/>
  <c r="H6" i="29"/>
  <c r="I33" i="29"/>
  <c r="D36" i="29"/>
  <c r="D18" i="29"/>
  <c r="E32" i="29"/>
  <c r="E14" i="29"/>
  <c r="H36" i="29"/>
  <c r="D32" i="29"/>
  <c r="D14" i="29"/>
  <c r="H30" i="29"/>
  <c r="D30" i="29"/>
  <c r="D12" i="29"/>
  <c r="E26" i="29"/>
  <c r="E8" i="29"/>
  <c r="H24" i="29"/>
  <c r="E41" i="29"/>
  <c r="E35" i="29"/>
  <c r="E29" i="29"/>
  <c r="E23" i="29"/>
  <c r="E17" i="29"/>
  <c r="E11" i="29"/>
  <c r="E5" i="29"/>
  <c r="H38" i="29"/>
  <c r="H32" i="29"/>
  <c r="H26" i="29"/>
  <c r="H20" i="29"/>
  <c r="H14" i="29"/>
  <c r="H8" i="29"/>
  <c r="I41" i="29"/>
  <c r="I35" i="29"/>
  <c r="I29" i="29"/>
  <c r="I23" i="29"/>
  <c r="I17" i="29"/>
  <c r="I11" i="29"/>
  <c r="I5" i="29"/>
  <c r="L38" i="29"/>
  <c r="O38" i="29" s="1"/>
  <c r="L32" i="29"/>
  <c r="O32" i="29" s="1"/>
  <c r="L26" i="29"/>
  <c r="O26" i="29" s="1"/>
  <c r="L20" i="29"/>
  <c r="O20" i="29" s="1"/>
  <c r="L14" i="29"/>
  <c r="O14" i="29" s="1"/>
  <c r="L8" i="29"/>
  <c r="O8" i="29" s="1"/>
  <c r="M41" i="29"/>
  <c r="M35" i="29"/>
  <c r="M29" i="29"/>
  <c r="M23" i="29"/>
  <c r="M17" i="29"/>
  <c r="O17" i="29" s="1"/>
  <c r="M11" i="29"/>
  <c r="M5" i="29"/>
  <c r="D43" i="29"/>
  <c r="D37" i="29"/>
  <c r="D31" i="29"/>
  <c r="D25" i="29"/>
  <c r="D19" i="29"/>
  <c r="D13" i="29"/>
  <c r="D7" i="29"/>
  <c r="E40" i="29"/>
  <c r="E34" i="29"/>
  <c r="E28" i="29"/>
  <c r="E22" i="29"/>
  <c r="E16" i="29"/>
  <c r="E10" i="29"/>
  <c r="E4" i="29"/>
  <c r="H43" i="29"/>
  <c r="H37" i="29"/>
  <c r="H31" i="29"/>
  <c r="H25" i="29"/>
  <c r="H19" i="29"/>
  <c r="H13" i="29"/>
  <c r="H7" i="29"/>
  <c r="I40" i="29"/>
  <c r="I34" i="29"/>
  <c r="I28" i="29"/>
  <c r="I22" i="29"/>
  <c r="I16" i="29"/>
  <c r="I10" i="29"/>
  <c r="I4" i="29"/>
  <c r="L43" i="29"/>
  <c r="O43" i="29" s="1"/>
  <c r="L37" i="29"/>
  <c r="O37" i="29" s="1"/>
  <c r="L31" i="29"/>
  <c r="O31" i="29" s="1"/>
  <c r="L25" i="29"/>
  <c r="O25" i="29" s="1"/>
  <c r="L19" i="29"/>
  <c r="O19" i="29" s="1"/>
  <c r="L13" i="29"/>
  <c r="O13" i="29" s="1"/>
  <c r="L7" i="29"/>
  <c r="O7" i="29" s="1"/>
  <c r="M40" i="29"/>
  <c r="M34" i="29"/>
  <c r="M28" i="29"/>
  <c r="M22" i="29"/>
  <c r="M16" i="29"/>
  <c r="M10" i="29"/>
  <c r="M4" i="29"/>
  <c r="L42" i="29"/>
  <c r="O42" i="29" s="1"/>
  <c r="L36" i="29"/>
  <c r="O36" i="29" s="1"/>
  <c r="L30" i="29"/>
  <c r="O30" i="29" s="1"/>
  <c r="L24" i="29"/>
  <c r="O24" i="29" s="1"/>
  <c r="L18" i="29"/>
  <c r="O18" i="29" s="1"/>
  <c r="L12" i="29"/>
  <c r="O12" i="29" s="1"/>
  <c r="L6" i="29"/>
  <c r="O6" i="29" s="1"/>
  <c r="M39" i="29"/>
  <c r="M33" i="29"/>
  <c r="M27" i="29"/>
  <c r="M21" i="29"/>
  <c r="M15" i="29"/>
  <c r="M9" i="29"/>
  <c r="M3" i="29"/>
  <c r="D41" i="29"/>
  <c r="D35" i="29"/>
  <c r="D29" i="29"/>
  <c r="D23" i="29"/>
  <c r="D17" i="29"/>
  <c r="D11" i="29"/>
  <c r="D5" i="29"/>
  <c r="H41" i="29"/>
  <c r="H35" i="29"/>
  <c r="H29" i="29"/>
  <c r="H23" i="29"/>
  <c r="H17" i="29"/>
  <c r="H11" i="29"/>
  <c r="H5" i="29"/>
  <c r="I38" i="29"/>
  <c r="I32" i="29"/>
  <c r="I26" i="29"/>
  <c r="I20" i="29"/>
  <c r="I14" i="29"/>
  <c r="I8" i="29"/>
  <c r="D40" i="29"/>
  <c r="D34" i="29"/>
  <c r="D28" i="29"/>
  <c r="D22" i="29"/>
  <c r="D16" i="29"/>
  <c r="D10" i="29"/>
  <c r="D4" i="29"/>
  <c r="E43" i="29"/>
  <c r="E37" i="29"/>
  <c r="E31" i="29"/>
  <c r="E25" i="29"/>
  <c r="E19" i="29"/>
  <c r="E13" i="29"/>
  <c r="E7" i="29"/>
  <c r="H40" i="29"/>
  <c r="H34" i="29"/>
  <c r="H28" i="29"/>
  <c r="H22" i="29"/>
  <c r="H16" i="29"/>
  <c r="H10" i="29"/>
  <c r="H4" i="29"/>
  <c r="I43" i="29"/>
  <c r="I37" i="29"/>
  <c r="I31" i="29"/>
  <c r="I25" i="29"/>
  <c r="I19" i="29"/>
  <c r="I13" i="29"/>
  <c r="I7" i="29"/>
  <c r="D39" i="29"/>
  <c r="D33" i="29"/>
  <c r="D27" i="29"/>
  <c r="D21" i="29"/>
  <c r="D15" i="29"/>
  <c r="D9" i="29"/>
  <c r="D3" i="29"/>
  <c r="E42" i="29"/>
  <c r="E36" i="29"/>
  <c r="E30" i="29"/>
  <c r="E24" i="29"/>
  <c r="E18" i="29"/>
  <c r="E12" i="29"/>
  <c r="E6" i="29"/>
  <c r="H39" i="29"/>
  <c r="H33" i="29"/>
  <c r="H27" i="29"/>
  <c r="H21" i="29"/>
  <c r="K21" i="29" s="1"/>
  <c r="H15" i="29"/>
  <c r="H9" i="29"/>
  <c r="K9" i="29" s="1"/>
  <c r="H3" i="29"/>
  <c r="I42" i="29"/>
  <c r="I36" i="29"/>
  <c r="K36" i="29" s="1"/>
  <c r="I30" i="29"/>
  <c r="I24" i="29"/>
  <c r="I18" i="29"/>
  <c r="I12" i="29"/>
  <c r="I6" i="29"/>
  <c r="F80" i="26"/>
  <c r="K78" i="26"/>
  <c r="J74" i="26"/>
  <c r="D84" i="26"/>
  <c r="G84" i="26" s="1"/>
  <c r="E82" i="26"/>
  <c r="D78" i="26"/>
  <c r="G78" i="26" s="1"/>
  <c r="E76" i="26"/>
  <c r="F74" i="26"/>
  <c r="K72" i="26"/>
  <c r="J68" i="26"/>
  <c r="N98" i="26"/>
  <c r="D72" i="26"/>
  <c r="G72" i="26" s="1"/>
  <c r="E69" i="26"/>
  <c r="F68" i="26"/>
  <c r="J98" i="26"/>
  <c r="N92" i="26"/>
  <c r="E100" i="26"/>
  <c r="F98" i="26"/>
  <c r="K96" i="26"/>
  <c r="J92" i="26"/>
  <c r="O90" i="26"/>
  <c r="N86" i="26"/>
  <c r="D96" i="26"/>
  <c r="G96" i="26" s="1"/>
  <c r="E94" i="26"/>
  <c r="F92" i="26"/>
  <c r="K90" i="26"/>
  <c r="J86" i="26"/>
  <c r="O84" i="26"/>
  <c r="N80" i="26"/>
  <c r="D90" i="26"/>
  <c r="G90" i="26" s="1"/>
  <c r="E88" i="26"/>
  <c r="F86" i="26"/>
  <c r="K84" i="26"/>
  <c r="J80" i="26"/>
  <c r="O78" i="26"/>
  <c r="N74" i="26"/>
  <c r="D101" i="26"/>
  <c r="G101" i="26" s="1"/>
  <c r="D95" i="26"/>
  <c r="G95" i="26" s="1"/>
  <c r="D89" i="26"/>
  <c r="G89" i="26" s="1"/>
  <c r="D83" i="26"/>
  <c r="G83" i="26" s="1"/>
  <c r="D77" i="26"/>
  <c r="G77" i="26" s="1"/>
  <c r="D70" i="26"/>
  <c r="E99" i="26"/>
  <c r="E93" i="26"/>
  <c r="E87" i="26"/>
  <c r="E81" i="26"/>
  <c r="E75" i="26"/>
  <c r="E67" i="26"/>
  <c r="F97" i="26"/>
  <c r="F91" i="26"/>
  <c r="F85" i="26"/>
  <c r="F79" i="26"/>
  <c r="F73" i="26"/>
  <c r="K101" i="26"/>
  <c r="K95" i="26"/>
  <c r="K89" i="26"/>
  <c r="K83" i="26"/>
  <c r="K77" i="26"/>
  <c r="J97" i="26"/>
  <c r="J91" i="26"/>
  <c r="J85" i="26"/>
  <c r="J79" i="26"/>
  <c r="J73" i="26"/>
  <c r="O101" i="26"/>
  <c r="O89" i="26"/>
  <c r="O83" i="26"/>
  <c r="O77" i="26"/>
  <c r="N97" i="26"/>
  <c r="N91" i="26"/>
  <c r="N85" i="26"/>
  <c r="N79" i="26"/>
  <c r="N73" i="26"/>
  <c r="D100" i="26"/>
  <c r="G100" i="26" s="1"/>
  <c r="D94" i="26"/>
  <c r="G94" i="26" s="1"/>
  <c r="D88" i="26"/>
  <c r="G88" i="26" s="1"/>
  <c r="D82" i="26"/>
  <c r="G82" i="26" s="1"/>
  <c r="D76" i="26"/>
  <c r="G76" i="26" s="1"/>
  <c r="D69" i="26"/>
  <c r="E98" i="26"/>
  <c r="E92" i="26"/>
  <c r="E86" i="26"/>
  <c r="E80" i="26"/>
  <c r="E74" i="26"/>
  <c r="E68" i="26"/>
  <c r="F96" i="26"/>
  <c r="F90" i="26"/>
  <c r="F84" i="26"/>
  <c r="F78" i="26"/>
  <c r="F72" i="26"/>
  <c r="K100" i="26"/>
  <c r="K94" i="26"/>
  <c r="K88" i="26"/>
  <c r="K82" i="26"/>
  <c r="K76" i="26"/>
  <c r="J96" i="26"/>
  <c r="J90" i="26"/>
  <c r="J84" i="26"/>
  <c r="J78" i="26"/>
  <c r="J72" i="26"/>
  <c r="O100" i="26"/>
  <c r="O94" i="26"/>
  <c r="O88" i="26"/>
  <c r="O82" i="26"/>
  <c r="O76" i="26"/>
  <c r="N96" i="26"/>
  <c r="N90" i="26"/>
  <c r="N84" i="26"/>
  <c r="N78" i="26"/>
  <c r="N72" i="26"/>
  <c r="D99" i="26"/>
  <c r="G99" i="26" s="1"/>
  <c r="D93" i="26"/>
  <c r="G93" i="26" s="1"/>
  <c r="D87" i="26"/>
  <c r="G87" i="26" s="1"/>
  <c r="D81" i="26"/>
  <c r="G81" i="26" s="1"/>
  <c r="D75" i="26"/>
  <c r="G75" i="26" s="1"/>
  <c r="D67" i="26"/>
  <c r="E97" i="26"/>
  <c r="E91" i="26"/>
  <c r="E85" i="26"/>
  <c r="E79" i="26"/>
  <c r="E73" i="26"/>
  <c r="F101" i="26"/>
  <c r="F95" i="26"/>
  <c r="F89" i="26"/>
  <c r="F83" i="26"/>
  <c r="F77" i="26"/>
  <c r="F70" i="26"/>
  <c r="K99" i="26"/>
  <c r="K93" i="26"/>
  <c r="K87" i="26"/>
  <c r="K81" i="26"/>
  <c r="K75" i="26"/>
  <c r="J101" i="26"/>
  <c r="J95" i="26"/>
  <c r="J89" i="26"/>
  <c r="J83" i="26"/>
  <c r="J77" i="26"/>
  <c r="J70" i="26"/>
  <c r="O93" i="26"/>
  <c r="O81" i="26"/>
  <c r="O75" i="26"/>
  <c r="N101" i="26"/>
  <c r="N95" i="26"/>
  <c r="N89" i="26"/>
  <c r="N83" i="26"/>
  <c r="N77" i="26"/>
  <c r="N70" i="26"/>
  <c r="D98" i="26"/>
  <c r="G98" i="26" s="1"/>
  <c r="D92" i="26"/>
  <c r="G92" i="26" s="1"/>
  <c r="D86" i="26"/>
  <c r="G86" i="26" s="1"/>
  <c r="D80" i="26"/>
  <c r="G80" i="26" s="1"/>
  <c r="D74" i="26"/>
  <c r="G74" i="26" s="1"/>
  <c r="D68" i="26"/>
  <c r="G68" i="26" s="1"/>
  <c r="E96" i="26"/>
  <c r="E90" i="26"/>
  <c r="E84" i="26"/>
  <c r="E78" i="26"/>
  <c r="E72" i="26"/>
  <c r="F100" i="26"/>
  <c r="F94" i="26"/>
  <c r="F88" i="26"/>
  <c r="F82" i="26"/>
  <c r="F76" i="26"/>
  <c r="F69" i="26"/>
  <c r="K98" i="26"/>
  <c r="K92" i="26"/>
  <c r="K86" i="26"/>
  <c r="K80" i="26"/>
  <c r="K74" i="26"/>
  <c r="J100" i="26"/>
  <c r="J94" i="26"/>
  <c r="J88" i="26"/>
  <c r="J82" i="26"/>
  <c r="J76" i="26"/>
  <c r="J69" i="26"/>
  <c r="D97" i="26"/>
  <c r="G97" i="26" s="1"/>
  <c r="D91" i="26"/>
  <c r="G91" i="26" s="1"/>
  <c r="D85" i="26"/>
  <c r="G85" i="26" s="1"/>
  <c r="D79" i="26"/>
  <c r="G79" i="26" s="1"/>
  <c r="D73" i="26"/>
  <c r="G73" i="26" s="1"/>
  <c r="E101" i="26"/>
  <c r="E95" i="26"/>
  <c r="E89" i="26"/>
  <c r="E83" i="26"/>
  <c r="E77" i="26"/>
  <c r="E70" i="26"/>
  <c r="F99" i="26"/>
  <c r="F93" i="26"/>
  <c r="F87" i="26"/>
  <c r="F81" i="26"/>
  <c r="F75" i="26"/>
  <c r="F67" i="26"/>
  <c r="K91" i="26"/>
  <c r="K85" i="26"/>
  <c r="K79" i="26"/>
  <c r="K73" i="26"/>
  <c r="J99" i="26"/>
  <c r="J93" i="26"/>
  <c r="J87" i="26"/>
  <c r="J81" i="26"/>
  <c r="J75" i="26"/>
  <c r="J67" i="26"/>
  <c r="E29" i="26"/>
  <c r="E60" i="26"/>
  <c r="F35" i="26"/>
  <c r="E5" i="26"/>
  <c r="F41" i="26"/>
  <c r="F31" i="26"/>
  <c r="N37" i="26"/>
  <c r="N49" i="26"/>
  <c r="D71" i="26"/>
  <c r="D8" i="26"/>
  <c r="D22" i="26"/>
  <c r="D32" i="26"/>
  <c r="G32" i="26" s="1"/>
  <c r="E15" i="26"/>
  <c r="E7" i="26"/>
  <c r="F71" i="26"/>
  <c r="F37" i="26"/>
  <c r="J22" i="26"/>
  <c r="J66" i="26"/>
  <c r="F66" i="26"/>
  <c r="N66" i="26"/>
  <c r="J64" i="26"/>
  <c r="F64" i="26"/>
  <c r="N64" i="26"/>
  <c r="J62" i="26"/>
  <c r="F62" i="26"/>
  <c r="N62" i="26"/>
  <c r="J28" i="26"/>
  <c r="F28" i="26"/>
  <c r="N28" i="26"/>
  <c r="J53" i="26"/>
  <c r="F53" i="26"/>
  <c r="N53" i="26"/>
  <c r="J25" i="26"/>
  <c r="F25" i="26"/>
  <c r="N25" i="26"/>
  <c r="J50" i="26"/>
  <c r="F50" i="26"/>
  <c r="N50" i="26"/>
  <c r="J55" i="26"/>
  <c r="F55" i="26"/>
  <c r="N55" i="26"/>
  <c r="J9" i="26"/>
  <c r="F9" i="26"/>
  <c r="N9" i="26"/>
  <c r="J34" i="26"/>
  <c r="F34" i="26"/>
  <c r="N34" i="26"/>
  <c r="F2" i="26"/>
  <c r="D66" i="26"/>
  <c r="G66" i="26" s="1"/>
  <c r="D64" i="26"/>
  <c r="G64" i="26" s="1"/>
  <c r="D62" i="26"/>
  <c r="G62" i="26" s="1"/>
  <c r="D28" i="26"/>
  <c r="G28" i="26" s="1"/>
  <c r="D53" i="26"/>
  <c r="G53" i="26" s="1"/>
  <c r="D25" i="26"/>
  <c r="G25" i="26" s="1"/>
  <c r="D50" i="26"/>
  <c r="G50" i="26" s="1"/>
  <c r="D55" i="26"/>
  <c r="D9" i="26"/>
  <c r="D34" i="26"/>
  <c r="D2" i="26"/>
  <c r="E63" i="26"/>
  <c r="E39" i="26"/>
  <c r="E18" i="26"/>
  <c r="E44" i="26"/>
  <c r="E24" i="26"/>
  <c r="E2" i="26"/>
  <c r="F65" i="26"/>
  <c r="F49" i="26"/>
  <c r="F17" i="26"/>
  <c r="F7" i="26"/>
  <c r="J49" i="26"/>
  <c r="N23" i="26"/>
  <c r="N16" i="26"/>
  <c r="N36" i="26"/>
  <c r="J36" i="26"/>
  <c r="F36" i="26"/>
  <c r="N19" i="26"/>
  <c r="J19" i="26"/>
  <c r="F19" i="26"/>
  <c r="N45" i="26"/>
  <c r="J45" i="26"/>
  <c r="F45" i="26"/>
  <c r="N40" i="26"/>
  <c r="J40" i="26"/>
  <c r="F40" i="26"/>
  <c r="N56" i="26"/>
  <c r="J56" i="26"/>
  <c r="F56" i="26"/>
  <c r="N52" i="26"/>
  <c r="J52" i="26"/>
  <c r="F52" i="26"/>
  <c r="N33" i="26"/>
  <c r="J33" i="26"/>
  <c r="F33" i="26"/>
  <c r="N30" i="26"/>
  <c r="J30" i="26"/>
  <c r="F30" i="26"/>
  <c r="N12" i="26"/>
  <c r="J12" i="26"/>
  <c r="F12" i="26"/>
  <c r="N46" i="26"/>
  <c r="J46" i="26"/>
  <c r="F46" i="26"/>
  <c r="F6" i="26"/>
  <c r="D15" i="26"/>
  <c r="D36" i="26"/>
  <c r="G36" i="26" s="1"/>
  <c r="D19" i="26"/>
  <c r="G19" i="26" s="1"/>
  <c r="D45" i="26"/>
  <c r="G45" i="26" s="1"/>
  <c r="D40" i="26"/>
  <c r="G40" i="26" s="1"/>
  <c r="D56" i="26"/>
  <c r="G56" i="26" s="1"/>
  <c r="D52" i="26"/>
  <c r="G52" i="26" s="1"/>
  <c r="D33" i="26"/>
  <c r="G33" i="26" s="1"/>
  <c r="D30" i="26"/>
  <c r="G30" i="26" s="1"/>
  <c r="D12" i="26"/>
  <c r="D46" i="26"/>
  <c r="D6" i="26"/>
  <c r="E27" i="26"/>
  <c r="E11" i="26"/>
  <c r="E43" i="26"/>
  <c r="E34" i="26"/>
  <c r="E6" i="26"/>
  <c r="J16" i="26"/>
  <c r="N71" i="26"/>
  <c r="N17" i="26"/>
  <c r="N59" i="26"/>
  <c r="J59" i="26"/>
  <c r="N63" i="26"/>
  <c r="J63" i="26"/>
  <c r="N39" i="26"/>
  <c r="J39" i="26"/>
  <c r="N18" i="26"/>
  <c r="J18" i="26"/>
  <c r="N44" i="26"/>
  <c r="J44" i="26"/>
  <c r="N47" i="26"/>
  <c r="J47" i="26"/>
  <c r="N24" i="26"/>
  <c r="J24" i="26"/>
  <c r="N29" i="26"/>
  <c r="J29" i="26"/>
  <c r="N51" i="26"/>
  <c r="J51" i="26"/>
  <c r="N20" i="26"/>
  <c r="J20" i="26"/>
  <c r="D59" i="26"/>
  <c r="G59" i="26" s="1"/>
  <c r="D63" i="26"/>
  <c r="D39" i="26"/>
  <c r="D18" i="26"/>
  <c r="D44" i="26"/>
  <c r="D47" i="26"/>
  <c r="G47" i="26" s="1"/>
  <c r="D24" i="26"/>
  <c r="D29" i="26"/>
  <c r="G29" i="26" s="1"/>
  <c r="D51" i="26"/>
  <c r="D20" i="26"/>
  <c r="D3" i="26"/>
  <c r="E61" i="26"/>
  <c r="E58" i="26"/>
  <c r="E16" i="26"/>
  <c r="G16" i="26" s="1"/>
  <c r="E9" i="26"/>
  <c r="E46" i="26"/>
  <c r="E3" i="26"/>
  <c r="F59" i="26"/>
  <c r="F18" i="26"/>
  <c r="J23" i="26"/>
  <c r="J17" i="26"/>
  <c r="N22" i="26"/>
  <c r="N32" i="26"/>
  <c r="D23" i="26"/>
  <c r="D37" i="26"/>
  <c r="D49" i="26"/>
  <c r="D17" i="26"/>
  <c r="G17" i="26" s="1"/>
  <c r="D7" i="26"/>
  <c r="N48" i="26"/>
  <c r="J48" i="26"/>
  <c r="N27" i="26"/>
  <c r="J27" i="26"/>
  <c r="N35" i="26"/>
  <c r="J35" i="26"/>
  <c r="N26" i="26"/>
  <c r="J26" i="26"/>
  <c r="N11" i="26"/>
  <c r="J11" i="26"/>
  <c r="N41" i="26"/>
  <c r="J41" i="26"/>
  <c r="N43" i="26"/>
  <c r="J43" i="26"/>
  <c r="N31" i="26"/>
  <c r="J31" i="26"/>
  <c r="N60" i="26"/>
  <c r="J60" i="26"/>
  <c r="D48" i="26"/>
  <c r="G48" i="26" s="1"/>
  <c r="D27" i="26"/>
  <c r="D35" i="26"/>
  <c r="G35" i="26" s="1"/>
  <c r="D26" i="26"/>
  <c r="G26" i="26" s="1"/>
  <c r="D11" i="26"/>
  <c r="D41" i="26"/>
  <c r="G41" i="26" s="1"/>
  <c r="D43" i="26"/>
  <c r="D31" i="26"/>
  <c r="G31" i="26" s="1"/>
  <c r="D60" i="26"/>
  <c r="G60" i="26" s="1"/>
  <c r="D5" i="26"/>
  <c r="D4" i="26"/>
  <c r="E71" i="26"/>
  <c r="E23" i="26"/>
  <c r="E8" i="26"/>
  <c r="E37" i="26"/>
  <c r="E22" i="26"/>
  <c r="E49" i="26"/>
  <c r="E55" i="26"/>
  <c r="E12" i="26"/>
  <c r="E20" i="26"/>
  <c r="E4" i="26"/>
  <c r="F48" i="26"/>
  <c r="F23" i="26"/>
  <c r="F26" i="26"/>
  <c r="F22" i="26"/>
  <c r="F16" i="26"/>
  <c r="F32" i="26"/>
  <c r="J32" i="26"/>
  <c r="N15" i="26"/>
  <c r="J15" i="26"/>
  <c r="F15" i="26"/>
  <c r="N54" i="26"/>
  <c r="J54" i="26"/>
  <c r="N61" i="26"/>
  <c r="J61" i="26"/>
  <c r="N65" i="26"/>
  <c r="J65" i="26"/>
  <c r="N57" i="26"/>
  <c r="J57" i="26"/>
  <c r="N58" i="26"/>
  <c r="J58" i="26"/>
  <c r="N38" i="26"/>
  <c r="J38" i="26"/>
  <c r="F38" i="26"/>
  <c r="N42" i="26"/>
  <c r="E42" i="26"/>
  <c r="J42" i="26"/>
  <c r="F42" i="26"/>
  <c r="N13" i="26"/>
  <c r="E13" i="26"/>
  <c r="J13" i="26"/>
  <c r="F13" i="26"/>
  <c r="N21" i="26"/>
  <c r="E21" i="26"/>
  <c r="J21" i="26"/>
  <c r="F21" i="26"/>
  <c r="N14" i="26"/>
  <c r="E14" i="26"/>
  <c r="J14" i="26"/>
  <c r="F14" i="26"/>
  <c r="N10" i="26"/>
  <c r="E10" i="26"/>
  <c r="J10" i="26"/>
  <c r="F10" i="26"/>
  <c r="D54" i="26"/>
  <c r="G54" i="26" s="1"/>
  <c r="D61" i="26"/>
  <c r="D65" i="26"/>
  <c r="G65" i="26" s="1"/>
  <c r="D57" i="26"/>
  <c r="G57" i="26" s="1"/>
  <c r="D58" i="26"/>
  <c r="D38" i="26"/>
  <c r="G38" i="26" s="1"/>
  <c r="D42" i="26"/>
  <c r="D13" i="26"/>
  <c r="D21" i="26"/>
  <c r="D14" i="26"/>
  <c r="D10" i="26"/>
  <c r="E51" i="26"/>
  <c r="F54" i="26"/>
  <c r="F39" i="26"/>
  <c r="F57" i="26"/>
  <c r="F47" i="26"/>
  <c r="F29" i="26"/>
  <c r="F20" i="26"/>
  <c r="J37" i="26"/>
  <c r="N21" i="22"/>
  <c r="N17" i="22"/>
  <c r="N4" i="22"/>
  <c r="K2" i="22"/>
  <c r="D21" i="22"/>
  <c r="H21" i="22" s="1"/>
  <c r="D17" i="22"/>
  <c r="H17" i="22" s="1"/>
  <c r="D4" i="22"/>
  <c r="H4" i="22" s="1"/>
  <c r="E24" i="22"/>
  <c r="E14" i="22"/>
  <c r="E8" i="22"/>
  <c r="F18" i="22"/>
  <c r="F12" i="22"/>
  <c r="J13" i="22"/>
  <c r="N25" i="22"/>
  <c r="N10" i="22"/>
  <c r="N11" i="22"/>
  <c r="O20" i="22"/>
  <c r="O6" i="22"/>
  <c r="O5" i="22"/>
  <c r="P16" i="22"/>
  <c r="P15" i="22"/>
  <c r="K7" i="22"/>
  <c r="D23" i="22"/>
  <c r="D7" i="22"/>
  <c r="D2" i="22"/>
  <c r="E19" i="22"/>
  <c r="E13" i="22"/>
  <c r="F21" i="22"/>
  <c r="F17" i="22"/>
  <c r="F4" i="22"/>
  <c r="N24" i="22"/>
  <c r="R24" i="22" s="1"/>
  <c r="N14" i="22"/>
  <c r="N8" i="22"/>
  <c r="O18" i="22"/>
  <c r="O12" i="22"/>
  <c r="P25" i="22"/>
  <c r="P10" i="22"/>
  <c r="P11" i="22"/>
  <c r="N23" i="22"/>
  <c r="R23" i="22" s="1"/>
  <c r="N7" i="22"/>
  <c r="R7" i="22" s="1"/>
  <c r="N2" i="22"/>
  <c r="R2" i="22" s="1"/>
  <c r="P21" i="22"/>
  <c r="P4" i="22"/>
  <c r="J4" i="22"/>
  <c r="J17" i="22"/>
  <c r="D24" i="22"/>
  <c r="D14" i="22"/>
  <c r="D8" i="22"/>
  <c r="E18" i="22"/>
  <c r="H18" i="22" s="1"/>
  <c r="E12" i="22"/>
  <c r="H12" i="22" s="1"/>
  <c r="F25" i="22"/>
  <c r="F10" i="22"/>
  <c r="F11" i="22"/>
  <c r="I23" i="22"/>
  <c r="K19" i="22"/>
  <c r="N20" i="22"/>
  <c r="N6" i="22"/>
  <c r="N5" i="22"/>
  <c r="O16" i="22"/>
  <c r="R16" i="22" s="1"/>
  <c r="O15" i="22"/>
  <c r="R15" i="22" s="1"/>
  <c r="P23" i="22"/>
  <c r="P7" i="22"/>
  <c r="P2" i="22"/>
  <c r="P17" i="22"/>
  <c r="K4" i="22"/>
  <c r="D20" i="22"/>
  <c r="H20" i="22" s="1"/>
  <c r="D6" i="22"/>
  <c r="D5" i="22"/>
  <c r="E16" i="22"/>
  <c r="E15" i="22"/>
  <c r="F23" i="22"/>
  <c r="F7" i="22"/>
  <c r="F2" i="22"/>
  <c r="I7" i="22"/>
  <c r="N9" i="22"/>
  <c r="N19" i="22"/>
  <c r="N13" i="22"/>
  <c r="O21" i="22"/>
  <c r="O17" i="22"/>
  <c r="O4" i="22"/>
  <c r="P24" i="22"/>
  <c r="P14" i="22"/>
  <c r="P8" i="22"/>
  <c r="J21" i="22"/>
  <c r="K23" i="22"/>
  <c r="K21" i="22"/>
  <c r="D9" i="22"/>
  <c r="D19" i="22"/>
  <c r="D13" i="22"/>
  <c r="I2" i="22"/>
  <c r="J20" i="22"/>
  <c r="O9" i="22"/>
  <c r="N18" i="22"/>
  <c r="N12" i="22"/>
  <c r="O25" i="22"/>
  <c r="O10" i="22"/>
  <c r="O11" i="22"/>
  <c r="P20" i="22"/>
  <c r="P6" i="22"/>
  <c r="P5" i="22"/>
  <c r="K17" i="22"/>
  <c r="E9" i="22"/>
  <c r="J19" i="22"/>
  <c r="D9" i="16"/>
  <c r="D11" i="16"/>
  <c r="D22" i="16"/>
  <c r="E16" i="16"/>
  <c r="E5" i="16"/>
  <c r="E19" i="16"/>
  <c r="F10" i="16"/>
  <c r="F4" i="16"/>
  <c r="F23" i="16"/>
  <c r="N15" i="16"/>
  <c r="N12" i="16"/>
  <c r="N8" i="16"/>
  <c r="O7" i="16"/>
  <c r="O6" i="16"/>
  <c r="P17" i="16"/>
  <c r="P27" i="16"/>
  <c r="P19" i="16"/>
  <c r="D23" i="16"/>
  <c r="D7" i="16"/>
  <c r="D6" i="16"/>
  <c r="N10" i="16"/>
  <c r="N23" i="16"/>
  <c r="E14" i="16"/>
  <c r="D18" i="16"/>
  <c r="D13" i="16"/>
  <c r="D2" i="16"/>
  <c r="E28" i="16"/>
  <c r="E24" i="16"/>
  <c r="E8" i="16"/>
  <c r="F7" i="16"/>
  <c r="F6" i="16"/>
  <c r="E11" i="16"/>
  <c r="N9" i="16"/>
  <c r="N11" i="16"/>
  <c r="N22" i="16"/>
  <c r="O16" i="16"/>
  <c r="O5" i="16"/>
  <c r="O26" i="16"/>
  <c r="P15" i="16"/>
  <c r="P12" i="16"/>
  <c r="P8" i="16"/>
  <c r="D10" i="16"/>
  <c r="N4" i="16"/>
  <c r="D16" i="16"/>
  <c r="D5" i="16"/>
  <c r="D26" i="16"/>
  <c r="E23" i="16"/>
  <c r="N14" i="16"/>
  <c r="N7" i="16"/>
  <c r="N6" i="16"/>
  <c r="O17" i="16"/>
  <c r="O27" i="16"/>
  <c r="O19" i="16"/>
  <c r="P10" i="16"/>
  <c r="P4" i="16"/>
  <c r="P23" i="16"/>
  <c r="D17" i="16"/>
  <c r="D27" i="16"/>
  <c r="D19" i="16"/>
  <c r="E10" i="16"/>
  <c r="E4" i="16"/>
  <c r="E22" i="16"/>
  <c r="F16" i="16"/>
  <c r="F5" i="16"/>
  <c r="F26" i="16"/>
  <c r="O14" i="16"/>
  <c r="N18" i="16"/>
  <c r="N13" i="16"/>
  <c r="N2" i="16"/>
  <c r="O28" i="16"/>
  <c r="O24" i="16"/>
  <c r="O3" i="16"/>
  <c r="P9" i="16"/>
  <c r="D28" i="16"/>
  <c r="D24" i="16"/>
  <c r="D3" i="16"/>
  <c r="E6" i="16"/>
  <c r="F17" i="16"/>
  <c r="F27" i="16"/>
  <c r="F19" i="16"/>
  <c r="O15" i="16"/>
  <c r="O12" i="16"/>
  <c r="O8" i="16"/>
  <c r="P7" i="16"/>
  <c r="D4" i="16"/>
  <c r="E2" i="16"/>
  <c r="I16" i="13"/>
  <c r="P48" i="13"/>
  <c r="P3" i="13"/>
  <c r="I20" i="13"/>
  <c r="I27" i="13"/>
  <c r="P10" i="13"/>
  <c r="P21" i="13"/>
  <c r="I5" i="13"/>
  <c r="N27" i="13"/>
  <c r="P6" i="13"/>
  <c r="R8" i="13"/>
  <c r="I15" i="13"/>
  <c r="K48" i="13"/>
  <c r="P2" i="13"/>
  <c r="P16" i="13"/>
  <c r="I9" i="13"/>
  <c r="P20" i="13"/>
  <c r="P27" i="13"/>
  <c r="I20" i="22"/>
  <c r="K20" i="22"/>
  <c r="H9" i="16" l="1"/>
  <c r="R32" i="16"/>
  <c r="H32" i="16"/>
  <c r="O15" i="29"/>
  <c r="G44" i="29"/>
  <c r="O9" i="29"/>
  <c r="K46" i="29"/>
  <c r="O47" i="29"/>
  <c r="O5" i="29"/>
  <c r="G47" i="29"/>
  <c r="G27" i="29"/>
  <c r="O21" i="29"/>
  <c r="G46" i="29"/>
  <c r="R35" i="13"/>
  <c r="R32" i="13"/>
  <c r="R5" i="13"/>
  <c r="R6" i="13"/>
  <c r="R21" i="13"/>
  <c r="R44" i="13"/>
  <c r="R3" i="13"/>
  <c r="R16" i="13"/>
  <c r="R28" i="13"/>
  <c r="R2" i="13"/>
  <c r="R47" i="13"/>
  <c r="R20" i="13"/>
  <c r="R39" i="13"/>
  <c r="R10" i="13"/>
  <c r="R22" i="13"/>
  <c r="R7" i="13"/>
  <c r="R19" i="13"/>
  <c r="R41" i="13"/>
  <c r="R9" i="13"/>
  <c r="R30" i="13"/>
  <c r="R24" i="13"/>
  <c r="R12" i="13"/>
  <c r="R43" i="13"/>
  <c r="R40" i="13"/>
  <c r="R14" i="13"/>
  <c r="R25" i="13"/>
  <c r="R29" i="13"/>
  <c r="R17" i="13"/>
  <c r="R11" i="16"/>
  <c r="R29" i="16"/>
  <c r="H29" i="16"/>
  <c r="R18" i="16"/>
  <c r="R48" i="13"/>
  <c r="R13" i="13"/>
  <c r="K6" i="26"/>
  <c r="O3" i="26"/>
  <c r="O6" i="26"/>
  <c r="K4" i="26"/>
  <c r="R17" i="16"/>
  <c r="R16" i="16"/>
  <c r="H18" i="16"/>
  <c r="H12" i="16"/>
  <c r="R13" i="16"/>
  <c r="R33" i="13"/>
  <c r="R38" i="13"/>
  <c r="R45" i="13"/>
  <c r="R34" i="13"/>
  <c r="R37" i="13"/>
  <c r="R31" i="13"/>
  <c r="R46" i="13"/>
  <c r="R11" i="13"/>
  <c r="R36" i="13"/>
  <c r="R15" i="13"/>
  <c r="R27" i="13"/>
  <c r="R19" i="16"/>
  <c r="R27" i="16"/>
  <c r="H25" i="16"/>
  <c r="H15" i="16"/>
  <c r="R9" i="16"/>
  <c r="R10" i="16"/>
  <c r="H30" i="16"/>
  <c r="R26" i="16"/>
  <c r="R23" i="16"/>
  <c r="H5" i="16"/>
  <c r="R5" i="16"/>
  <c r="H7" i="16"/>
  <c r="H8" i="16"/>
  <c r="H28" i="16"/>
  <c r="H31" i="16"/>
  <c r="H24" i="16"/>
  <c r="R21" i="16"/>
  <c r="H6" i="16"/>
  <c r="H14" i="16"/>
  <c r="R7" i="16"/>
  <c r="H17" i="16"/>
  <c r="H19" i="16"/>
  <c r="R25" i="16"/>
  <c r="R6" i="16"/>
  <c r="R12" i="16"/>
  <c r="R24" i="16"/>
  <c r="H23" i="16"/>
  <c r="H27" i="16"/>
  <c r="H22" i="16"/>
  <c r="R30" i="16"/>
  <c r="R19" i="22"/>
  <c r="M2" i="22"/>
  <c r="R31" i="16"/>
  <c r="R20" i="16"/>
  <c r="H20" i="16"/>
  <c r="H21" i="16"/>
  <c r="H16" i="16"/>
  <c r="R28" i="16"/>
  <c r="R15" i="16"/>
  <c r="H10" i="16"/>
  <c r="R8" i="16"/>
  <c r="H11" i="16"/>
  <c r="H26" i="16"/>
  <c r="H13" i="16"/>
  <c r="H4" i="16"/>
  <c r="R4" i="16"/>
  <c r="R3" i="16"/>
  <c r="H3" i="16"/>
  <c r="H2" i="16"/>
  <c r="R2" i="16"/>
  <c r="R22" i="16"/>
  <c r="R14" i="16"/>
  <c r="O5" i="26"/>
  <c r="O4" i="26"/>
  <c r="O2" i="26"/>
  <c r="G5" i="26"/>
  <c r="G58" i="26"/>
  <c r="G21" i="29"/>
  <c r="G67" i="26"/>
  <c r="G33" i="29"/>
  <c r="K3" i="26"/>
  <c r="H23" i="22"/>
  <c r="R5" i="22"/>
  <c r="H14" i="22"/>
  <c r="H6" i="22"/>
  <c r="M23" i="22"/>
  <c r="H13" i="22"/>
  <c r="H7" i="22"/>
  <c r="H2" i="22"/>
  <c r="H9" i="22"/>
  <c r="H24" i="22"/>
  <c r="R13" i="22"/>
  <c r="M20" i="22"/>
  <c r="M12" i="22"/>
  <c r="R26" i="22"/>
  <c r="R12" i="22"/>
  <c r="M14" i="22"/>
  <c r="M3" i="22"/>
  <c r="R14" i="22"/>
  <c r="M9" i="22"/>
  <c r="R18" i="22"/>
  <c r="M26" i="22"/>
  <c r="R22" i="22"/>
  <c r="M7" i="22"/>
  <c r="R6" i="22"/>
  <c r="R8" i="22"/>
  <c r="H19" i="22"/>
  <c r="R20" i="22"/>
  <c r="H8" i="22"/>
  <c r="H5" i="22"/>
  <c r="M19" i="22"/>
  <c r="M13" i="22"/>
  <c r="H22" i="22"/>
  <c r="R9" i="22"/>
  <c r="R4" i="22"/>
  <c r="H15" i="22"/>
  <c r="M8" i="22"/>
  <c r="M6" i="22"/>
  <c r="M4" i="22"/>
  <c r="R17" i="22"/>
  <c r="H16" i="22"/>
  <c r="M22" i="22"/>
  <c r="M16" i="22"/>
  <c r="H3" i="22"/>
  <c r="M18" i="22"/>
  <c r="R21" i="22"/>
  <c r="H26" i="22"/>
  <c r="M21" i="22"/>
  <c r="M15" i="22"/>
  <c r="M25" i="22"/>
  <c r="R11" i="22"/>
  <c r="M24" i="22"/>
  <c r="R10" i="22"/>
  <c r="M17" i="22"/>
  <c r="M11" i="22"/>
  <c r="M5" i="22"/>
  <c r="R25" i="22"/>
  <c r="G2" i="26"/>
  <c r="G3" i="26"/>
  <c r="G6" i="26"/>
  <c r="G4" i="26"/>
  <c r="O8" i="26"/>
  <c r="G8" i="26"/>
  <c r="K8" i="26"/>
  <c r="G7" i="26"/>
  <c r="O7" i="26"/>
  <c r="K7" i="26"/>
  <c r="K3" i="29"/>
  <c r="O11" i="29"/>
  <c r="O16" i="29"/>
  <c r="O28" i="29"/>
  <c r="O40" i="29"/>
  <c r="K12" i="29"/>
  <c r="O35" i="29"/>
  <c r="O39" i="29"/>
  <c r="O41" i="29"/>
  <c r="O4" i="29"/>
  <c r="G70" i="26"/>
  <c r="K12" i="26"/>
  <c r="K11" i="26"/>
  <c r="K9" i="26"/>
  <c r="O70" i="26"/>
  <c r="G69" i="26"/>
  <c r="G11" i="26"/>
  <c r="G43" i="26"/>
  <c r="G24" i="26"/>
  <c r="G63" i="26"/>
  <c r="K17" i="26"/>
  <c r="G61" i="26"/>
  <c r="G18" i="26"/>
  <c r="K41" i="26"/>
  <c r="K34" i="26"/>
  <c r="K56" i="26"/>
  <c r="G14" i="26"/>
  <c r="G21" i="26"/>
  <c r="G27" i="26"/>
  <c r="G44" i="26"/>
  <c r="G13" i="26"/>
  <c r="G42" i="26"/>
  <c r="G39" i="26"/>
  <c r="K37" i="26"/>
  <c r="K35" i="26"/>
  <c r="K13" i="26"/>
  <c r="K24" i="26"/>
  <c r="K62" i="26"/>
  <c r="K27" i="26"/>
  <c r="K55" i="26"/>
  <c r="O43" i="26"/>
  <c r="K19" i="26"/>
  <c r="K42" i="26"/>
  <c r="K46" i="26"/>
  <c r="K66" i="26"/>
  <c r="O26" i="26"/>
  <c r="O33" i="26"/>
  <c r="O35" i="26"/>
  <c r="K36" i="26"/>
  <c r="G15" i="26"/>
  <c r="O65" i="26"/>
  <c r="K30" i="26"/>
  <c r="O41" i="26"/>
  <c r="O29" i="26"/>
  <c r="K32" i="26"/>
  <c r="K58" i="26"/>
  <c r="K25" i="26"/>
  <c r="O45" i="26"/>
  <c r="G10" i="26"/>
  <c r="G34" i="26"/>
  <c r="O57" i="26"/>
  <c r="O36" i="26"/>
  <c r="K31" i="26"/>
  <c r="O19" i="26"/>
  <c r="O31" i="26"/>
  <c r="O56" i="26"/>
  <c r="K33" i="26"/>
  <c r="K43" i="26"/>
  <c r="G9" i="26"/>
  <c r="G22" i="26"/>
  <c r="O25" i="26"/>
  <c r="K40" i="26"/>
  <c r="O66" i="26"/>
  <c r="O27" i="26"/>
  <c r="K15" i="26"/>
  <c r="O51" i="26"/>
  <c r="O48" i="26"/>
  <c r="O21" i="26"/>
  <c r="K60" i="26"/>
  <c r="G55" i="26"/>
  <c r="O24" i="26"/>
  <c r="O63" i="26"/>
  <c r="O14" i="26"/>
  <c r="O23" i="26"/>
  <c r="K28" i="26"/>
  <c r="G71" i="26"/>
  <c r="K50" i="26"/>
  <c r="O59" i="26"/>
  <c r="O40" i="26"/>
  <c r="O54" i="26"/>
  <c r="K52" i="26"/>
  <c r="K48" i="26"/>
  <c r="K44" i="26"/>
  <c r="K20" i="26"/>
  <c r="G49" i="26"/>
  <c r="O52" i="26"/>
  <c r="O53" i="26"/>
  <c r="O61" i="26"/>
  <c r="O11" i="26"/>
  <c r="O62" i="26"/>
  <c r="K59" i="26"/>
  <c r="G37" i="26"/>
  <c r="G20" i="26"/>
  <c r="O47" i="26"/>
  <c r="O16" i="26"/>
  <c r="O28" i="26"/>
  <c r="O49" i="26"/>
  <c r="O18" i="26"/>
  <c r="K61" i="26"/>
  <c r="O71" i="26"/>
  <c r="O55" i="26"/>
  <c r="K16" i="26"/>
  <c r="G23" i="26"/>
  <c r="G51" i="26"/>
  <c r="G46" i="26"/>
  <c r="O64" i="26"/>
  <c r="O17" i="26"/>
  <c r="O44" i="26"/>
  <c r="O30" i="26"/>
  <c r="O58" i="26"/>
  <c r="K26" i="26"/>
  <c r="G12" i="26"/>
  <c r="K54" i="26"/>
  <c r="O38" i="26"/>
  <c r="O60" i="26"/>
  <c r="K51" i="26"/>
  <c r="O50" i="26"/>
  <c r="K38" i="26"/>
  <c r="O32" i="26"/>
  <c r="K39" i="29"/>
  <c r="K42" i="29"/>
  <c r="G8" i="29"/>
  <c r="O23" i="29"/>
  <c r="O27" i="29"/>
  <c r="O29" i="29"/>
  <c r="O33" i="29"/>
  <c r="O10" i="29"/>
  <c r="G42" i="29"/>
  <c r="O3" i="29"/>
  <c r="O22" i="29"/>
  <c r="O34" i="29"/>
  <c r="G36" i="29"/>
  <c r="G6" i="29"/>
  <c r="K22" i="29"/>
  <c r="G10" i="29"/>
  <c r="K18" i="29"/>
  <c r="K6" i="29"/>
  <c r="K15" i="29"/>
  <c r="G38" i="29"/>
  <c r="K10" i="29"/>
  <c r="G34" i="29"/>
  <c r="G9" i="29"/>
  <c r="K27" i="29"/>
  <c r="G35" i="29"/>
  <c r="G3" i="29"/>
  <c r="K30" i="29"/>
  <c r="G18" i="29"/>
  <c r="K34" i="29"/>
  <c r="G22" i="29"/>
  <c r="G32" i="29"/>
  <c r="K5" i="29"/>
  <c r="G24" i="29"/>
  <c r="G15" i="29"/>
  <c r="K41" i="29"/>
  <c r="G30" i="29"/>
  <c r="G12" i="29"/>
  <c r="K35" i="29"/>
  <c r="G29" i="29"/>
  <c r="K37" i="29"/>
  <c r="G25" i="29"/>
  <c r="K17" i="29"/>
  <c r="G11" i="29"/>
  <c r="K33" i="29"/>
  <c r="K29" i="29"/>
  <c r="G23" i="29"/>
  <c r="G26" i="29"/>
  <c r="K16" i="29"/>
  <c r="G4" i="29"/>
  <c r="G40" i="29"/>
  <c r="G39" i="29"/>
  <c r="K24" i="29"/>
  <c r="G5" i="29"/>
  <c r="G41" i="29"/>
  <c r="K4" i="29"/>
  <c r="K40" i="29"/>
  <c r="G28" i="29"/>
  <c r="K23" i="29"/>
  <c r="G17" i="29"/>
  <c r="G14" i="29"/>
  <c r="G20" i="29"/>
  <c r="K20" i="29"/>
  <c r="K28" i="29"/>
  <c r="G16" i="29"/>
  <c r="K11" i="29"/>
  <c r="K7" i="29"/>
  <c r="K43" i="29"/>
  <c r="G31" i="29"/>
  <c r="K26" i="29"/>
  <c r="K13" i="29"/>
  <c r="G37" i="29"/>
  <c r="K32" i="29"/>
  <c r="K19" i="29"/>
  <c r="G7" i="29"/>
  <c r="G43" i="29"/>
  <c r="K38" i="29"/>
  <c r="K25" i="29"/>
  <c r="G13" i="29"/>
  <c r="K8" i="29"/>
  <c r="K31" i="29"/>
  <c r="G19" i="29"/>
  <c r="K14" i="29"/>
  <c r="P17" i="15" l="1"/>
  <c r="P4" i="15"/>
  <c r="P12" i="15"/>
  <c r="P10" i="15"/>
  <c r="P2" i="15"/>
  <c r="P16" i="15"/>
  <c r="P19" i="15"/>
  <c r="P6" i="15"/>
  <c r="P5" i="15"/>
  <c r="P14" i="15"/>
  <c r="P25" i="15"/>
  <c r="P7" i="15"/>
  <c r="P8" i="15"/>
  <c r="P11" i="15"/>
  <c r="P9" i="15"/>
  <c r="P21" i="15"/>
  <c r="P13" i="15"/>
  <c r="P24" i="15"/>
  <c r="P15" i="15"/>
  <c r="P23" i="15"/>
  <c r="P22" i="15"/>
  <c r="P18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O17" i="15"/>
  <c r="O4" i="15"/>
  <c r="O12" i="15"/>
  <c r="O10" i="15"/>
  <c r="O2" i="15"/>
  <c r="O16" i="15"/>
  <c r="O19" i="15"/>
  <c r="O5" i="15"/>
  <c r="O14" i="15"/>
  <c r="O25" i="15"/>
  <c r="O7" i="15"/>
  <c r="O8" i="15"/>
  <c r="O11" i="15"/>
  <c r="O9" i="15"/>
  <c r="O20" i="15"/>
  <c r="O21" i="15"/>
  <c r="O13" i="15"/>
  <c r="O24" i="15"/>
  <c r="O15" i="15"/>
  <c r="O22" i="15"/>
  <c r="O18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N17" i="15"/>
  <c r="N4" i="15"/>
  <c r="N12" i="15"/>
  <c r="N10" i="15"/>
  <c r="N2" i="15"/>
  <c r="N16" i="15"/>
  <c r="N19" i="15"/>
  <c r="N6" i="15"/>
  <c r="N5" i="15"/>
  <c r="N14" i="15"/>
  <c r="N25" i="15"/>
  <c r="N7" i="15"/>
  <c r="N8" i="15"/>
  <c r="N11" i="15"/>
  <c r="N9" i="15"/>
  <c r="N20" i="15"/>
  <c r="N21" i="15"/>
  <c r="N13" i="15"/>
  <c r="N24" i="15"/>
  <c r="N15" i="15"/>
  <c r="N23" i="15"/>
  <c r="N22" i="15"/>
  <c r="N18" i="15"/>
  <c r="N26" i="15"/>
  <c r="R26" i="15" s="1"/>
  <c r="N27" i="15"/>
  <c r="R27" i="15" s="1"/>
  <c r="N28" i="15"/>
  <c r="R28" i="15" s="1"/>
  <c r="N29" i="15"/>
  <c r="R29" i="15" s="1"/>
  <c r="N30" i="15"/>
  <c r="R30" i="15" s="1"/>
  <c r="N31" i="15"/>
  <c r="R31" i="15" s="1"/>
  <c r="N32" i="15"/>
  <c r="R32" i="15" s="1"/>
  <c r="N33" i="15"/>
  <c r="R33" i="15" s="1"/>
  <c r="N34" i="15"/>
  <c r="R34" i="15" s="1"/>
  <c r="N35" i="15"/>
  <c r="R35" i="15" s="1"/>
  <c r="N36" i="15"/>
  <c r="R36" i="15" s="1"/>
  <c r="N37" i="15"/>
  <c r="R37" i="15" s="1"/>
  <c r="N38" i="15"/>
  <c r="R38" i="15" s="1"/>
  <c r="N39" i="15"/>
  <c r="R39" i="15" s="1"/>
  <c r="N40" i="15"/>
  <c r="R40" i="15" s="1"/>
  <c r="N41" i="15"/>
  <c r="R41" i="15" s="1"/>
  <c r="N42" i="15"/>
  <c r="R42" i="15" s="1"/>
  <c r="N43" i="15"/>
  <c r="R43" i="15" s="1"/>
  <c r="N44" i="15"/>
  <c r="R44" i="15" s="1"/>
  <c r="N45" i="15"/>
  <c r="R45" i="15" s="1"/>
  <c r="N46" i="15"/>
  <c r="R46" i="15" s="1"/>
  <c r="N47" i="15"/>
  <c r="R47" i="15" s="1"/>
  <c r="N48" i="15"/>
  <c r="R48" i="15" s="1"/>
  <c r="N49" i="15"/>
  <c r="R49" i="15" s="1"/>
  <c r="N50" i="15"/>
  <c r="R50" i="15" s="1"/>
  <c r="N51" i="15"/>
  <c r="R51" i="15" s="1"/>
  <c r="N52" i="15"/>
  <c r="R52" i="15" s="1"/>
  <c r="N53" i="15"/>
  <c r="R53" i="15" s="1"/>
  <c r="N54" i="15"/>
  <c r="R54" i="15" s="1"/>
  <c r="N55" i="15"/>
  <c r="R55" i="15" s="1"/>
  <c r="P3" i="15"/>
  <c r="O3" i="15"/>
  <c r="N3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I26" i="15"/>
  <c r="M26" i="15" s="1"/>
  <c r="I27" i="15"/>
  <c r="M27" i="15" s="1"/>
  <c r="I28" i="15"/>
  <c r="M28" i="15" s="1"/>
  <c r="I29" i="15"/>
  <c r="M29" i="15" s="1"/>
  <c r="I30" i="15"/>
  <c r="M30" i="15" s="1"/>
  <c r="I31" i="15"/>
  <c r="M31" i="15" s="1"/>
  <c r="I32" i="15"/>
  <c r="M32" i="15" s="1"/>
  <c r="I33" i="15"/>
  <c r="M33" i="15" s="1"/>
  <c r="I34" i="15"/>
  <c r="M34" i="15" s="1"/>
  <c r="I35" i="15"/>
  <c r="M35" i="15" s="1"/>
  <c r="I36" i="15"/>
  <c r="M36" i="15" s="1"/>
  <c r="I37" i="15"/>
  <c r="M37" i="15" s="1"/>
  <c r="I38" i="15"/>
  <c r="M38" i="15" s="1"/>
  <c r="I39" i="15"/>
  <c r="M39" i="15" s="1"/>
  <c r="I40" i="15"/>
  <c r="M40" i="15" s="1"/>
  <c r="I41" i="15"/>
  <c r="M41" i="15" s="1"/>
  <c r="I42" i="15"/>
  <c r="M42" i="15" s="1"/>
  <c r="I43" i="15"/>
  <c r="M43" i="15" s="1"/>
  <c r="I44" i="15"/>
  <c r="M44" i="15" s="1"/>
  <c r="I45" i="15"/>
  <c r="M45" i="15" s="1"/>
  <c r="I46" i="15"/>
  <c r="M46" i="15" s="1"/>
  <c r="I47" i="15"/>
  <c r="M47" i="15" s="1"/>
  <c r="I48" i="15"/>
  <c r="M48" i="15" s="1"/>
  <c r="I49" i="15"/>
  <c r="M49" i="15" s="1"/>
  <c r="I50" i="15"/>
  <c r="M50" i="15" s="1"/>
  <c r="I51" i="15"/>
  <c r="M51" i="15" s="1"/>
  <c r="I52" i="15"/>
  <c r="M52" i="15" s="1"/>
  <c r="I53" i="15"/>
  <c r="M53" i="15" s="1"/>
  <c r="I54" i="15"/>
  <c r="M54" i="15" s="1"/>
  <c r="I55" i="15"/>
  <c r="M55" i="15" s="1"/>
  <c r="F17" i="15"/>
  <c r="F4" i="15"/>
  <c r="F12" i="15"/>
  <c r="F10" i="15"/>
  <c r="F2" i="15"/>
  <c r="F16" i="15"/>
  <c r="F19" i="15"/>
  <c r="F6" i="15"/>
  <c r="F5" i="15"/>
  <c r="F14" i="15"/>
  <c r="F25" i="15"/>
  <c r="F7" i="15"/>
  <c r="F8" i="15"/>
  <c r="F11" i="15"/>
  <c r="F21" i="15"/>
  <c r="F13" i="15"/>
  <c r="F24" i="15"/>
  <c r="F15" i="15"/>
  <c r="F22" i="15"/>
  <c r="F18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E17" i="15"/>
  <c r="E4" i="15"/>
  <c r="E12" i="15"/>
  <c r="E10" i="15"/>
  <c r="E2" i="15"/>
  <c r="E16" i="15"/>
  <c r="E19" i="15"/>
  <c r="E6" i="15"/>
  <c r="E5" i="15"/>
  <c r="E14" i="15"/>
  <c r="E25" i="15"/>
  <c r="E7" i="15"/>
  <c r="E8" i="15"/>
  <c r="E11" i="15"/>
  <c r="E9" i="15"/>
  <c r="E20" i="15"/>
  <c r="E21" i="15"/>
  <c r="E13" i="15"/>
  <c r="E24" i="15"/>
  <c r="E15" i="15"/>
  <c r="E22" i="15"/>
  <c r="E18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D17" i="15"/>
  <c r="D4" i="15"/>
  <c r="D12" i="15"/>
  <c r="D10" i="15"/>
  <c r="D2" i="15"/>
  <c r="D16" i="15"/>
  <c r="D19" i="15"/>
  <c r="D6" i="15"/>
  <c r="D5" i="15"/>
  <c r="D14" i="15"/>
  <c r="D25" i="15"/>
  <c r="D7" i="15"/>
  <c r="D8" i="15"/>
  <c r="D11" i="15"/>
  <c r="D9" i="15"/>
  <c r="D20" i="15"/>
  <c r="D21" i="15"/>
  <c r="D13" i="15"/>
  <c r="D24" i="15"/>
  <c r="D15" i="15"/>
  <c r="D23" i="15"/>
  <c r="D22" i="15"/>
  <c r="D18" i="15"/>
  <c r="D26" i="15"/>
  <c r="H26" i="15" s="1"/>
  <c r="D27" i="15"/>
  <c r="H27" i="15" s="1"/>
  <c r="D28" i="15"/>
  <c r="H28" i="15" s="1"/>
  <c r="D29" i="15"/>
  <c r="H29" i="15" s="1"/>
  <c r="D30" i="15"/>
  <c r="H30" i="15" s="1"/>
  <c r="D31" i="15"/>
  <c r="H31" i="15" s="1"/>
  <c r="D32" i="15"/>
  <c r="H32" i="15" s="1"/>
  <c r="D33" i="15"/>
  <c r="H33" i="15" s="1"/>
  <c r="D34" i="15"/>
  <c r="H34" i="15" s="1"/>
  <c r="D35" i="15"/>
  <c r="H35" i="15" s="1"/>
  <c r="D36" i="15"/>
  <c r="H36" i="15" s="1"/>
  <c r="D37" i="15"/>
  <c r="H37" i="15" s="1"/>
  <c r="D38" i="15"/>
  <c r="H38" i="15" s="1"/>
  <c r="D39" i="15"/>
  <c r="H39" i="15" s="1"/>
  <c r="D40" i="15"/>
  <c r="H40" i="15" s="1"/>
  <c r="D41" i="15"/>
  <c r="H41" i="15" s="1"/>
  <c r="D42" i="15"/>
  <c r="H42" i="15" s="1"/>
  <c r="D43" i="15"/>
  <c r="H43" i="15" s="1"/>
  <c r="D44" i="15"/>
  <c r="H44" i="15" s="1"/>
  <c r="D45" i="15"/>
  <c r="H45" i="15" s="1"/>
  <c r="D46" i="15"/>
  <c r="H46" i="15" s="1"/>
  <c r="D47" i="15"/>
  <c r="H47" i="15" s="1"/>
  <c r="D48" i="15"/>
  <c r="H48" i="15" s="1"/>
  <c r="D49" i="15"/>
  <c r="H49" i="15" s="1"/>
  <c r="D50" i="15"/>
  <c r="H50" i="15" s="1"/>
  <c r="D51" i="15"/>
  <c r="H51" i="15" s="1"/>
  <c r="D52" i="15"/>
  <c r="H52" i="15" s="1"/>
  <c r="D53" i="15"/>
  <c r="H53" i="15" s="1"/>
  <c r="D54" i="15"/>
  <c r="H54" i="15" s="1"/>
  <c r="D55" i="15"/>
  <c r="H55" i="15" s="1"/>
  <c r="F3" i="15"/>
  <c r="E3" i="15"/>
  <c r="D3" i="15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20" i="7"/>
  <c r="K21" i="7"/>
  <c r="K17" i="7"/>
  <c r="K13" i="7"/>
  <c r="K12" i="7"/>
  <c r="K14" i="7"/>
  <c r="K4" i="7"/>
  <c r="K15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49" i="39"/>
  <c r="K50" i="39"/>
  <c r="K51" i="39"/>
  <c r="K52" i="39"/>
  <c r="K53" i="39"/>
  <c r="K54" i="39"/>
  <c r="K55" i="39"/>
  <c r="K49" i="3"/>
  <c r="K50" i="3"/>
  <c r="K51" i="3"/>
  <c r="K52" i="3"/>
  <c r="K53" i="3"/>
  <c r="K54" i="3"/>
  <c r="K55" i="3"/>
  <c r="K55" i="6"/>
  <c r="K6" i="6"/>
  <c r="K16" i="14" s="1"/>
  <c r="K25" i="6"/>
  <c r="K28" i="14" s="1"/>
  <c r="K32" i="6"/>
  <c r="K21" i="14" s="1"/>
  <c r="K8" i="6"/>
  <c r="K9" i="14" s="1"/>
  <c r="K4" i="6"/>
  <c r="K13" i="6"/>
  <c r="K11" i="14" s="1"/>
  <c r="K33" i="6"/>
  <c r="K34" i="14" s="1"/>
  <c r="K18" i="6"/>
  <c r="K10" i="14" s="1"/>
  <c r="K34" i="6"/>
  <c r="K32" i="14" s="1"/>
  <c r="K24" i="6"/>
  <c r="K19" i="14" s="1"/>
  <c r="K14" i="6"/>
  <c r="K23" i="14" s="1"/>
  <c r="K17" i="6"/>
  <c r="K8" i="14" s="1"/>
  <c r="K3" i="6"/>
  <c r="K5" i="14" s="1"/>
  <c r="K12" i="6"/>
  <c r="K22" i="14" s="1"/>
  <c r="K5" i="6"/>
  <c r="K3" i="14" s="1"/>
  <c r="K10" i="6"/>
  <c r="K12" i="14" s="1"/>
  <c r="K16" i="6"/>
  <c r="K20" i="6"/>
  <c r="K25" i="14" s="1"/>
  <c r="K21" i="6"/>
  <c r="K35" i="14" s="1"/>
  <c r="K7" i="6"/>
  <c r="K26" i="14" s="1"/>
  <c r="K15" i="6"/>
  <c r="K15" i="14" s="1"/>
  <c r="K23" i="6"/>
  <c r="K14" i="14" s="1"/>
  <c r="K26" i="6"/>
  <c r="K13" i="14" s="1"/>
  <c r="K2" i="6"/>
  <c r="K4" i="14" s="1"/>
  <c r="K27" i="6"/>
  <c r="K31" i="14" s="1"/>
  <c r="K11" i="6"/>
  <c r="K30" i="14" s="1"/>
  <c r="K29" i="6"/>
  <c r="K17" i="14" s="1"/>
  <c r="K19" i="6"/>
  <c r="K18" i="14" s="1"/>
  <c r="K35" i="6"/>
  <c r="K33" i="14" s="1"/>
  <c r="K22" i="6"/>
  <c r="K20" i="14" s="1"/>
  <c r="K9" i="6"/>
  <c r="K7" i="14" s="1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31" i="6"/>
  <c r="K27" i="14" s="1"/>
  <c r="K42" i="41"/>
  <c r="J23" i="14"/>
  <c r="K40" i="41"/>
  <c r="J45" i="14" s="1"/>
  <c r="J2" i="14"/>
  <c r="J40" i="14"/>
  <c r="K39" i="41"/>
  <c r="K36" i="41"/>
  <c r="J4" i="14"/>
  <c r="K41" i="41"/>
  <c r="K38" i="41"/>
  <c r="J25" i="14"/>
  <c r="J6" i="14"/>
  <c r="K37" i="41"/>
  <c r="K44" i="41"/>
  <c r="K45" i="41"/>
  <c r="K46" i="41"/>
  <c r="K47" i="41"/>
  <c r="K48" i="41"/>
  <c r="K49" i="41"/>
  <c r="K50" i="41"/>
  <c r="K51" i="41"/>
  <c r="K52" i="41"/>
  <c r="K53" i="41"/>
  <c r="K54" i="41"/>
  <c r="K43" i="41"/>
  <c r="I42" i="14"/>
  <c r="M42" i="14" s="1"/>
  <c r="I24" i="14"/>
  <c r="I25" i="14"/>
  <c r="I11" i="14"/>
  <c r="I26" i="14"/>
  <c r="I14" i="14"/>
  <c r="I35" i="14"/>
  <c r="I31" i="14"/>
  <c r="I2" i="14"/>
  <c r="M2" i="14" s="1"/>
  <c r="I5" i="14"/>
  <c r="I15" i="14"/>
  <c r="I3" i="14"/>
  <c r="I9" i="14"/>
  <c r="I17" i="14"/>
  <c r="I21" i="14"/>
  <c r="I6" i="14"/>
  <c r="M6" i="14" s="1"/>
  <c r="I12" i="14"/>
  <c r="I8" i="14"/>
  <c r="I44" i="14"/>
  <c r="M44" i="14" s="1"/>
  <c r="I37" i="14"/>
  <c r="M37" i="14" s="1"/>
  <c r="I10" i="14"/>
  <c r="O32" i="14"/>
  <c r="O24" i="14"/>
  <c r="O25" i="14"/>
  <c r="O11" i="14"/>
  <c r="O20" i="14"/>
  <c r="O26" i="14"/>
  <c r="O14" i="14"/>
  <c r="O23" i="14"/>
  <c r="O16" i="14"/>
  <c r="O35" i="14"/>
  <c r="O18" i="14"/>
  <c r="O31" i="14"/>
  <c r="O33" i="14"/>
  <c r="O4" i="14"/>
  <c r="O2" i="14"/>
  <c r="O19" i="14"/>
  <c r="O5" i="14"/>
  <c r="O15" i="14"/>
  <c r="O39" i="14"/>
  <c r="O3" i="14"/>
  <c r="O9" i="14"/>
  <c r="O22" i="14"/>
  <c r="O17" i="14"/>
  <c r="O27" i="14"/>
  <c r="O12" i="14"/>
  <c r="O36" i="14"/>
  <c r="O41" i="14"/>
  <c r="O40" i="14"/>
  <c r="O30" i="14"/>
  <c r="O21" i="14"/>
  <c r="O6" i="14"/>
  <c r="O28" i="14"/>
  <c r="O34" i="14"/>
  <c r="O7" i="14"/>
  <c r="O13" i="14"/>
  <c r="O38" i="14"/>
  <c r="O8" i="14"/>
  <c r="O29" i="14"/>
  <c r="O45" i="14"/>
  <c r="O44" i="14"/>
  <c r="O37" i="14"/>
  <c r="O42" i="14"/>
  <c r="O43" i="14"/>
  <c r="O46" i="14"/>
  <c r="O47" i="14"/>
  <c r="O48" i="14"/>
  <c r="O49" i="14"/>
  <c r="O50" i="14"/>
  <c r="O51" i="14"/>
  <c r="O52" i="14"/>
  <c r="O53" i="14"/>
  <c r="O54" i="14"/>
  <c r="O55" i="14"/>
  <c r="N32" i="14"/>
  <c r="N24" i="14"/>
  <c r="N25" i="14"/>
  <c r="N11" i="14"/>
  <c r="N20" i="14"/>
  <c r="N26" i="14"/>
  <c r="N14" i="14"/>
  <c r="N23" i="14"/>
  <c r="N16" i="14"/>
  <c r="N35" i="14"/>
  <c r="N18" i="14"/>
  <c r="N31" i="14"/>
  <c r="N33" i="14"/>
  <c r="N4" i="14"/>
  <c r="N2" i="14"/>
  <c r="R2" i="14" s="1"/>
  <c r="N19" i="14"/>
  <c r="N5" i="14"/>
  <c r="N15" i="14"/>
  <c r="N39" i="14"/>
  <c r="R39" i="14" s="1"/>
  <c r="N3" i="14"/>
  <c r="N9" i="14"/>
  <c r="N22" i="14"/>
  <c r="N17" i="14"/>
  <c r="N27" i="14"/>
  <c r="N12" i="14"/>
  <c r="N36" i="14"/>
  <c r="R36" i="14" s="1"/>
  <c r="N41" i="14"/>
  <c r="R41" i="14" s="1"/>
  <c r="N40" i="14"/>
  <c r="R40" i="14" s="1"/>
  <c r="N30" i="14"/>
  <c r="N21" i="14"/>
  <c r="N6" i="14"/>
  <c r="R6" i="14" s="1"/>
  <c r="N28" i="14"/>
  <c r="N34" i="14"/>
  <c r="N7" i="14"/>
  <c r="N13" i="14"/>
  <c r="N38" i="14"/>
  <c r="R38" i="14" s="1"/>
  <c r="N8" i="14"/>
  <c r="N29" i="14"/>
  <c r="N45" i="14"/>
  <c r="R45" i="14" s="1"/>
  <c r="N44" i="14"/>
  <c r="R44" i="14" s="1"/>
  <c r="N37" i="14"/>
  <c r="R37" i="14" s="1"/>
  <c r="N42" i="14"/>
  <c r="R42" i="14" s="1"/>
  <c r="N43" i="14"/>
  <c r="R43" i="14" s="1"/>
  <c r="N46" i="14"/>
  <c r="R46" i="14" s="1"/>
  <c r="N47" i="14"/>
  <c r="R47" i="14" s="1"/>
  <c r="N48" i="14"/>
  <c r="R48" i="14" s="1"/>
  <c r="N49" i="14"/>
  <c r="R49" i="14" s="1"/>
  <c r="N50" i="14"/>
  <c r="R50" i="14" s="1"/>
  <c r="N51" i="14"/>
  <c r="R51" i="14" s="1"/>
  <c r="N52" i="14"/>
  <c r="R52" i="14" s="1"/>
  <c r="N53" i="14"/>
  <c r="R53" i="14" s="1"/>
  <c r="N54" i="14"/>
  <c r="R54" i="14" s="1"/>
  <c r="N55" i="14"/>
  <c r="R55" i="14" s="1"/>
  <c r="O10" i="14"/>
  <c r="N10" i="14"/>
  <c r="J38" i="14"/>
  <c r="J8" i="14"/>
  <c r="J44" i="14"/>
  <c r="J43" i="14"/>
  <c r="J46" i="14"/>
  <c r="J47" i="14"/>
  <c r="J48" i="14"/>
  <c r="J49" i="14"/>
  <c r="J50" i="14"/>
  <c r="J51" i="14"/>
  <c r="J52" i="14"/>
  <c r="J53" i="14"/>
  <c r="J54" i="14"/>
  <c r="J55" i="14"/>
  <c r="I43" i="14"/>
  <c r="M43" i="14" s="1"/>
  <c r="I46" i="14"/>
  <c r="M46" i="14" s="1"/>
  <c r="I47" i="14"/>
  <c r="M47" i="14" s="1"/>
  <c r="I48" i="14"/>
  <c r="M48" i="14" s="1"/>
  <c r="I49" i="14"/>
  <c r="M49" i="14" s="1"/>
  <c r="I50" i="14"/>
  <c r="M50" i="14" s="1"/>
  <c r="I51" i="14"/>
  <c r="M51" i="14" s="1"/>
  <c r="I52" i="14"/>
  <c r="M52" i="14" s="1"/>
  <c r="I53" i="14"/>
  <c r="M53" i="14" s="1"/>
  <c r="I54" i="14"/>
  <c r="M54" i="14" s="1"/>
  <c r="I55" i="14"/>
  <c r="M55" i="14" s="1"/>
  <c r="E45" i="14"/>
  <c r="E44" i="14"/>
  <c r="E37" i="14"/>
  <c r="E42" i="14"/>
  <c r="E43" i="14"/>
  <c r="E46" i="14"/>
  <c r="E47" i="14"/>
  <c r="E48" i="14"/>
  <c r="E49" i="14"/>
  <c r="E50" i="14"/>
  <c r="E51" i="14"/>
  <c r="E52" i="14"/>
  <c r="E53" i="14"/>
  <c r="E54" i="14"/>
  <c r="E55" i="14"/>
  <c r="D45" i="14"/>
  <c r="H45" i="14" s="1"/>
  <c r="D44" i="14"/>
  <c r="H44" i="14" s="1"/>
  <c r="D37" i="14"/>
  <c r="H37" i="14" s="1"/>
  <c r="D42" i="14"/>
  <c r="H42" i="14" s="1"/>
  <c r="D43" i="14"/>
  <c r="H43" i="14" s="1"/>
  <c r="D46" i="14"/>
  <c r="H46" i="14" s="1"/>
  <c r="D47" i="14"/>
  <c r="H47" i="14" s="1"/>
  <c r="D48" i="14"/>
  <c r="H48" i="14" s="1"/>
  <c r="D49" i="14"/>
  <c r="H49" i="14" s="1"/>
  <c r="D50" i="14"/>
  <c r="H50" i="14" s="1"/>
  <c r="D51" i="14"/>
  <c r="H51" i="14" s="1"/>
  <c r="D52" i="14"/>
  <c r="H52" i="14" s="1"/>
  <c r="D53" i="14"/>
  <c r="H53" i="14" s="1"/>
  <c r="D54" i="14"/>
  <c r="H54" i="14" s="1"/>
  <c r="D55" i="14"/>
  <c r="H55" i="14" s="1"/>
  <c r="I38" i="14"/>
  <c r="M38" i="14" s="1"/>
  <c r="E7" i="14"/>
  <c r="E13" i="14"/>
  <c r="E38" i="14"/>
  <c r="E8" i="14"/>
  <c r="E29" i="14"/>
  <c r="D7" i="14"/>
  <c r="H7" i="14" s="1"/>
  <c r="D13" i="14"/>
  <c r="D38" i="14"/>
  <c r="H38" i="14" s="1"/>
  <c r="D8" i="14"/>
  <c r="D29" i="14"/>
  <c r="J20" i="14"/>
  <c r="J39" i="14"/>
  <c r="J22" i="14"/>
  <c r="J27" i="14"/>
  <c r="J41" i="14"/>
  <c r="J34" i="14"/>
  <c r="I20" i="14"/>
  <c r="I27" i="14"/>
  <c r="E24" i="14"/>
  <c r="E25" i="14"/>
  <c r="E11" i="14"/>
  <c r="E20" i="14"/>
  <c r="E26" i="14"/>
  <c r="E14" i="14"/>
  <c r="E23" i="14"/>
  <c r="E16" i="14"/>
  <c r="E35" i="14"/>
  <c r="E18" i="14"/>
  <c r="E31" i="14"/>
  <c r="E33" i="14"/>
  <c r="E4" i="14"/>
  <c r="E2" i="14"/>
  <c r="E19" i="14"/>
  <c r="E5" i="14"/>
  <c r="E15" i="14"/>
  <c r="E39" i="14"/>
  <c r="E3" i="14"/>
  <c r="E9" i="14"/>
  <c r="E22" i="14"/>
  <c r="E17" i="14"/>
  <c r="E27" i="14"/>
  <c r="E12" i="14"/>
  <c r="E36" i="14"/>
  <c r="E41" i="14"/>
  <c r="E40" i="14"/>
  <c r="E30" i="14"/>
  <c r="E21" i="14"/>
  <c r="E6" i="14"/>
  <c r="E28" i="14"/>
  <c r="E34" i="14"/>
  <c r="D32" i="14"/>
  <c r="H32" i="14" s="1"/>
  <c r="D24" i="14"/>
  <c r="D25" i="14"/>
  <c r="D11" i="14"/>
  <c r="H11" i="14" s="1"/>
  <c r="D20" i="14"/>
  <c r="D26" i="14"/>
  <c r="H26" i="14" s="1"/>
  <c r="D14" i="14"/>
  <c r="D23" i="14"/>
  <c r="D16" i="14"/>
  <c r="D35" i="14"/>
  <c r="H35" i="14" s="1"/>
  <c r="D18" i="14"/>
  <c r="D31" i="14"/>
  <c r="H31" i="14" s="1"/>
  <c r="D33" i="14"/>
  <c r="D4" i="14"/>
  <c r="D2" i="14"/>
  <c r="D19" i="14"/>
  <c r="H19" i="14" s="1"/>
  <c r="D5" i="14"/>
  <c r="D15" i="14"/>
  <c r="H15" i="14" s="1"/>
  <c r="D39" i="14"/>
  <c r="H39" i="14" s="1"/>
  <c r="D3" i="14"/>
  <c r="D9" i="14"/>
  <c r="D22" i="14"/>
  <c r="H22" i="14" s="1"/>
  <c r="D17" i="14"/>
  <c r="H17" i="14" s="1"/>
  <c r="D27" i="14"/>
  <c r="H27" i="14" s="1"/>
  <c r="D12" i="14"/>
  <c r="D36" i="14"/>
  <c r="H36" i="14" s="1"/>
  <c r="D41" i="14"/>
  <c r="H41" i="14" s="1"/>
  <c r="D40" i="14"/>
  <c r="H40" i="14" s="1"/>
  <c r="D30" i="14"/>
  <c r="D21" i="14"/>
  <c r="H21" i="14" s="1"/>
  <c r="D6" i="14"/>
  <c r="D28" i="14"/>
  <c r="H28" i="14" s="1"/>
  <c r="D34" i="14"/>
  <c r="D10" i="14"/>
  <c r="H10" i="14" s="1"/>
  <c r="D30" i="13"/>
  <c r="K10" i="40"/>
  <c r="I2" i="13" s="1"/>
  <c r="K20" i="40"/>
  <c r="J31" i="13"/>
  <c r="J42" i="13"/>
  <c r="J41" i="13"/>
  <c r="K11" i="39"/>
  <c r="J27" i="13" s="1"/>
  <c r="K31" i="39"/>
  <c r="J16" i="13" s="1"/>
  <c r="K45" i="39"/>
  <c r="K6" i="39"/>
  <c r="K23" i="39"/>
  <c r="K35" i="39"/>
  <c r="J9" i="13" s="1"/>
  <c r="K36" i="39"/>
  <c r="K13" i="39"/>
  <c r="K14" i="39"/>
  <c r="J20" i="13" s="1"/>
  <c r="K22" i="39"/>
  <c r="J2" i="13" s="1"/>
  <c r="K30" i="39"/>
  <c r="K4" i="39"/>
  <c r="K48" i="39"/>
  <c r="K7" i="46"/>
  <c r="K11" i="12"/>
  <c r="K7" i="12"/>
  <c r="K23" i="12"/>
  <c r="K7" i="16" s="1"/>
  <c r="K16" i="12"/>
  <c r="K30" i="12"/>
  <c r="K28" i="12"/>
  <c r="K25" i="12"/>
  <c r="K21" i="12"/>
  <c r="K32" i="12"/>
  <c r="K17" i="12"/>
  <c r="K2" i="16" s="1"/>
  <c r="K19" i="12"/>
  <c r="K10" i="12"/>
  <c r="K27" i="12"/>
  <c r="K31" i="12"/>
  <c r="K32" i="16" s="1"/>
  <c r="K9" i="12"/>
  <c r="K29" i="12"/>
  <c r="K24" i="16" s="1"/>
  <c r="K2" i="12"/>
  <c r="K22" i="12"/>
  <c r="K26" i="12"/>
  <c r="K6" i="12"/>
  <c r="K14" i="12"/>
  <c r="K3" i="12"/>
  <c r="K12" i="16" s="1"/>
  <c r="K5" i="12"/>
  <c r="K12" i="12"/>
  <c r="K8" i="11"/>
  <c r="K3" i="11"/>
  <c r="K19" i="11"/>
  <c r="K9" i="11"/>
  <c r="K5" i="11"/>
  <c r="K31" i="11"/>
  <c r="K14" i="11"/>
  <c r="K24" i="11"/>
  <c r="K7" i="11"/>
  <c r="K23" i="11"/>
  <c r="K28" i="11"/>
  <c r="K20" i="11"/>
  <c r="J15" i="16" s="1"/>
  <c r="K21" i="11"/>
  <c r="K16" i="11"/>
  <c r="K30" i="11"/>
  <c r="K2" i="11"/>
  <c r="K27" i="11"/>
  <c r="K18" i="11"/>
  <c r="K29" i="11"/>
  <c r="K13" i="11"/>
  <c r="K15" i="11"/>
  <c r="K17" i="11"/>
  <c r="K22" i="11"/>
  <c r="K12" i="11"/>
  <c r="J5" i="16" s="1"/>
  <c r="K13" i="10"/>
  <c r="K4" i="10"/>
  <c r="K24" i="10"/>
  <c r="K10" i="10"/>
  <c r="K27" i="10"/>
  <c r="K26" i="10"/>
  <c r="K16" i="10"/>
  <c r="K22" i="10"/>
  <c r="K9" i="10"/>
  <c r="K2" i="10"/>
  <c r="K5" i="10"/>
  <c r="K17" i="10"/>
  <c r="K28" i="10"/>
  <c r="K29" i="10"/>
  <c r="K21" i="10"/>
  <c r="K7" i="10"/>
  <c r="K8" i="10"/>
  <c r="K32" i="10"/>
  <c r="I29" i="16" s="1"/>
  <c r="K31" i="10"/>
  <c r="I32" i="16" s="1"/>
  <c r="K6" i="10"/>
  <c r="K14" i="10"/>
  <c r="K23" i="10"/>
  <c r="K25" i="10"/>
  <c r="K20" i="10"/>
  <c r="K24" i="7"/>
  <c r="K8" i="7"/>
  <c r="K23" i="7"/>
  <c r="K6" i="7"/>
  <c r="K3" i="7"/>
  <c r="K16" i="7"/>
  <c r="K7" i="7"/>
  <c r="I2" i="15" s="1"/>
  <c r="K2" i="7"/>
  <c r="K22" i="7"/>
  <c r="K11" i="7"/>
  <c r="K18" i="7"/>
  <c r="K19" i="7"/>
  <c r="K10" i="7"/>
  <c r="K6" i="8"/>
  <c r="K20" i="8"/>
  <c r="K16" i="8"/>
  <c r="K19" i="8"/>
  <c r="K22" i="8"/>
  <c r="K13" i="8"/>
  <c r="K3" i="8"/>
  <c r="K10" i="8"/>
  <c r="K5" i="8"/>
  <c r="K9" i="8"/>
  <c r="K12" i="8"/>
  <c r="K23" i="8"/>
  <c r="K11" i="8"/>
  <c r="K8" i="8"/>
  <c r="K17" i="8"/>
  <c r="K14" i="8"/>
  <c r="K24" i="8"/>
  <c r="K7" i="8"/>
  <c r="K6" i="13"/>
  <c r="M6" i="13" s="1"/>
  <c r="K15" i="3"/>
  <c r="K33" i="3"/>
  <c r="K2" i="3"/>
  <c r="K3" i="3"/>
  <c r="K13" i="3"/>
  <c r="K4" i="3"/>
  <c r="K20" i="3"/>
  <c r="K12" i="3"/>
  <c r="K48" i="3"/>
  <c r="K40" i="48"/>
  <c r="K39" i="48"/>
  <c r="K38" i="48"/>
  <c r="K37" i="48"/>
  <c r="K36" i="48"/>
  <c r="K35" i="48"/>
  <c r="K34" i="48"/>
  <c r="K33" i="48"/>
  <c r="K32" i="48"/>
  <c r="K31" i="48"/>
  <c r="K30" i="48"/>
  <c r="K9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8" i="48"/>
  <c r="K7" i="48"/>
  <c r="K6" i="48"/>
  <c r="K5" i="48"/>
  <c r="K4" i="48"/>
  <c r="K3" i="48"/>
  <c r="K2" i="48"/>
  <c r="K40" i="46"/>
  <c r="K31" i="46"/>
  <c r="K20" i="46"/>
  <c r="K32" i="46"/>
  <c r="K33" i="46"/>
  <c r="K34" i="46"/>
  <c r="K24" i="46"/>
  <c r="K35" i="46"/>
  <c r="K36" i="46"/>
  <c r="K37" i="46"/>
  <c r="K38" i="46"/>
  <c r="K39" i="46"/>
  <c r="H5" i="14" l="1"/>
  <c r="H29" i="14"/>
  <c r="H6" i="14"/>
  <c r="H2" i="14"/>
  <c r="R29" i="14"/>
  <c r="H18" i="14"/>
  <c r="H8" i="14"/>
  <c r="J17" i="16"/>
  <c r="J17" i="13"/>
  <c r="H30" i="14"/>
  <c r="H20" i="14"/>
  <c r="H3" i="14"/>
  <c r="H4" i="14"/>
  <c r="H23" i="14"/>
  <c r="H24" i="14"/>
  <c r="H12" i="14"/>
  <c r="H33" i="14"/>
  <c r="H14" i="14"/>
  <c r="H13" i="14"/>
  <c r="H34" i="14"/>
  <c r="H9" i="14"/>
  <c r="H16" i="14"/>
  <c r="H25" i="14"/>
  <c r="I18" i="16"/>
  <c r="J30" i="16"/>
  <c r="K26" i="16"/>
  <c r="J15" i="13"/>
  <c r="K5" i="16"/>
  <c r="K23" i="16"/>
  <c r="K11" i="16"/>
  <c r="K10" i="16"/>
  <c r="K15" i="16"/>
  <c r="J22" i="13"/>
  <c r="J5" i="13"/>
  <c r="M32" i="16"/>
  <c r="K9" i="16"/>
  <c r="K29" i="16"/>
  <c r="R15" i="15"/>
  <c r="R11" i="15"/>
  <c r="R6" i="15"/>
  <c r="R4" i="15"/>
  <c r="J8" i="13"/>
  <c r="J3" i="13"/>
  <c r="J25" i="16"/>
  <c r="J29" i="16"/>
  <c r="J18" i="16"/>
  <c r="J20" i="16"/>
  <c r="J16" i="16"/>
  <c r="J28" i="16"/>
  <c r="J21" i="16"/>
  <c r="I18" i="15"/>
  <c r="I19" i="15"/>
  <c r="I24" i="15"/>
  <c r="I22" i="15"/>
  <c r="I23" i="15"/>
  <c r="J21" i="13"/>
  <c r="K16" i="15"/>
  <c r="J13" i="15"/>
  <c r="I15" i="15"/>
  <c r="I21" i="15"/>
  <c r="I13" i="15"/>
  <c r="R18" i="15"/>
  <c r="I20" i="15"/>
  <c r="I10" i="15"/>
  <c r="I3" i="15"/>
  <c r="I17" i="15"/>
  <c r="I16" i="15"/>
  <c r="K18" i="15"/>
  <c r="J20" i="15"/>
  <c r="J22" i="15"/>
  <c r="R23" i="15"/>
  <c r="R9" i="15"/>
  <c r="R12" i="15"/>
  <c r="H18" i="15"/>
  <c r="K18" i="16"/>
  <c r="K16" i="16"/>
  <c r="I17" i="16"/>
  <c r="K3" i="15"/>
  <c r="K12" i="15"/>
  <c r="K15" i="15"/>
  <c r="R22" i="15"/>
  <c r="K22" i="16"/>
  <c r="K14" i="16"/>
  <c r="K25" i="16"/>
  <c r="K3" i="16"/>
  <c r="K19" i="16"/>
  <c r="K31" i="16"/>
  <c r="K17" i="16"/>
  <c r="K28" i="16"/>
  <c r="K30" i="16"/>
  <c r="K8" i="16"/>
  <c r="K4" i="16"/>
  <c r="K21" i="16"/>
  <c r="K27" i="16"/>
  <c r="K13" i="16"/>
  <c r="K20" i="16"/>
  <c r="K6" i="16"/>
  <c r="I3" i="16"/>
  <c r="I16" i="16"/>
  <c r="H22" i="15"/>
  <c r="K14" i="15"/>
  <c r="K4" i="15"/>
  <c r="K21" i="15"/>
  <c r="K5" i="15"/>
  <c r="K25" i="15"/>
  <c r="R20" i="15"/>
  <c r="R14" i="15"/>
  <c r="R10" i="15"/>
  <c r="J35" i="14"/>
  <c r="M35" i="14" s="1"/>
  <c r="M8" i="14"/>
  <c r="R31" i="14"/>
  <c r="R26" i="14"/>
  <c r="M27" i="14"/>
  <c r="R34" i="14"/>
  <c r="R9" i="14"/>
  <c r="R16" i="14"/>
  <c r="R25" i="14"/>
  <c r="M25" i="14"/>
  <c r="R8" i="14"/>
  <c r="R12" i="14"/>
  <c r="R33" i="14"/>
  <c r="R14" i="14"/>
  <c r="R32" i="14"/>
  <c r="M20" i="14"/>
  <c r="R28" i="14"/>
  <c r="R3" i="14"/>
  <c r="R4" i="14"/>
  <c r="R23" i="14"/>
  <c r="R24" i="14"/>
  <c r="R21" i="14"/>
  <c r="R27" i="14"/>
  <c r="R15" i="14"/>
  <c r="R10" i="14"/>
  <c r="R13" i="14"/>
  <c r="R30" i="14"/>
  <c r="R17" i="14"/>
  <c r="R5" i="14"/>
  <c r="R18" i="14"/>
  <c r="R20" i="14"/>
  <c r="R7" i="14"/>
  <c r="R22" i="14"/>
  <c r="R19" i="14"/>
  <c r="R35" i="14"/>
  <c r="R11" i="14"/>
  <c r="R25" i="15"/>
  <c r="H8" i="15"/>
  <c r="H19" i="15"/>
  <c r="R3" i="15"/>
  <c r="H14" i="15"/>
  <c r="H9" i="15"/>
  <c r="H12" i="15"/>
  <c r="H24" i="15"/>
  <c r="R7" i="15"/>
  <c r="R16" i="15"/>
  <c r="H20" i="15"/>
  <c r="H23" i="15"/>
  <c r="H15" i="15"/>
  <c r="R24" i="15"/>
  <c r="R13" i="15"/>
  <c r="H13" i="15"/>
  <c r="R21" i="15"/>
  <c r="H21" i="15"/>
  <c r="H11" i="15"/>
  <c r="R8" i="15"/>
  <c r="H7" i="15"/>
  <c r="H6" i="15"/>
  <c r="H25" i="15"/>
  <c r="H5" i="15"/>
  <c r="R5" i="15"/>
  <c r="R19" i="15"/>
  <c r="H16" i="15"/>
  <c r="R2" i="15"/>
  <c r="H2" i="15"/>
  <c r="H10" i="15"/>
  <c r="H4" i="15"/>
  <c r="R17" i="15"/>
  <c r="H17" i="15"/>
  <c r="H3" i="15"/>
  <c r="I12" i="15"/>
  <c r="I19" i="16"/>
  <c r="J10" i="16"/>
  <c r="J12" i="14"/>
  <c r="M12" i="14" s="1"/>
  <c r="J15" i="14"/>
  <c r="M15" i="14" s="1"/>
  <c r="J18" i="14"/>
  <c r="J17" i="14"/>
  <c r="M17" i="14" s="1"/>
  <c r="J14" i="14"/>
  <c r="M14" i="14" s="1"/>
  <c r="J11" i="14"/>
  <c r="M11" i="14" s="1"/>
  <c r="J13" i="14"/>
  <c r="J33" i="14"/>
  <c r="J7" i="14"/>
  <c r="J5" i="14"/>
  <c r="M5" i="14" s="1"/>
  <c r="J24" i="14"/>
  <c r="M24" i="14" s="1"/>
  <c r="J19" i="14"/>
  <c r="J29" i="14"/>
  <c r="J30" i="14"/>
  <c r="J16" i="14"/>
  <c r="J28" i="14"/>
  <c r="J9" i="14"/>
  <c r="M9" i="14" s="1"/>
  <c r="J42" i="14"/>
  <c r="J31" i="14"/>
  <c r="M31" i="14" s="1"/>
  <c r="J37" i="14"/>
  <c r="J9" i="16"/>
  <c r="J7" i="16"/>
  <c r="J8" i="16"/>
  <c r="I22" i="16"/>
  <c r="I10" i="16"/>
  <c r="I13" i="16"/>
  <c r="I8" i="16"/>
  <c r="I12" i="16"/>
  <c r="J44" i="13"/>
  <c r="J38" i="13"/>
  <c r="J43" i="13"/>
  <c r="J32" i="13"/>
  <c r="J34" i="13"/>
  <c r="J28" i="13"/>
  <c r="J23" i="13"/>
  <c r="J19" i="13"/>
  <c r="J39" i="13"/>
  <c r="J37" i="13"/>
  <c r="J35" i="13"/>
  <c r="J12" i="13"/>
  <c r="J36" i="13"/>
  <c r="J29" i="13"/>
  <c r="J33" i="13"/>
  <c r="J11" i="13"/>
  <c r="J24" i="13"/>
  <c r="J4" i="13"/>
  <c r="J40" i="13"/>
  <c r="J13" i="13"/>
  <c r="J7" i="13"/>
  <c r="J26" i="13"/>
  <c r="J47" i="13"/>
  <c r="J25" i="13"/>
  <c r="J5" i="15"/>
  <c r="J6" i="15"/>
  <c r="I15" i="16"/>
  <c r="I6" i="16"/>
  <c r="I5" i="16"/>
  <c r="M5" i="16" s="1"/>
  <c r="I8" i="15"/>
  <c r="I11" i="15"/>
  <c r="I4" i="15"/>
  <c r="I6" i="15"/>
  <c r="I42" i="13"/>
  <c r="J3" i="16"/>
  <c r="J13" i="16"/>
  <c r="J22" i="16"/>
  <c r="I4" i="16"/>
  <c r="I9" i="16"/>
  <c r="I7" i="16"/>
  <c r="I2" i="16"/>
  <c r="I24" i="16"/>
  <c r="J11" i="16"/>
  <c r="J32" i="14"/>
  <c r="J26" i="16"/>
  <c r="J8" i="15"/>
  <c r="J14" i="16"/>
  <c r="I40" i="13"/>
  <c r="I14" i="13"/>
  <c r="J23" i="16"/>
  <c r="I43" i="13"/>
  <c r="I34" i="13"/>
  <c r="I28" i="14"/>
  <c r="I4" i="13"/>
  <c r="J11" i="15"/>
  <c r="J12" i="16"/>
  <c r="J2" i="16"/>
  <c r="J6" i="16"/>
  <c r="I19" i="13"/>
  <c r="J25" i="15"/>
  <c r="J14" i="15"/>
  <c r="J24" i="16"/>
  <c r="J19" i="16"/>
  <c r="I18" i="14"/>
  <c r="I47" i="13"/>
  <c r="J9" i="15"/>
  <c r="J27" i="16"/>
  <c r="J4" i="16"/>
  <c r="I36" i="14"/>
  <c r="M36" i="14" s="1"/>
  <c r="J10" i="14"/>
  <c r="M10" i="14" s="1"/>
  <c r="J36" i="14"/>
  <c r="J26" i="14"/>
  <c r="M26" i="14" s="1"/>
  <c r="J3" i="14"/>
  <c r="M3" i="14" s="1"/>
  <c r="J21" i="14"/>
  <c r="M21" i="14" s="1"/>
  <c r="I45" i="14"/>
  <c r="M45" i="14" s="1"/>
  <c r="I30" i="14"/>
  <c r="I4" i="14"/>
  <c r="M4" i="14" s="1"/>
  <c r="I33" i="14"/>
  <c r="I16" i="14"/>
  <c r="I39" i="14"/>
  <c r="M39" i="14" s="1"/>
  <c r="I19" i="14"/>
  <c r="I29" i="14"/>
  <c r="I5" i="15"/>
  <c r="I14" i="15"/>
  <c r="I25" i="15"/>
  <c r="I9" i="15"/>
  <c r="I22" i="14"/>
  <c r="M22" i="14" s="1"/>
  <c r="I13" i="14"/>
  <c r="I7" i="14"/>
  <c r="I41" i="14"/>
  <c r="M41" i="14" s="1"/>
  <c r="I23" i="14"/>
  <c r="M23" i="14" s="1"/>
  <c r="I40" i="14"/>
  <c r="M40" i="14" s="1"/>
  <c r="I32" i="14"/>
  <c r="I34" i="14"/>
  <c r="M34" i="14" s="1"/>
  <c r="J45" i="13"/>
  <c r="J46" i="13"/>
  <c r="I17" i="13"/>
  <c r="I31" i="13"/>
  <c r="I39" i="13"/>
  <c r="I35" i="13"/>
  <c r="I45" i="13"/>
  <c r="I41" i="13"/>
  <c r="I12" i="13"/>
  <c r="I7" i="13"/>
  <c r="I26" i="13"/>
  <c r="I23" i="13"/>
  <c r="I37" i="13"/>
  <c r="I11" i="13"/>
  <c r="I25" i="13"/>
  <c r="I28" i="13"/>
  <c r="I38" i="13"/>
  <c r="I13" i="13"/>
  <c r="I24" i="13"/>
  <c r="I30" i="13"/>
  <c r="I33" i="13"/>
  <c r="I29" i="13"/>
  <c r="I36" i="13"/>
  <c r="I32" i="13"/>
  <c r="I44" i="13"/>
  <c r="I22" i="13"/>
  <c r="I46" i="13"/>
  <c r="I7" i="15"/>
  <c r="J7" i="15"/>
  <c r="E11" i="13"/>
  <c r="H11" i="13" s="1"/>
  <c r="E27" i="13"/>
  <c r="E46" i="13"/>
  <c r="H46" i="13" s="1"/>
  <c r="E19" i="13"/>
  <c r="H19" i="13" s="1"/>
  <c r="E26" i="13"/>
  <c r="H26" i="13" s="1"/>
  <c r="E24" i="13"/>
  <c r="H24" i="13" s="1"/>
  <c r="E8" i="13"/>
  <c r="E40" i="13"/>
  <c r="H40" i="13" s="1"/>
  <c r="E22" i="13"/>
  <c r="H22" i="13" s="1"/>
  <c r="D20" i="13"/>
  <c r="D5" i="13"/>
  <c r="H47" i="13"/>
  <c r="E43" i="13"/>
  <c r="H43" i="13" s="1"/>
  <c r="D2" i="13"/>
  <c r="D15" i="13"/>
  <c r="E10" i="13"/>
  <c r="M29" i="14" l="1"/>
  <c r="M15" i="16"/>
  <c r="M29" i="16"/>
  <c r="M18" i="16"/>
  <c r="M16" i="16"/>
  <c r="M17" i="16"/>
  <c r="M23" i="15"/>
  <c r="M14" i="15"/>
  <c r="M3" i="16"/>
  <c r="M28" i="14"/>
  <c r="M16" i="14"/>
  <c r="M7" i="14"/>
  <c r="M32" i="14"/>
  <c r="M30" i="14"/>
  <c r="M33" i="14"/>
  <c r="M18" i="14"/>
  <c r="M13" i="14"/>
  <c r="M19" i="14"/>
  <c r="M13" i="16"/>
  <c r="M10" i="16"/>
  <c r="M22" i="16"/>
  <c r="M9" i="16"/>
  <c r="M24" i="16"/>
  <c r="M8" i="16"/>
  <c r="M7" i="16"/>
  <c r="M12" i="16"/>
  <c r="M4" i="16"/>
  <c r="M6" i="16"/>
  <c r="M19" i="16"/>
  <c r="M2" i="16"/>
  <c r="M25" i="15"/>
  <c r="M5" i="15"/>
  <c r="E37" i="13"/>
  <c r="H37" i="13" s="1"/>
  <c r="E17" i="13"/>
  <c r="H17" i="13" s="1"/>
  <c r="E38" i="13"/>
  <c r="H38" i="13" s="1"/>
  <c r="H42" i="13"/>
  <c r="D3" i="13"/>
  <c r="E39" i="13"/>
  <c r="H39" i="13" s="1"/>
  <c r="E4" i="13"/>
  <c r="H4" i="13" s="1"/>
  <c r="E45" i="13"/>
  <c r="H45" i="13" s="1"/>
  <c r="E23" i="13"/>
  <c r="H23" i="13" s="1"/>
  <c r="D27" i="13"/>
  <c r="H27" i="13" s="1"/>
  <c r="E5" i="13"/>
  <c r="H5" i="13" s="1"/>
  <c r="D10" i="13"/>
  <c r="H10" i="13" s="1"/>
  <c r="E15" i="13"/>
  <c r="H15" i="13" s="1"/>
  <c r="E36" i="13"/>
  <c r="H36" i="13" s="1"/>
  <c r="D9" i="13"/>
  <c r="E2" i="13"/>
  <c r="H2" i="13" s="1"/>
  <c r="D21" i="13"/>
  <c r="D16" i="13"/>
  <c r="E12" i="13"/>
  <c r="H12" i="13" s="1"/>
  <c r="E33" i="13"/>
  <c r="H33" i="13" s="1"/>
  <c r="E20" i="13"/>
  <c r="H20" i="13" s="1"/>
  <c r="E41" i="13"/>
  <c r="H41" i="13" s="1"/>
  <c r="E14" i="13"/>
  <c r="H14" i="13" s="1"/>
  <c r="D48" i="13"/>
  <c r="D6" i="13"/>
  <c r="H6" i="13" s="1"/>
  <c r="E9" i="13"/>
  <c r="E3" i="13"/>
  <c r="E7" i="13"/>
  <c r="H7" i="13" s="1"/>
  <c r="E34" i="13"/>
  <c r="H34" i="13" s="1"/>
  <c r="E35" i="13"/>
  <c r="H35" i="13" s="1"/>
  <c r="D8" i="13"/>
  <c r="H8" i="13" s="1"/>
  <c r="E32" i="13"/>
  <c r="H32" i="13" s="1"/>
  <c r="E28" i="13"/>
  <c r="H28" i="13" s="1"/>
  <c r="E21" i="13"/>
  <c r="E16" i="13"/>
  <c r="E48" i="13"/>
  <c r="E6" i="13"/>
  <c r="E29" i="13"/>
  <c r="H29" i="13" s="1"/>
  <c r="E44" i="13"/>
  <c r="H44" i="13" s="1"/>
  <c r="E13" i="13"/>
  <c r="H13" i="13" s="1"/>
  <c r="H9" i="13" l="1"/>
  <c r="H3" i="13"/>
  <c r="H48" i="13"/>
  <c r="H16" i="13"/>
  <c r="H21" i="13"/>
  <c r="K30" i="10"/>
  <c r="I21" i="16" s="1"/>
  <c r="M21" i="16" s="1"/>
  <c r="K15" i="10"/>
  <c r="I27" i="16" s="1"/>
  <c r="M27" i="16" s="1"/>
  <c r="K12" i="10"/>
  <c r="K3" i="10"/>
  <c r="K11" i="10"/>
  <c r="K30" i="46"/>
  <c r="K29" i="46"/>
  <c r="K28" i="46"/>
  <c r="K27" i="46"/>
  <c r="K26" i="46"/>
  <c r="K25" i="46"/>
  <c r="K23" i="46"/>
  <c r="K6" i="46"/>
  <c r="K22" i="46"/>
  <c r="K21" i="46"/>
  <c r="K18" i="46"/>
  <c r="K17" i="46"/>
  <c r="K16" i="46"/>
  <c r="K15" i="46"/>
  <c r="K19" i="46"/>
  <c r="K13" i="46"/>
  <c r="K14" i="46"/>
  <c r="K12" i="46"/>
  <c r="K11" i="46"/>
  <c r="K10" i="46"/>
  <c r="K9" i="46"/>
  <c r="K8" i="46"/>
  <c r="K5" i="46"/>
  <c r="K4" i="46"/>
  <c r="K3" i="46"/>
  <c r="K2" i="46"/>
  <c r="K31" i="9"/>
  <c r="K30" i="9"/>
  <c r="K29" i="9"/>
  <c r="K28" i="9"/>
  <c r="K27" i="9"/>
  <c r="K26" i="9"/>
  <c r="K25" i="9"/>
  <c r="K19" i="15" s="1"/>
  <c r="K6" i="15"/>
  <c r="M6" i="15" s="1"/>
  <c r="K10" i="15"/>
  <c r="K34" i="3"/>
  <c r="K37" i="3"/>
  <c r="K25" i="3"/>
  <c r="K6" i="3"/>
  <c r="K16" i="3"/>
  <c r="K21" i="3"/>
  <c r="K24" i="3"/>
  <c r="K9" i="3"/>
  <c r="K23" i="3"/>
  <c r="K41" i="3"/>
  <c r="K22" i="3"/>
  <c r="K5" i="3"/>
  <c r="K32" i="3"/>
  <c r="K43" i="3"/>
  <c r="K14" i="3"/>
  <c r="K14" i="13" s="1"/>
  <c r="K11" i="3"/>
  <c r="K19" i="3"/>
  <c r="K31" i="3"/>
  <c r="K18" i="3"/>
  <c r="K38" i="3"/>
  <c r="K30" i="3"/>
  <c r="K29" i="3"/>
  <c r="K28" i="3"/>
  <c r="K17" i="3"/>
  <c r="K7" i="3"/>
  <c r="K18" i="13" s="1"/>
  <c r="M18" i="13" s="1"/>
  <c r="K27" i="3"/>
  <c r="K42" i="3"/>
  <c r="K26" i="3"/>
  <c r="K47" i="3"/>
  <c r="K36" i="3"/>
  <c r="K8" i="3"/>
  <c r="K40" i="3"/>
  <c r="K44" i="3"/>
  <c r="K35" i="3"/>
  <c r="K39" i="3"/>
  <c r="K46" i="3"/>
  <c r="K45" i="3"/>
  <c r="K39" i="13" l="1"/>
  <c r="M39" i="13" s="1"/>
  <c r="K28" i="13"/>
  <c r="M28" i="13" s="1"/>
  <c r="K13" i="13"/>
  <c r="M13" i="13" s="1"/>
  <c r="K23" i="13"/>
  <c r="M23" i="13" s="1"/>
  <c r="K32" i="13"/>
  <c r="M32" i="13" s="1"/>
  <c r="K24" i="13"/>
  <c r="M24" i="13" s="1"/>
  <c r="K31" i="13"/>
  <c r="M31" i="13" s="1"/>
  <c r="K37" i="13"/>
  <c r="M37" i="13" s="1"/>
  <c r="K38" i="13"/>
  <c r="M38" i="13" s="1"/>
  <c r="K41" i="13"/>
  <c r="M41" i="13" s="1"/>
  <c r="K44" i="13"/>
  <c r="M44" i="13" s="1"/>
  <c r="K45" i="13"/>
  <c r="M45" i="13" s="1"/>
  <c r="K2" i="15"/>
  <c r="K24" i="15"/>
  <c r="K17" i="15"/>
  <c r="K9" i="15"/>
  <c r="M9" i="15" s="1"/>
  <c r="K22" i="15"/>
  <c r="M22" i="15" s="1"/>
  <c r="I25" i="16"/>
  <c r="M25" i="16" s="1"/>
  <c r="I23" i="16"/>
  <c r="M23" i="16" s="1"/>
  <c r="I28" i="16"/>
  <c r="M28" i="16" s="1"/>
  <c r="I26" i="16"/>
  <c r="M26" i="16" s="1"/>
  <c r="I31" i="16"/>
  <c r="M31" i="16" s="1"/>
  <c r="I11" i="16"/>
  <c r="M11" i="16" s="1"/>
  <c r="K7" i="13"/>
  <c r="M7" i="13" s="1"/>
  <c r="K33" i="13"/>
  <c r="M33" i="13" s="1"/>
  <c r="K17" i="13"/>
  <c r="M17" i="13" s="1"/>
  <c r="K46" i="13"/>
  <c r="M46" i="13" s="1"/>
  <c r="K36" i="13"/>
  <c r="M36" i="13" s="1"/>
  <c r="K25" i="13"/>
  <c r="M25" i="13" s="1"/>
  <c r="K12" i="13"/>
  <c r="M12" i="13" s="1"/>
  <c r="K15" i="13"/>
  <c r="M15" i="13" s="1"/>
  <c r="K10" i="13"/>
  <c r="M10" i="13" s="1"/>
  <c r="K27" i="13"/>
  <c r="M27" i="13" s="1"/>
  <c r="K34" i="13"/>
  <c r="M34" i="13" s="1"/>
  <c r="K8" i="15"/>
  <c r="M8" i="15" s="1"/>
  <c r="K7" i="15"/>
  <c r="M7" i="15" s="1"/>
  <c r="K11" i="15"/>
  <c r="M11" i="15" s="1"/>
  <c r="K43" i="13"/>
  <c r="M43" i="13" s="1"/>
  <c r="K9" i="13"/>
  <c r="M9" i="13" s="1"/>
  <c r="M8" i="13"/>
  <c r="K2" i="13"/>
  <c r="M2" i="13" s="1"/>
  <c r="M20" i="13"/>
  <c r="K3" i="13"/>
  <c r="M3" i="13" s="1"/>
  <c r="K21" i="13"/>
  <c r="M21" i="13" s="1"/>
  <c r="K4" i="13"/>
  <c r="M4" i="13" s="1"/>
  <c r="K19" i="13"/>
  <c r="M19" i="13" s="1"/>
  <c r="K30" i="13"/>
  <c r="K29" i="13"/>
  <c r="M29" i="13" s="1"/>
  <c r="K16" i="13"/>
  <c r="M16" i="13" s="1"/>
  <c r="M22" i="13"/>
  <c r="M14" i="13"/>
  <c r="K35" i="13"/>
  <c r="M35" i="13" s="1"/>
  <c r="M26" i="13"/>
  <c r="K42" i="13"/>
  <c r="M42" i="13" s="1"/>
  <c r="K5" i="13"/>
  <c r="M5" i="13" s="1"/>
  <c r="M20" i="15"/>
  <c r="K13" i="15"/>
  <c r="M13" i="15" s="1"/>
  <c r="I30" i="16"/>
  <c r="M30" i="16" s="1"/>
  <c r="I14" i="16"/>
  <c r="M14" i="16" s="1"/>
  <c r="I20" i="16"/>
  <c r="M20" i="16" s="1"/>
  <c r="K47" i="13"/>
  <c r="M47" i="13" s="1"/>
  <c r="K40" i="13"/>
  <c r="M40" i="13" s="1"/>
  <c r="K11" i="13"/>
  <c r="M11" i="13" s="1"/>
  <c r="K31" i="8"/>
  <c r="K30" i="8"/>
  <c r="K29" i="8"/>
  <c r="K27" i="8"/>
  <c r="K26" i="8"/>
  <c r="K21" i="8"/>
  <c r="K18" i="8"/>
  <c r="K4" i="8"/>
  <c r="K15" i="8"/>
  <c r="J19" i="15" s="1"/>
  <c r="M19" i="15" s="1"/>
  <c r="K2" i="8"/>
  <c r="J21" i="15" l="1"/>
  <c r="M21" i="15" s="1"/>
  <c r="J15" i="15"/>
  <c r="M15" i="15" s="1"/>
  <c r="J12" i="15"/>
  <c r="M12" i="15" s="1"/>
  <c r="J18" i="15"/>
  <c r="M18" i="15" s="1"/>
  <c r="J17" i="15"/>
  <c r="M17" i="15" s="1"/>
  <c r="J24" i="15"/>
  <c r="M24" i="15" s="1"/>
  <c r="J3" i="15"/>
  <c r="M3" i="15" s="1"/>
  <c r="J16" i="15"/>
  <c r="M16" i="15" s="1"/>
  <c r="J4" i="15"/>
  <c r="M4" i="15" s="1"/>
  <c r="J10" i="15"/>
  <c r="M10" i="15" s="1"/>
  <c r="J2" i="15"/>
  <c r="M2" i="15" s="1"/>
  <c r="C2" i="29"/>
  <c r="B2" i="29"/>
  <c r="L2" i="29" l="1"/>
  <c r="H2" i="29"/>
  <c r="D2" i="29"/>
  <c r="M2" i="29"/>
  <c r="I2" i="29"/>
  <c r="E2" i="29"/>
  <c r="E25" i="13"/>
  <c r="H25" i="13" s="1"/>
  <c r="E31" i="13"/>
  <c r="H31" i="13" s="1"/>
  <c r="E30" i="13"/>
  <c r="H30" i="13" s="1"/>
  <c r="J30" i="13"/>
  <c r="M30" i="13" s="1"/>
  <c r="G2" i="29" l="1"/>
  <c r="K2" i="29"/>
  <c r="O2" i="29"/>
  <c r="K28" i="8" l="1"/>
  <c r="D1048558" i="13" l="1"/>
  <c r="G1048558" i="13" s="1"/>
</calcChain>
</file>

<file path=xl/sharedStrings.xml><?xml version="1.0" encoding="utf-8"?>
<sst xmlns="http://schemas.openxmlformats.org/spreadsheetml/2006/main" count="1617" uniqueCount="322">
  <si>
    <t>Handler</t>
  </si>
  <si>
    <t>Dog</t>
  </si>
  <si>
    <t>Timeline</t>
  </si>
  <si>
    <t>Obstacle #1</t>
  </si>
  <si>
    <t>Obstacle #2</t>
  </si>
  <si>
    <t>Obstacle #3</t>
  </si>
  <si>
    <t>Obstacle #4</t>
  </si>
  <si>
    <t>Obstacle #5</t>
  </si>
  <si>
    <t>Total Points</t>
  </si>
  <si>
    <t>Total Time</t>
  </si>
  <si>
    <t>Day 1 TL</t>
  </si>
  <si>
    <t>Day 2 TL</t>
  </si>
  <si>
    <t>Total TL</t>
  </si>
  <si>
    <t>Day 1 points</t>
  </si>
  <si>
    <t>Day 2 Points</t>
  </si>
  <si>
    <t>Day 1 Time</t>
  </si>
  <si>
    <t>Day 2 Time</t>
  </si>
  <si>
    <t>Day 3 TL</t>
  </si>
  <si>
    <t>Day 3 Points</t>
  </si>
  <si>
    <t>Total Pts.</t>
  </si>
  <si>
    <t>Day 3 Time</t>
  </si>
  <si>
    <t>Kevin Lippe</t>
  </si>
  <si>
    <t>James Butler</t>
  </si>
  <si>
    <t>Eli</t>
  </si>
  <si>
    <t>Dolly</t>
  </si>
  <si>
    <t>Dwayne Hurliman</t>
  </si>
  <si>
    <t xml:space="preserve">Jake Jessen </t>
  </si>
  <si>
    <t>Molly</t>
  </si>
  <si>
    <t>Mike Thompson</t>
  </si>
  <si>
    <t>HP</t>
  </si>
  <si>
    <t>Walt</t>
  </si>
  <si>
    <t>Dillon</t>
  </si>
  <si>
    <t>Sonny Mahurin</t>
  </si>
  <si>
    <t>Obstacle #6</t>
  </si>
  <si>
    <t>Todd TL Day 1</t>
  </si>
  <si>
    <t xml:space="preserve"> Todd TL Day 2</t>
  </si>
  <si>
    <t>Tday 1</t>
  </si>
  <si>
    <t>T Day 2 Time</t>
  </si>
  <si>
    <t>T Day 1</t>
  </si>
  <si>
    <t>T Day 2</t>
  </si>
  <si>
    <t>Todd Day 1</t>
  </si>
  <si>
    <t>Todd Day 2</t>
  </si>
  <si>
    <t>Todd Day 3</t>
  </si>
  <si>
    <t>todd day 2</t>
  </si>
  <si>
    <t>Todd Day2</t>
  </si>
  <si>
    <t>Day 4 TL</t>
  </si>
  <si>
    <t>Day 4 Points</t>
  </si>
  <si>
    <t>Day 4 Time</t>
  </si>
  <si>
    <t>timeline</t>
  </si>
  <si>
    <t>points</t>
  </si>
  <si>
    <t>time</t>
  </si>
  <si>
    <r>
      <t>Look back for Handler Info</t>
    </r>
    <r>
      <rPr>
        <sz val="11"/>
        <color theme="1"/>
        <rFont val="Calibri"/>
        <family val="2"/>
      </rPr>
      <t>: =go to Day 1 &amp; click the name you want and click enter</t>
    </r>
  </si>
  <si>
    <r>
      <t>Look back for Dog Info</t>
    </r>
    <r>
      <rPr>
        <sz val="11"/>
        <color theme="1"/>
        <rFont val="Calibri"/>
        <family val="2"/>
      </rPr>
      <t>: =go to Day 1 &amp; click the name you want and click enter</t>
    </r>
  </si>
  <si>
    <r>
      <t>Look back for Day 2</t>
    </r>
    <r>
      <rPr>
        <sz val="11"/>
        <color theme="1"/>
        <rFont val="Calibri"/>
        <family val="2"/>
      </rPr>
      <t>: =VLOOKUP(what you’re looking for, the table to search for, what column # you want in the search area, FALSE)…..then copy 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cell and drag down and copy in that column</t>
    </r>
  </si>
  <si>
    <t>Error Reasons:</t>
  </si>
  <si>
    <t>-Names misspelled or spelled different on spreadsheets</t>
  </si>
  <si>
    <t>-Spaces in the number columns (there can’t be any spaces)</t>
  </si>
  <si>
    <r>
      <t>Make timelines without entering colons</t>
    </r>
    <r>
      <rPr>
        <sz val="11"/>
        <color theme="1"/>
        <rFont val="Calibri"/>
        <family val="2"/>
      </rPr>
      <t>: select column, right click, Format Cells, Numbers, Custom, enter 00\:00 (this must be done before entering any numbers)</t>
    </r>
  </si>
  <si>
    <t>******Add $ before the letter &amp; $ before the number on your search area in the formula.</t>
  </si>
  <si>
    <t>Password to unlock the form is 123</t>
  </si>
  <si>
    <t>Derk Robinson</t>
  </si>
  <si>
    <t>Nap</t>
  </si>
  <si>
    <t>Glen</t>
  </si>
  <si>
    <t>Kate</t>
  </si>
  <si>
    <t>Gus</t>
  </si>
  <si>
    <t>Sue</t>
  </si>
  <si>
    <t>Pete</t>
  </si>
  <si>
    <t>David Henry</t>
  </si>
  <si>
    <t>Syd</t>
  </si>
  <si>
    <t>Bill</t>
  </si>
  <si>
    <t>Holly</t>
  </si>
  <si>
    <t>Buck</t>
  </si>
  <si>
    <t>Tim Jessen</t>
  </si>
  <si>
    <t>Gene</t>
  </si>
  <si>
    <t>Dallas</t>
  </si>
  <si>
    <t>Tevor Jessen</t>
  </si>
  <si>
    <t>Alice</t>
  </si>
  <si>
    <t>Mac</t>
  </si>
  <si>
    <t>Striker</t>
  </si>
  <si>
    <t>Jeff Christiansen</t>
  </si>
  <si>
    <t xml:space="preserve">Buck </t>
  </si>
  <si>
    <t>Shane Ellenwood</t>
  </si>
  <si>
    <t>Ike</t>
  </si>
  <si>
    <t>Shannon Fritz</t>
  </si>
  <si>
    <t>Dot</t>
  </si>
  <si>
    <t>Remi</t>
  </si>
  <si>
    <t>Lite</t>
  </si>
  <si>
    <t>Joni Teitjen</t>
  </si>
  <si>
    <t>Afton</t>
  </si>
  <si>
    <t>Monster</t>
  </si>
  <si>
    <t>Verona Butler</t>
  </si>
  <si>
    <t>Roxie</t>
  </si>
  <si>
    <t>Bobby Dykes</t>
  </si>
  <si>
    <t>Bynx</t>
  </si>
  <si>
    <t>Daisy</t>
  </si>
  <si>
    <t>Becky Combs</t>
  </si>
  <si>
    <t>Sadie</t>
  </si>
  <si>
    <t>Lad</t>
  </si>
  <si>
    <t xml:space="preserve">Dana Penrod </t>
  </si>
  <si>
    <t>To Lock Formulas:</t>
  </si>
  <si>
    <t>Right click on any cell and select "Format Cells ...". In the Protection tab, remove the checkmark next to "Locked". Click OK</t>
  </si>
  <si>
    <t>Right-click on it and select “Format cells ...” again. In the Protection tab, check the box next to Blocked.</t>
  </si>
  <si>
    <t>Select the “Check” menu in Excel and click the “Protect sheet” button. Assign a password and confirm this twice</t>
  </si>
  <si>
    <t>Use the mouse to select the cells or the range that you want to protect.</t>
  </si>
  <si>
    <t>Select all cells of the table with Ctrl + A or click in the top left corner of the table</t>
  </si>
  <si>
    <t>Stevie</t>
  </si>
  <si>
    <t>Brody</t>
  </si>
  <si>
    <t>Brent Daniel</t>
  </si>
  <si>
    <t>Brian Jacobs</t>
  </si>
  <si>
    <t>Dash</t>
  </si>
  <si>
    <t>Brute</t>
  </si>
  <si>
    <t>Chris Timmons</t>
  </si>
  <si>
    <t>Dana Penrod</t>
  </si>
  <si>
    <t>Frankie Acosta</t>
  </si>
  <si>
    <t>Henry Van Ornum</t>
  </si>
  <si>
    <t>J Emerson</t>
  </si>
  <si>
    <t>L7 Harley</t>
  </si>
  <si>
    <t xml:space="preserve">James Butler </t>
  </si>
  <si>
    <t>Eve</t>
  </si>
  <si>
    <t>Joni Tietjen</t>
  </si>
  <si>
    <t>Slash J Day (Bright)</t>
  </si>
  <si>
    <t>Kaden Kinder</t>
  </si>
  <si>
    <t>Langdon Reagan</t>
  </si>
  <si>
    <t>Buck Joe</t>
  </si>
  <si>
    <t>Laura Stimatze</t>
  </si>
  <si>
    <t>Lincoln Rogers</t>
  </si>
  <si>
    <t>Marvin</t>
  </si>
  <si>
    <t>Ada</t>
  </si>
  <si>
    <t>Randal Walker</t>
  </si>
  <si>
    <t>Satus Oz</t>
  </si>
  <si>
    <t>Steve Scott</t>
  </si>
  <si>
    <t>Bob</t>
  </si>
  <si>
    <t>Tanya Gifford</t>
  </si>
  <si>
    <t>Ward Hobbs</t>
  </si>
  <si>
    <t>Sparky</t>
  </si>
  <si>
    <t>July</t>
  </si>
  <si>
    <t>Jolene</t>
  </si>
  <si>
    <t>GS Dex</t>
  </si>
  <si>
    <t>SBC Ivanka</t>
  </si>
  <si>
    <t>Coop</t>
  </si>
  <si>
    <t>Bullet</t>
  </si>
  <si>
    <t>Dan Cant</t>
  </si>
  <si>
    <t>Speed</t>
  </si>
  <si>
    <t>Kitty</t>
  </si>
  <si>
    <t>Burradoo Hula</t>
  </si>
  <si>
    <t>SF Fez</t>
  </si>
  <si>
    <t>Darin Deaton</t>
  </si>
  <si>
    <t>Deaton's Red</t>
  </si>
  <si>
    <t>Skid</t>
  </si>
  <si>
    <t>S4 Gus</t>
  </si>
  <si>
    <t>JBC Drover</t>
  </si>
  <si>
    <t>SJP Eddie</t>
  </si>
  <si>
    <t>Rockin O Bill</t>
  </si>
  <si>
    <t>Bonnie</t>
  </si>
  <si>
    <t>Sam</t>
  </si>
  <si>
    <t>Newt</t>
  </si>
  <si>
    <t>Cedar Top Buck</t>
  </si>
  <si>
    <t>Kyle Dillard</t>
  </si>
  <si>
    <t>Mick</t>
  </si>
  <si>
    <t>Bo</t>
  </si>
  <si>
    <t>Hank</t>
  </si>
  <si>
    <t>Chet</t>
  </si>
  <si>
    <t>Huck</t>
  </si>
  <si>
    <t>Jan</t>
  </si>
  <si>
    <t>Curly</t>
  </si>
  <si>
    <t>Zeke</t>
  </si>
  <si>
    <t>Pat</t>
  </si>
  <si>
    <t>Robbie Richardson</t>
  </si>
  <si>
    <t>Skyline Freck</t>
  </si>
  <si>
    <t>Shauna Moser</t>
  </si>
  <si>
    <t>208 Gadget</t>
  </si>
  <si>
    <t>RC Mick</t>
  </si>
  <si>
    <t>XL Jet</t>
  </si>
  <si>
    <t>PR Brynn</t>
  </si>
  <si>
    <t>Zeb</t>
  </si>
  <si>
    <t>Red</t>
  </si>
  <si>
    <t>Erby Chandler</t>
  </si>
  <si>
    <t>Nan</t>
  </si>
  <si>
    <t>John Stottlemyre</t>
  </si>
  <si>
    <t>Em</t>
  </si>
  <si>
    <t>Denyse Christiansen</t>
  </si>
  <si>
    <t>Mike</t>
  </si>
  <si>
    <t>Jennifer Stottlemyre</t>
  </si>
  <si>
    <t>The Judge</t>
  </si>
  <si>
    <t>Vonnie</t>
  </si>
  <si>
    <t>Keith Gilleon</t>
  </si>
  <si>
    <t>Reba</t>
  </si>
  <si>
    <t>Rip</t>
  </si>
  <si>
    <t>Nip</t>
  </si>
  <si>
    <t>Satus Sky</t>
  </si>
  <si>
    <t>Tuco</t>
  </si>
  <si>
    <t>Josie</t>
  </si>
  <si>
    <t>Sid</t>
  </si>
  <si>
    <t xml:space="preserve">Sonny Mahurin </t>
  </si>
  <si>
    <t>Abbi Mahurin</t>
  </si>
  <si>
    <t>Toast</t>
  </si>
  <si>
    <t>Tyge</t>
  </si>
  <si>
    <t>Bob Johnson</t>
  </si>
  <si>
    <t>Call</t>
  </si>
  <si>
    <t>Taz</t>
  </si>
  <si>
    <t>Brian Brown</t>
  </si>
  <si>
    <t>Bob Allen</t>
  </si>
  <si>
    <t>Joey</t>
  </si>
  <si>
    <t>Buddy</t>
  </si>
  <si>
    <t>Rock</t>
  </si>
  <si>
    <t>Lew</t>
  </si>
  <si>
    <t>Rick Farrell</t>
  </si>
  <si>
    <t>Chip</t>
  </si>
  <si>
    <t>Shane Christian</t>
  </si>
  <si>
    <t>Meg</t>
  </si>
  <si>
    <t>Fez</t>
  </si>
  <si>
    <t>Hula</t>
  </si>
  <si>
    <t>Cap</t>
  </si>
  <si>
    <t>Ron Enzeroth</t>
  </si>
  <si>
    <t>Belle</t>
  </si>
  <si>
    <t>Joe</t>
  </si>
  <si>
    <t>Cynthia Good</t>
  </si>
  <si>
    <t>Porter</t>
  </si>
  <si>
    <t>Rian</t>
  </si>
  <si>
    <t>Roux</t>
  </si>
  <si>
    <t>Angus</t>
  </si>
  <si>
    <t>Wyn</t>
  </si>
  <si>
    <t>Bright</t>
  </si>
  <si>
    <t xml:space="preserve">Verona Butler </t>
  </si>
  <si>
    <t>Stuart Mitchell</t>
  </si>
  <si>
    <t>Bait</t>
  </si>
  <si>
    <t>Locke</t>
  </si>
  <si>
    <t xml:space="preserve"> Tyge</t>
  </si>
  <si>
    <t>Russell McCord</t>
  </si>
  <si>
    <t>Bluey</t>
  </si>
  <si>
    <t>Bandit</t>
  </si>
  <si>
    <t>Shayne Ellenwood</t>
  </si>
  <si>
    <t>Dwyane Hurliman</t>
  </si>
  <si>
    <t>Abe</t>
  </si>
  <si>
    <t>Mike Goracke</t>
  </si>
  <si>
    <t>Brit</t>
  </si>
  <si>
    <t>Jesse</t>
  </si>
  <si>
    <t xml:space="preserve">Jess </t>
  </si>
  <si>
    <t>Sabre</t>
  </si>
  <si>
    <t>Ruby</t>
  </si>
  <si>
    <t>HR Pete</t>
  </si>
  <si>
    <t>JM Gus</t>
  </si>
  <si>
    <t>Roxy</t>
  </si>
  <si>
    <t>Teri Enzeroth</t>
  </si>
  <si>
    <t>Annie</t>
  </si>
  <si>
    <t>David Sheppard</t>
  </si>
  <si>
    <t>June</t>
  </si>
  <si>
    <t>Chill</t>
  </si>
  <si>
    <t>Trim</t>
  </si>
  <si>
    <t>Jet</t>
  </si>
  <si>
    <t>Steven Walker</t>
  </si>
  <si>
    <t>Tess</t>
  </si>
  <si>
    <t>Angie Walker</t>
  </si>
  <si>
    <t>Bess</t>
  </si>
  <si>
    <t>Sis</t>
  </si>
  <si>
    <t>Cody Walker</t>
  </si>
  <si>
    <t>Mo</t>
  </si>
  <si>
    <t>Grizz</t>
  </si>
  <si>
    <t>Reevy</t>
  </si>
  <si>
    <t>Leonard Morrow</t>
  </si>
  <si>
    <t>Amy Nelson</t>
  </si>
  <si>
    <t>Sugar</t>
  </si>
  <si>
    <t>Cody Stevens</t>
  </si>
  <si>
    <t>Bear</t>
  </si>
  <si>
    <t>Kevin Krebbs</t>
  </si>
  <si>
    <t>Lilly</t>
  </si>
  <si>
    <t>Brian Husky</t>
  </si>
  <si>
    <t>Paddy</t>
  </si>
  <si>
    <t xml:space="preserve">Christina Kirby </t>
  </si>
  <si>
    <t>Ollie</t>
  </si>
  <si>
    <t>Tyler Christiansen</t>
  </si>
  <si>
    <t>Slash</t>
  </si>
  <si>
    <t>Ed Clements</t>
  </si>
  <si>
    <t>Jaff</t>
  </si>
  <si>
    <t>Craig Carrier</t>
  </si>
  <si>
    <t>Snow</t>
  </si>
  <si>
    <t>Mickey Bynum</t>
  </si>
  <si>
    <t>Pearl</t>
  </si>
  <si>
    <t>Eileen Combs</t>
  </si>
  <si>
    <t>Willow</t>
  </si>
  <si>
    <t>Nena Clark</t>
  </si>
  <si>
    <t>Ann Mathews</t>
  </si>
  <si>
    <t>Bri</t>
  </si>
  <si>
    <t>Sali</t>
  </si>
  <si>
    <t>Tom</t>
  </si>
  <si>
    <t>Alex Walker</t>
  </si>
  <si>
    <t>Tiggs</t>
  </si>
  <si>
    <t>Jerri Lynn Pierce</t>
  </si>
  <si>
    <t>Jury</t>
  </si>
  <si>
    <t>Cheyenne Dykes</t>
  </si>
  <si>
    <t>Binx</t>
  </si>
  <si>
    <t>Valarie Collier</t>
  </si>
  <si>
    <t>Kal</t>
  </si>
  <si>
    <t>Alexandria Dodgen</t>
  </si>
  <si>
    <t>Stone</t>
  </si>
  <si>
    <t>scratch</t>
  </si>
  <si>
    <t>Jeanne Bulkley</t>
  </si>
  <si>
    <t>Sophie Hill</t>
  </si>
  <si>
    <t>Jackie Husky</t>
  </si>
  <si>
    <t>Tex</t>
  </si>
  <si>
    <t>Cindy</t>
  </si>
  <si>
    <t>John</t>
  </si>
  <si>
    <t>Joni</t>
  </si>
  <si>
    <t>James</t>
  </si>
  <si>
    <t>Ann</t>
  </si>
  <si>
    <t>Dan</t>
  </si>
  <si>
    <t>Leighton</t>
  </si>
  <si>
    <t>Tim Jessen *</t>
  </si>
  <si>
    <t>Ed *</t>
  </si>
  <si>
    <t>Linclon *</t>
  </si>
  <si>
    <t>Shannon</t>
  </si>
  <si>
    <t>Dwyane *</t>
  </si>
  <si>
    <t>Chris *</t>
  </si>
  <si>
    <t>Mike *</t>
  </si>
  <si>
    <t>Sonny *</t>
  </si>
  <si>
    <t>Bob *</t>
  </si>
  <si>
    <t xml:space="preserve">Sophie Hill </t>
  </si>
  <si>
    <t>Angel</t>
  </si>
  <si>
    <t>Jeannie Buckley</t>
  </si>
  <si>
    <t>Angie (Walker Scratch)</t>
  </si>
  <si>
    <t>06:000.0</t>
  </si>
  <si>
    <t xml:space="preserve">Shannon Fritz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</si>
</sst>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0\:00"/>
    <numFmt numFmtId="166" formatCode="mm:ss.0;@"/>
  </numFmts>
  <fonts count="38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2"/>
    </font>
    <font>
      <sz val="11"/>
      <color theme="5"/>
      <name val="Cambria"/>
      <family val="2"/>
    </font>
    <font>
      <sz val="11"/>
      <name val="Cambria"/>
      <family val="2"/>
    </font>
    <font>
      <sz val="11"/>
      <color theme="0"/>
      <name val="Cambria"/>
      <family val="2"/>
    </font>
    <font>
      <b/>
      <sz val="11"/>
      <name val="Cambria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mbria"/>
      <family val="2"/>
    </font>
    <font>
      <sz val="11"/>
      <color rgb="FF333333"/>
      <name val="Calibri"/>
      <family val="2"/>
    </font>
    <font>
      <sz val="11"/>
      <color rgb="FF3F3F3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</borders>
  <cellStyleXfs count="14">
    <xf numFmtId="0" fontId="0" fillId="0" borderId="0"/>
    <xf numFmtId="0" fontId="17" fillId="0" borderId="0"/>
    <xf numFmtId="0" fontId="15" fillId="5" borderId="0" applyNumberFormat="0" applyBorder="0" applyAlignment="0" applyProtection="0"/>
    <xf numFmtId="0" fontId="14" fillId="7" borderId="0" applyNumberFormat="0" applyBorder="0" applyAlignment="0" applyProtection="0"/>
    <xf numFmtId="0" fontId="26" fillId="8" borderId="5" applyNumberFormat="0" applyAlignment="0" applyProtection="0"/>
    <xf numFmtId="0" fontId="9" fillId="0" borderId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7" borderId="0" applyNumberFormat="0" applyBorder="0" applyAlignment="0" applyProtection="0"/>
  </cellStyleXfs>
  <cellXfs count="399">
    <xf numFmtId="0" fontId="0" fillId="0" borderId="0" xfId="0"/>
    <xf numFmtId="0" fontId="0" fillId="2" borderId="0" xfId="0" applyFill="1"/>
    <xf numFmtId="0" fontId="0" fillId="3" borderId="0" xfId="0" applyFill="1"/>
    <xf numFmtId="0" fontId="18" fillId="4" borderId="0" xfId="0" applyFont="1" applyFill="1"/>
    <xf numFmtId="0" fontId="0" fillId="4" borderId="0" xfId="0" applyFill="1"/>
    <xf numFmtId="0" fontId="19" fillId="0" borderId="0" xfId="0" applyFont="1"/>
    <xf numFmtId="47" fontId="0" fillId="0" borderId="0" xfId="0" applyNumberFormat="1"/>
    <xf numFmtId="0" fontId="20" fillId="0" borderId="0" xfId="0" applyFont="1"/>
    <xf numFmtId="0" fontId="22" fillId="0" borderId="0" xfId="0" applyFont="1"/>
    <xf numFmtId="0" fontId="20" fillId="3" borderId="0" xfId="0" applyFont="1" applyFill="1"/>
    <xf numFmtId="0" fontId="21" fillId="0" borderId="0" xfId="0" applyFont="1"/>
    <xf numFmtId="0" fontId="21" fillId="3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5" borderId="0" xfId="2" applyFont="1"/>
    <xf numFmtId="0" fontId="16" fillId="5" borderId="1" xfId="2" applyFont="1" applyBorder="1" applyAlignment="1">
      <alignment horizontal="center"/>
    </xf>
    <xf numFmtId="0" fontId="16" fillId="5" borderId="1" xfId="2" applyFont="1" applyBorder="1" applyAlignment="1" applyProtection="1">
      <alignment horizontal="center"/>
      <protection locked="0"/>
    </xf>
    <xf numFmtId="0" fontId="16" fillId="5" borderId="2" xfId="2" applyFont="1" applyBorder="1"/>
    <xf numFmtId="47" fontId="16" fillId="5" borderId="2" xfId="2" applyNumberFormat="1" applyFont="1" applyBorder="1"/>
    <xf numFmtId="0" fontId="16" fillId="5" borderId="2" xfId="2" applyFont="1" applyBorder="1" applyAlignment="1" applyProtection="1">
      <alignment horizontal="center"/>
      <protection locked="0"/>
    </xf>
    <xf numFmtId="0" fontId="16" fillId="5" borderId="2" xfId="2" applyFont="1" applyBorder="1" applyAlignment="1">
      <alignment horizontal="center"/>
    </xf>
    <xf numFmtId="47" fontId="16" fillId="5" borderId="2" xfId="2" applyNumberFormat="1" applyFont="1" applyBorder="1" applyAlignment="1">
      <alignment horizontal="center"/>
    </xf>
    <xf numFmtId="0" fontId="16" fillId="5" borderId="2" xfId="2" applyNumberFormat="1" applyFont="1" applyBorder="1" applyAlignment="1">
      <alignment horizontal="center"/>
    </xf>
    <xf numFmtId="0" fontId="16" fillId="5" borderId="2" xfId="2" applyNumberFormat="1" applyFont="1" applyBorder="1" applyAlignment="1" applyProtection="1">
      <alignment horizontal="center"/>
      <protection locked="0"/>
    </xf>
    <xf numFmtId="0" fontId="16" fillId="5" borderId="0" xfId="2" applyFont="1" applyProtection="1">
      <protection locked="0"/>
    </xf>
    <xf numFmtId="0" fontId="16" fillId="5" borderId="0" xfId="2" applyNumberFormat="1" applyFont="1" applyProtection="1">
      <protection locked="0"/>
    </xf>
    <xf numFmtId="0" fontId="16" fillId="5" borderId="2" xfId="2" applyFont="1" applyBorder="1" applyAlignment="1" applyProtection="1">
      <alignment horizontal="center"/>
    </xf>
    <xf numFmtId="0" fontId="15" fillId="5" borderId="0" xfId="2"/>
    <xf numFmtId="0" fontId="15" fillId="5" borderId="2" xfId="2" applyBorder="1"/>
    <xf numFmtId="47" fontId="15" fillId="5" borderId="2" xfId="2" applyNumberFormat="1" applyBorder="1"/>
    <xf numFmtId="47" fontId="15" fillId="5" borderId="2" xfId="2" applyNumberFormat="1" applyBorder="1" applyAlignment="1">
      <alignment horizontal="center"/>
    </xf>
    <xf numFmtId="0" fontId="15" fillId="5" borderId="2" xfId="2" applyBorder="1" applyAlignment="1" applyProtection="1">
      <alignment horizontal="center"/>
      <protection locked="0"/>
    </xf>
    <xf numFmtId="0" fontId="15" fillId="5" borderId="2" xfId="2" applyBorder="1" applyAlignment="1">
      <alignment horizontal="center"/>
    </xf>
    <xf numFmtId="0" fontId="15" fillId="5" borderId="1" xfId="2" applyBorder="1" applyAlignment="1">
      <alignment horizontal="center"/>
    </xf>
    <xf numFmtId="47" fontId="15" fillId="5" borderId="1" xfId="2" applyNumberFormat="1" applyBorder="1" applyAlignment="1">
      <alignment horizontal="center"/>
    </xf>
    <xf numFmtId="0" fontId="15" fillId="5" borderId="0" xfId="2" applyAlignment="1">
      <alignment horizontal="center"/>
    </xf>
    <xf numFmtId="2" fontId="15" fillId="5" borderId="2" xfId="2" applyNumberFormat="1" applyBorder="1"/>
    <xf numFmtId="0" fontId="0" fillId="0" borderId="0" xfId="0" applyAlignment="1">
      <alignment horizontal="center"/>
    </xf>
    <xf numFmtId="164" fontId="16" fillId="5" borderId="2" xfId="2" applyNumberFormat="1" applyFont="1" applyBorder="1"/>
    <xf numFmtId="164" fontId="16" fillId="5" borderId="2" xfId="2" applyNumberFormat="1" applyFont="1" applyBorder="1" applyAlignment="1">
      <alignment horizontal="center"/>
    </xf>
    <xf numFmtId="164" fontId="16" fillId="5" borderId="2" xfId="2" applyNumberFormat="1" applyFont="1" applyBorder="1" applyAlignment="1" applyProtection="1">
      <alignment horizontal="center"/>
      <protection locked="0"/>
    </xf>
    <xf numFmtId="0" fontId="14" fillId="7" borderId="0" xfId="3"/>
    <xf numFmtId="0" fontId="16" fillId="5" borderId="0" xfId="2" applyFont="1" applyAlignment="1">
      <alignment horizontal="center"/>
    </xf>
    <xf numFmtId="0" fontId="24" fillId="5" borderId="2" xfId="2" applyFont="1" applyBorder="1"/>
    <xf numFmtId="0" fontId="16" fillId="5" borderId="4" xfId="2" applyFont="1" applyBorder="1"/>
    <xf numFmtId="0" fontId="25" fillId="5" borderId="2" xfId="2" applyFont="1" applyBorder="1"/>
    <xf numFmtId="0" fontId="16" fillId="5" borderId="0" xfId="2" applyFont="1" applyBorder="1"/>
    <xf numFmtId="47" fontId="16" fillId="5" borderId="0" xfId="2" applyNumberFormat="1" applyFont="1" applyBorder="1"/>
    <xf numFmtId="0" fontId="15" fillId="5" borderId="0" xfId="2" applyBorder="1"/>
    <xf numFmtId="47" fontId="16" fillId="5" borderId="2" xfId="2" applyNumberFormat="1" applyFont="1" applyBorder="1" applyAlignment="1">
      <alignment horizontal="right"/>
    </xf>
    <xf numFmtId="47" fontId="16" fillId="5" borderId="2" xfId="2" applyNumberFormat="1" applyFont="1" applyBorder="1" applyAlignment="1" applyProtection="1">
      <alignment horizontal="center"/>
      <protection locked="0"/>
    </xf>
    <xf numFmtId="2" fontId="16" fillId="5" borderId="2" xfId="2" applyNumberFormat="1" applyFont="1" applyBorder="1"/>
    <xf numFmtId="0" fontId="16" fillId="5" borderId="2" xfId="2" applyFont="1" applyBorder="1" applyAlignment="1">
      <alignment horizontal="right"/>
    </xf>
    <xf numFmtId="0" fontId="0" fillId="0" borderId="0" xfId="0" applyAlignment="1">
      <alignment horizontal="right"/>
    </xf>
    <xf numFmtId="0" fontId="16" fillId="5" borderId="2" xfId="2" applyFont="1" applyBorder="1" applyAlignment="1" applyProtection="1">
      <alignment horizontal="right"/>
      <protection locked="0"/>
    </xf>
    <xf numFmtId="47" fontId="15" fillId="5" borderId="1" xfId="2" applyNumberFormat="1" applyBorder="1"/>
    <xf numFmtId="0" fontId="15" fillId="5" borderId="2" xfId="2" applyBorder="1" applyAlignment="1" applyProtection="1">
      <alignment horizontal="right"/>
      <protection locked="0"/>
    </xf>
    <xf numFmtId="0" fontId="15" fillId="5" borderId="2" xfId="2" applyBorder="1" applyAlignment="1">
      <alignment horizontal="right"/>
    </xf>
    <xf numFmtId="0" fontId="15" fillId="5" borderId="0" xfId="2" applyBorder="1" applyAlignment="1">
      <alignment horizontal="right"/>
    </xf>
    <xf numFmtId="47" fontId="16" fillId="5" borderId="2" xfId="2" applyNumberFormat="1" applyFont="1" applyBorder="1" applyAlignment="1" applyProtection="1">
      <alignment horizontal="right"/>
    </xf>
    <xf numFmtId="47" fontId="16" fillId="5" borderId="0" xfId="2" applyNumberFormat="1" applyFont="1" applyBorder="1" applyAlignment="1" applyProtection="1">
      <alignment horizontal="right"/>
    </xf>
    <xf numFmtId="47" fontId="15" fillId="5" borderId="2" xfId="2" applyNumberFormat="1" applyBorder="1" applyAlignment="1" applyProtection="1">
      <alignment horizontal="right"/>
      <protection locked="0"/>
    </xf>
    <xf numFmtId="164" fontId="16" fillId="5" borderId="2" xfId="2" applyNumberFormat="1" applyFont="1" applyBorder="1" applyAlignment="1">
      <alignment horizontal="right"/>
    </xf>
    <xf numFmtId="164" fontId="16" fillId="5" borderId="2" xfId="2" applyNumberFormat="1" applyFont="1" applyBorder="1" applyProtection="1">
      <protection locked="0"/>
    </xf>
    <xf numFmtId="0" fontId="16" fillId="5" borderId="2" xfId="2" applyNumberFormat="1" applyFont="1" applyBorder="1" applyAlignment="1" applyProtection="1">
      <alignment horizontal="right"/>
      <protection locked="0"/>
    </xf>
    <xf numFmtId="47" fontId="16" fillId="5" borderId="2" xfId="2" applyNumberFormat="1" applyFont="1" applyBorder="1" applyAlignment="1" applyProtection="1">
      <alignment horizontal="right"/>
      <protection locked="0"/>
    </xf>
    <xf numFmtId="0" fontId="16" fillId="5" borderId="2" xfId="2" applyNumberFormat="1" applyFont="1" applyBorder="1" applyAlignment="1">
      <alignment horizontal="right"/>
    </xf>
    <xf numFmtId="164" fontId="16" fillId="5" borderId="0" xfId="2" applyNumberFormat="1" applyFont="1" applyBorder="1" applyAlignment="1">
      <alignment horizontal="right"/>
    </xf>
    <xf numFmtId="164" fontId="16" fillId="5" borderId="0" xfId="2" applyNumberFormat="1" applyFont="1" applyBorder="1" applyAlignment="1" applyProtection="1">
      <alignment horizontal="center"/>
      <protection locked="0"/>
    </xf>
    <xf numFmtId="0" fontId="16" fillId="5" borderId="0" xfId="2" applyNumberFormat="1" applyFont="1" applyBorder="1" applyAlignment="1">
      <alignment horizontal="right"/>
    </xf>
    <xf numFmtId="0" fontId="16" fillId="5" borderId="0" xfId="2" applyFont="1" applyBorder="1" applyAlignment="1">
      <alignment horizontal="right"/>
    </xf>
    <xf numFmtId="0" fontId="16" fillId="5" borderId="0" xfId="2" applyFont="1" applyBorder="1" applyAlignment="1" applyProtection="1">
      <alignment horizontal="right"/>
      <protection locked="0"/>
    </xf>
    <xf numFmtId="47" fontId="16" fillId="5" borderId="0" xfId="2" applyNumberFormat="1" applyFont="1" applyBorder="1" applyAlignment="1" applyProtection="1">
      <alignment horizontal="right"/>
      <protection locked="0"/>
    </xf>
    <xf numFmtId="47" fontId="15" fillId="5" borderId="2" xfId="2" applyNumberFormat="1" applyBorder="1" applyAlignment="1">
      <alignment horizontal="right"/>
    </xf>
    <xf numFmtId="0" fontId="15" fillId="5" borderId="4" xfId="2" applyBorder="1"/>
    <xf numFmtId="47" fontId="15" fillId="5" borderId="0" xfId="2" applyNumberFormat="1" applyBorder="1"/>
    <xf numFmtId="0" fontId="15" fillId="5" borderId="0" xfId="2" applyNumberFormat="1" applyAlignment="1" applyProtection="1">
      <alignment horizontal="right"/>
      <protection locked="0"/>
    </xf>
    <xf numFmtId="0" fontId="15" fillId="5" borderId="0" xfId="2" applyNumberFormat="1" applyBorder="1" applyAlignment="1" applyProtection="1">
      <alignment horizontal="right"/>
      <protection locked="0"/>
    </xf>
    <xf numFmtId="0" fontId="15" fillId="5" borderId="0" xfId="2" applyAlignment="1">
      <alignment horizontal="right"/>
    </xf>
    <xf numFmtId="0" fontId="15" fillId="5" borderId="0" xfId="2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18" fillId="4" borderId="0" xfId="0" applyFont="1" applyFill="1" applyAlignment="1">
      <alignment horizontal="right"/>
    </xf>
    <xf numFmtId="0" fontId="23" fillId="4" borderId="0" xfId="0" applyFont="1" applyFill="1" applyAlignment="1" applyProtection="1">
      <alignment horizontal="right"/>
      <protection locked="0"/>
    </xf>
    <xf numFmtId="0" fontId="18" fillId="4" borderId="0" xfId="0" applyFont="1" applyFill="1" applyAlignment="1" applyProtection="1">
      <alignment horizontal="right"/>
      <protection locked="0"/>
    </xf>
    <xf numFmtId="0" fontId="16" fillId="5" borderId="0" xfId="2" applyFont="1" applyAlignment="1">
      <alignment horizontal="right"/>
    </xf>
    <xf numFmtId="47" fontId="16" fillId="5" borderId="0" xfId="2" applyNumberFormat="1" applyFont="1" applyBorder="1" applyAlignment="1">
      <alignment horizontal="right"/>
    </xf>
    <xf numFmtId="0" fontId="16" fillId="5" borderId="0" xfId="2" applyFont="1" applyAlignment="1" applyProtection="1">
      <alignment horizontal="right"/>
      <protection locked="0"/>
    </xf>
    <xf numFmtId="0" fontId="16" fillId="5" borderId="0" xfId="2" applyNumberFormat="1" applyFont="1" applyAlignment="1" applyProtection="1">
      <alignment horizontal="right"/>
      <protection locked="0"/>
    </xf>
    <xf numFmtId="0" fontId="22" fillId="9" borderId="0" xfId="0" applyFont="1" applyFill="1"/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5" borderId="2" xfId="2" applyBorder="1" applyAlignment="1" applyProtection="1">
      <alignment horizontal="center"/>
    </xf>
    <xf numFmtId="165" fontId="16" fillId="5" borderId="1" xfId="2" applyNumberFormat="1" applyFont="1" applyBorder="1" applyAlignment="1">
      <alignment horizontal="center"/>
    </xf>
    <xf numFmtId="165" fontId="15" fillId="5" borderId="2" xfId="2" applyNumberFormat="1" applyBorder="1" applyProtection="1">
      <protection locked="0"/>
    </xf>
    <xf numFmtId="165" fontId="13" fillId="5" borderId="2" xfId="2" applyNumberFormat="1" applyFont="1" applyBorder="1" applyProtection="1">
      <protection locked="0"/>
    </xf>
    <xf numFmtId="0" fontId="24" fillId="5" borderId="2" xfId="2" applyFont="1" applyBorder="1" applyProtection="1"/>
    <xf numFmtId="0" fontId="16" fillId="5" borderId="2" xfId="2" applyNumberFormat="1" applyFont="1" applyBorder="1" applyAlignment="1" applyProtection="1">
      <alignment horizontal="center"/>
    </xf>
    <xf numFmtId="0" fontId="16" fillId="5" borderId="2" xfId="2" applyFont="1" applyBorder="1" applyProtection="1"/>
    <xf numFmtId="0" fontId="19" fillId="0" borderId="0" xfId="0" applyFont="1" applyAlignment="1">
      <alignment horizontal="center"/>
    </xf>
    <xf numFmtId="0" fontId="27" fillId="10" borderId="0" xfId="0" applyFont="1" applyFill="1" applyAlignment="1">
      <alignment vertical="center"/>
    </xf>
    <xf numFmtId="0" fontId="0" fillId="10" borderId="0" xfId="0" applyFill="1"/>
    <xf numFmtId="0" fontId="16" fillId="5" borderId="2" xfId="2" applyFont="1" applyBorder="1" applyProtection="1">
      <protection locked="0"/>
    </xf>
    <xf numFmtId="47" fontId="16" fillId="5" borderId="2" xfId="2" applyNumberFormat="1" applyFont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26" fillId="8" borderId="5" xfId="4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6" fillId="8" borderId="5" xfId="4" applyProtection="1">
      <protection locked="0"/>
    </xf>
    <xf numFmtId="0" fontId="26" fillId="8" borderId="5" xfId="4" applyAlignment="1" applyProtection="1">
      <alignment horizontal="center"/>
    </xf>
    <xf numFmtId="47" fontId="26" fillId="8" borderId="5" xfId="4" applyNumberFormat="1" applyAlignment="1" applyProtection="1">
      <alignment horizontal="center"/>
      <protection locked="0"/>
    </xf>
    <xf numFmtId="47" fontId="0" fillId="0" borderId="0" xfId="0" applyNumberFormat="1" applyAlignment="1" applyProtection="1">
      <alignment horizontal="center"/>
      <protection locked="0"/>
    </xf>
    <xf numFmtId="0" fontId="26" fillId="11" borderId="2" xfId="4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31" fillId="0" borderId="2" xfId="2" applyFont="1" applyFill="1" applyBorder="1" applyAlignment="1" applyProtection="1">
      <alignment horizontal="center"/>
    </xf>
    <xf numFmtId="47" fontId="31" fillId="0" borderId="2" xfId="2" applyNumberFormat="1" applyFont="1" applyFill="1" applyBorder="1" applyAlignment="1" applyProtection="1">
      <alignment horizontal="center"/>
    </xf>
    <xf numFmtId="47" fontId="31" fillId="0" borderId="2" xfId="2" applyNumberFormat="1" applyFont="1" applyFill="1" applyBorder="1" applyAlignment="1" applyProtection="1">
      <alignment horizontal="center"/>
      <protection locked="0"/>
    </xf>
    <xf numFmtId="0" fontId="31" fillId="0" borderId="2" xfId="2" applyFont="1" applyFill="1" applyBorder="1" applyAlignment="1" applyProtection="1">
      <alignment horizontal="center"/>
      <protection locked="0"/>
    </xf>
    <xf numFmtId="47" fontId="33" fillId="0" borderId="0" xfId="0" applyNumberFormat="1" applyFont="1" applyAlignment="1">
      <alignment horizontal="center"/>
    </xf>
    <xf numFmtId="0" fontId="33" fillId="0" borderId="0" xfId="0" applyFont="1"/>
    <xf numFmtId="47" fontId="33" fillId="0" borderId="0" xfId="0" applyNumberFormat="1" applyFont="1" applyAlignment="1" applyProtection="1">
      <alignment horizontal="center"/>
      <protection locked="0"/>
    </xf>
    <xf numFmtId="47" fontId="13" fillId="5" borderId="2" xfId="2" applyNumberFormat="1" applyFont="1" applyBorder="1" applyProtection="1">
      <protection locked="0"/>
    </xf>
    <xf numFmtId="164" fontId="15" fillId="5" borderId="2" xfId="2" applyNumberFormat="1" applyBorder="1" applyProtection="1">
      <protection locked="0"/>
    </xf>
    <xf numFmtId="0" fontId="27" fillId="0" borderId="0" xfId="0" applyFont="1"/>
    <xf numFmtId="0" fontId="34" fillId="0" borderId="0" xfId="0" applyFont="1"/>
    <xf numFmtId="0" fontId="34" fillId="0" borderId="0" xfId="0" applyFont="1" applyAlignment="1">
      <alignment vertical="center"/>
    </xf>
    <xf numFmtId="0" fontId="28" fillId="0" borderId="0" xfId="0" applyFont="1"/>
    <xf numFmtId="0" fontId="26" fillId="8" borderId="5" xfId="4" applyAlignment="1" applyProtection="1">
      <alignment horizontal="left"/>
      <protection locked="0"/>
    </xf>
    <xf numFmtId="0" fontId="31" fillId="0" borderId="5" xfId="4" applyFont="1" applyFill="1" applyProtection="1">
      <protection locked="0"/>
    </xf>
    <xf numFmtId="47" fontId="33" fillId="0" borderId="2" xfId="0" applyNumberFormat="1" applyFont="1" applyBorder="1" applyAlignment="1" applyProtection="1">
      <alignment horizontal="center"/>
      <protection locked="0"/>
    </xf>
    <xf numFmtId="0" fontId="31" fillId="0" borderId="8" xfId="4" applyFont="1" applyFill="1" applyBorder="1" applyProtection="1">
      <protection locked="0"/>
    </xf>
    <xf numFmtId="47" fontId="31" fillId="0" borderId="0" xfId="2" applyNumberFormat="1" applyFont="1" applyFill="1" applyBorder="1" applyAlignment="1" applyProtection="1">
      <alignment horizontal="center"/>
      <protection locked="0"/>
    </xf>
    <xf numFmtId="47" fontId="33" fillId="0" borderId="2" xfId="0" applyNumberFormat="1" applyFont="1" applyBorder="1" applyAlignment="1">
      <alignment horizontal="center"/>
    </xf>
    <xf numFmtId="0" fontId="31" fillId="0" borderId="2" xfId="2" applyNumberFormat="1" applyFont="1" applyFill="1" applyBorder="1" applyAlignment="1" applyProtection="1">
      <alignment horizontal="center"/>
    </xf>
    <xf numFmtId="0" fontId="0" fillId="4" borderId="0" xfId="0" applyFill="1" applyProtection="1">
      <protection locked="0"/>
    </xf>
    <xf numFmtId="47" fontId="15" fillId="5" borderId="2" xfId="2" applyNumberForma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26" fillId="8" borderId="9" xfId="4" applyBorder="1" applyProtection="1">
      <protection locked="0"/>
    </xf>
    <xf numFmtId="47" fontId="26" fillId="8" borderId="9" xfId="4" applyNumberFormat="1" applyBorder="1" applyAlignment="1" applyProtection="1">
      <alignment horizontal="center"/>
      <protection locked="0"/>
    </xf>
    <xf numFmtId="0" fontId="26" fillId="8" borderId="9" xfId="4" applyBorder="1" applyAlignment="1" applyProtection="1">
      <alignment horizontal="center"/>
      <protection locked="0"/>
    </xf>
    <xf numFmtId="47" fontId="15" fillId="5" borderId="10" xfId="2" applyNumberFormat="1" applyBorder="1" applyAlignment="1" applyProtection="1">
      <alignment horizontal="center"/>
      <protection locked="0"/>
    </xf>
    <xf numFmtId="0" fontId="26" fillId="8" borderId="11" xfId="4" applyBorder="1" applyProtection="1">
      <protection locked="0"/>
    </xf>
    <xf numFmtId="0" fontId="31" fillId="0" borderId="10" xfId="2" applyFont="1" applyFill="1" applyBorder="1" applyAlignment="1" applyProtection="1">
      <alignment horizontal="center"/>
    </xf>
    <xf numFmtId="0" fontId="31" fillId="0" borderId="9" xfId="4" applyFont="1" applyFill="1" applyBorder="1" applyProtection="1">
      <protection locked="0"/>
    </xf>
    <xf numFmtId="47" fontId="31" fillId="0" borderId="10" xfId="2" applyNumberFormat="1" applyFont="1" applyFill="1" applyBorder="1" applyAlignment="1" applyProtection="1">
      <alignment horizontal="center"/>
      <protection locked="0"/>
    </xf>
    <xf numFmtId="0" fontId="31" fillId="0" borderId="10" xfId="2" applyFont="1" applyFill="1" applyBorder="1" applyAlignment="1" applyProtection="1">
      <alignment horizontal="center"/>
      <protection locked="0"/>
    </xf>
    <xf numFmtId="47" fontId="19" fillId="0" borderId="0" xfId="0" applyNumberFormat="1" applyFont="1" applyAlignment="1" applyProtection="1">
      <alignment horizontal="center"/>
      <protection locked="0"/>
    </xf>
    <xf numFmtId="0" fontId="0" fillId="0" borderId="13" xfId="0" applyBorder="1"/>
    <xf numFmtId="0" fontId="16" fillId="5" borderId="12" xfId="2" applyFont="1" applyBorder="1" applyProtection="1">
      <protection locked="0"/>
    </xf>
    <xf numFmtId="0" fontId="19" fillId="3" borderId="0" xfId="0" applyFont="1" applyFill="1" applyProtection="1">
      <protection locked="0"/>
    </xf>
    <xf numFmtId="0" fontId="16" fillId="5" borderId="10" xfId="2" applyFont="1" applyBorder="1" applyProtection="1">
      <protection locked="0"/>
    </xf>
    <xf numFmtId="0" fontId="0" fillId="0" borderId="0" xfId="0" applyAlignment="1">
      <alignment horizontal="left"/>
    </xf>
    <xf numFmtId="0" fontId="19" fillId="4" borderId="0" xfId="0" applyFont="1" applyFill="1"/>
    <xf numFmtId="0" fontId="21" fillId="4" borderId="0" xfId="0" applyFont="1" applyFill="1"/>
    <xf numFmtId="47" fontId="31" fillId="0" borderId="10" xfId="2" applyNumberFormat="1" applyFont="1" applyFill="1" applyBorder="1" applyAlignment="1" applyProtection="1">
      <alignment horizontal="center"/>
    </xf>
    <xf numFmtId="0" fontId="31" fillId="0" borderId="10" xfId="2" applyNumberFormat="1" applyFont="1" applyFill="1" applyBorder="1" applyAlignment="1" applyProtection="1">
      <alignment horizontal="center"/>
    </xf>
    <xf numFmtId="0" fontId="26" fillId="11" borderId="5" xfId="4" applyFill="1" applyAlignment="1" applyProtection="1">
      <alignment horizontal="center"/>
      <protection locked="0"/>
    </xf>
    <xf numFmtId="0" fontId="26" fillId="11" borderId="5" xfId="4" applyFill="1" applyProtection="1">
      <protection locked="0"/>
    </xf>
    <xf numFmtId="47" fontId="26" fillId="11" borderId="5" xfId="4" applyNumberFormat="1" applyFill="1" applyAlignment="1" applyProtection="1">
      <alignment horizontal="center"/>
    </xf>
    <xf numFmtId="47" fontId="26" fillId="11" borderId="5" xfId="4" applyNumberFormat="1" applyFill="1" applyAlignment="1" applyProtection="1">
      <alignment horizontal="center"/>
      <protection locked="0"/>
    </xf>
    <xf numFmtId="0" fontId="26" fillId="11" borderId="5" xfId="4" applyNumberFormat="1" applyFill="1" applyAlignment="1" applyProtection="1">
      <alignment horizontal="center"/>
    </xf>
    <xf numFmtId="0" fontId="26" fillId="11" borderId="5" xfId="4" applyFill="1" applyAlignment="1" applyProtection="1">
      <alignment horizontal="center"/>
    </xf>
    <xf numFmtId="0" fontId="31" fillId="11" borderId="5" xfId="4" applyFont="1" applyFill="1" applyProtection="1">
      <protection locked="0"/>
    </xf>
    <xf numFmtId="0" fontId="15" fillId="11" borderId="0" xfId="2" applyFill="1" applyProtection="1">
      <protection locked="0"/>
    </xf>
    <xf numFmtId="0" fontId="0" fillId="11" borderId="2" xfId="0" applyFill="1" applyBorder="1" applyProtection="1">
      <protection locked="0"/>
    </xf>
    <xf numFmtId="0" fontId="16" fillId="11" borderId="0" xfId="2" applyFont="1" applyFill="1" applyProtection="1">
      <protection locked="0"/>
    </xf>
    <xf numFmtId="0" fontId="16" fillId="11" borderId="1" xfId="2" applyFont="1" applyFill="1" applyBorder="1" applyAlignment="1" applyProtection="1">
      <alignment horizontal="center"/>
      <protection locked="0"/>
    </xf>
    <xf numFmtId="47" fontId="16" fillId="11" borderId="1" xfId="2" applyNumberFormat="1" applyFont="1" applyFill="1" applyBorder="1" applyAlignment="1" applyProtection="1">
      <alignment horizontal="center"/>
      <protection locked="0"/>
    </xf>
    <xf numFmtId="0" fontId="16" fillId="11" borderId="1" xfId="2" applyFont="1" applyFill="1" applyBorder="1" applyAlignment="1" applyProtection="1">
      <alignment horizontal="center"/>
    </xf>
    <xf numFmtId="0" fontId="19" fillId="4" borderId="0" xfId="0" applyFont="1" applyFill="1" applyProtection="1">
      <protection locked="0"/>
    </xf>
    <xf numFmtId="0" fontId="0" fillId="11" borderId="12" xfId="0" applyFill="1" applyBorder="1" applyProtection="1">
      <protection locked="0"/>
    </xf>
    <xf numFmtId="0" fontId="24" fillId="11" borderId="1" xfId="2" applyFont="1" applyFill="1" applyBorder="1" applyAlignment="1" applyProtection="1">
      <alignment horizontal="center"/>
      <protection locked="0"/>
    </xf>
    <xf numFmtId="47" fontId="24" fillId="11" borderId="1" xfId="2" applyNumberFormat="1" applyFont="1" applyFill="1" applyBorder="1" applyAlignment="1" applyProtection="1">
      <alignment horizontal="center"/>
      <protection locked="0"/>
    </xf>
    <xf numFmtId="0" fontId="21" fillId="4" borderId="0" xfId="0" applyFont="1" applyFill="1" applyProtection="1">
      <protection locked="0"/>
    </xf>
    <xf numFmtId="0" fontId="26" fillId="11" borderId="11" xfId="4" applyFill="1" applyBorder="1" applyProtection="1">
      <protection locked="0"/>
    </xf>
    <xf numFmtId="0" fontId="14" fillId="7" borderId="2" xfId="3" applyBorder="1" applyProtection="1">
      <protection locked="0"/>
    </xf>
    <xf numFmtId="47" fontId="16" fillId="5" borderId="10" xfId="2" applyNumberFormat="1" applyFont="1" applyBorder="1" applyAlignment="1" applyProtection="1">
      <alignment horizontal="center"/>
      <protection locked="0"/>
    </xf>
    <xf numFmtId="0" fontId="16" fillId="5" borderId="10" xfId="2" applyNumberFormat="1" applyFont="1" applyBorder="1" applyAlignment="1" applyProtection="1">
      <alignment horizontal="center"/>
    </xf>
    <xf numFmtId="0" fontId="16" fillId="5" borderId="10" xfId="2" applyFont="1" applyBorder="1" applyAlignment="1" applyProtection="1">
      <alignment horizontal="center"/>
    </xf>
    <xf numFmtId="0" fontId="16" fillId="5" borderId="10" xfId="2" applyFont="1" applyBorder="1" applyAlignment="1" applyProtection="1">
      <alignment horizontal="center"/>
      <protection locked="0"/>
    </xf>
    <xf numFmtId="47" fontId="16" fillId="5" borderId="10" xfId="2" applyNumberFormat="1" applyFont="1" applyBorder="1" applyAlignment="1" applyProtection="1">
      <alignment horizontal="center"/>
    </xf>
    <xf numFmtId="164" fontId="16" fillId="5" borderId="10" xfId="2" applyNumberFormat="1" applyFont="1" applyBorder="1" applyAlignment="1" applyProtection="1">
      <alignment horizontal="center"/>
      <protection locked="0"/>
    </xf>
    <xf numFmtId="0" fontId="16" fillId="11" borderId="2" xfId="2" applyFont="1" applyFill="1" applyBorder="1" applyProtection="1">
      <protection locked="0"/>
    </xf>
    <xf numFmtId="0" fontId="16" fillId="11" borderId="12" xfId="2" applyFont="1" applyFill="1" applyBorder="1" applyProtection="1">
      <protection locked="0"/>
    </xf>
    <xf numFmtId="0" fontId="16" fillId="11" borderId="2" xfId="2" applyFont="1" applyFill="1" applyBorder="1" applyAlignment="1" applyProtection="1">
      <alignment horizontal="center"/>
      <protection locked="0"/>
    </xf>
    <xf numFmtId="0" fontId="16" fillId="11" borderId="2" xfId="2" applyFont="1" applyFill="1" applyBorder="1" applyAlignment="1" applyProtection="1">
      <alignment horizontal="center"/>
    </xf>
    <xf numFmtId="0" fontId="16" fillId="11" borderId="12" xfId="2" applyFont="1" applyFill="1" applyBorder="1" applyAlignment="1" applyProtection="1">
      <alignment horizontal="center"/>
      <protection locked="0"/>
    </xf>
    <xf numFmtId="0" fontId="16" fillId="11" borderId="2" xfId="2" applyFont="1" applyFill="1" applyBorder="1" applyAlignment="1" applyProtection="1">
      <alignment horizontal="left"/>
    </xf>
    <xf numFmtId="0" fontId="30" fillId="5" borderId="2" xfId="2" applyFont="1" applyBorder="1" applyProtection="1"/>
    <xf numFmtId="47" fontId="24" fillId="11" borderId="2" xfId="2" applyNumberFormat="1" applyFont="1" applyFill="1" applyBorder="1" applyAlignment="1" applyProtection="1">
      <alignment horizontal="center"/>
      <protection locked="0"/>
    </xf>
    <xf numFmtId="0" fontId="24" fillId="11" borderId="2" xfId="2" applyFont="1" applyFill="1" applyBorder="1" applyAlignment="1" applyProtection="1">
      <alignment horizontal="center"/>
    </xf>
    <xf numFmtId="0" fontId="30" fillId="11" borderId="2" xfId="2" applyFont="1" applyFill="1" applyBorder="1" applyProtection="1"/>
    <xf numFmtId="0" fontId="24" fillId="11" borderId="2" xfId="2" applyFont="1" applyFill="1" applyBorder="1" applyAlignment="1" applyProtection="1">
      <alignment horizontal="center"/>
      <protection locked="0"/>
    </xf>
    <xf numFmtId="47" fontId="24" fillId="11" borderId="2" xfId="2" applyNumberFormat="1" applyFont="1" applyFill="1" applyBorder="1" applyAlignment="1" applyProtection="1">
      <alignment horizontal="center"/>
    </xf>
    <xf numFmtId="47" fontId="30" fillId="11" borderId="2" xfId="2" applyNumberFormat="1" applyFont="1" applyFill="1" applyBorder="1" applyAlignment="1" applyProtection="1">
      <alignment horizontal="center"/>
    </xf>
    <xf numFmtId="0" fontId="30" fillId="11" borderId="2" xfId="2" applyFont="1" applyFill="1" applyBorder="1" applyAlignment="1" applyProtection="1">
      <alignment horizontal="center"/>
    </xf>
    <xf numFmtId="0" fontId="24" fillId="11" borderId="2" xfId="2" applyFont="1" applyFill="1" applyBorder="1" applyProtection="1"/>
    <xf numFmtId="47" fontId="21" fillId="11" borderId="2" xfId="0" applyNumberFormat="1" applyFont="1" applyFill="1" applyBorder="1" applyAlignment="1" applyProtection="1">
      <alignment horizontal="center"/>
      <protection locked="0"/>
    </xf>
    <xf numFmtId="0" fontId="21" fillId="11" borderId="2" xfId="0" applyFont="1" applyFill="1" applyBorder="1" applyAlignment="1" applyProtection="1">
      <alignment horizontal="center"/>
      <protection locked="0"/>
    </xf>
    <xf numFmtId="47" fontId="21" fillId="11" borderId="12" xfId="0" applyNumberFormat="1" applyFont="1" applyFill="1" applyBorder="1" applyAlignment="1" applyProtection="1">
      <alignment horizontal="center"/>
      <protection locked="0"/>
    </xf>
    <xf numFmtId="0" fontId="21" fillId="11" borderId="12" xfId="0" applyFont="1" applyFill="1" applyBorder="1" applyAlignment="1" applyProtection="1">
      <alignment horizontal="center"/>
      <protection locked="0"/>
    </xf>
    <xf numFmtId="47" fontId="21" fillId="0" borderId="0" xfId="0" applyNumberFormat="1" applyFont="1" applyAlignment="1">
      <alignment horizontal="center"/>
    </xf>
    <xf numFmtId="47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30" fillId="0" borderId="0" xfId="2" applyFont="1" applyFill="1" applyAlignment="1">
      <alignment horizontal="center"/>
    </xf>
    <xf numFmtId="47" fontId="30" fillId="11" borderId="2" xfId="2" applyNumberFormat="1" applyFont="1" applyFill="1" applyBorder="1" applyAlignment="1" applyProtection="1">
      <alignment horizontal="center"/>
      <protection locked="0"/>
    </xf>
    <xf numFmtId="0" fontId="30" fillId="11" borderId="2" xfId="2" applyFont="1" applyFill="1" applyBorder="1" applyAlignment="1" applyProtection="1">
      <alignment horizontal="center"/>
      <protection locked="0"/>
    </xf>
    <xf numFmtId="0" fontId="24" fillId="11" borderId="2" xfId="2" applyNumberFormat="1" applyFont="1" applyFill="1" applyBorder="1" applyAlignment="1" applyProtection="1">
      <alignment horizontal="center"/>
    </xf>
    <xf numFmtId="0" fontId="24" fillId="11" borderId="12" xfId="2" applyFont="1" applyFill="1" applyBorder="1" applyAlignment="1" applyProtection="1">
      <alignment horizontal="center"/>
      <protection locked="0"/>
    </xf>
    <xf numFmtId="0" fontId="26" fillId="11" borderId="5" xfId="4" applyFill="1" applyAlignment="1" applyProtection="1">
      <alignment horizontal="left"/>
    </xf>
    <xf numFmtId="0" fontId="31" fillId="0" borderId="9" xfId="4" applyFont="1" applyFill="1" applyBorder="1" applyAlignment="1" applyProtection="1">
      <alignment horizontal="left"/>
    </xf>
    <xf numFmtId="0" fontId="31" fillId="0" borderId="5" xfId="4" applyFont="1" applyFill="1" applyAlignment="1" applyProtection="1">
      <alignment horizontal="left"/>
    </xf>
    <xf numFmtId="0" fontId="33" fillId="0" borderId="0" xfId="0" applyFont="1" applyAlignment="1">
      <alignment horizontal="left"/>
    </xf>
    <xf numFmtId="0" fontId="24" fillId="5" borderId="10" xfId="2" applyFont="1" applyBorder="1" applyProtection="1"/>
    <xf numFmtId="47" fontId="12" fillId="5" borderId="2" xfId="2" applyNumberFormat="1" applyFont="1" applyBorder="1" applyAlignment="1" applyProtection="1">
      <alignment horizontal="center"/>
      <protection locked="0"/>
    </xf>
    <xf numFmtId="0" fontId="12" fillId="5" borderId="2" xfId="2" applyNumberFormat="1" applyFont="1" applyBorder="1" applyAlignment="1" applyProtection="1">
      <alignment horizontal="center"/>
    </xf>
    <xf numFmtId="0" fontId="12" fillId="5" borderId="2" xfId="2" applyFont="1" applyBorder="1" applyAlignment="1" applyProtection="1">
      <alignment horizontal="center"/>
    </xf>
    <xf numFmtId="0" fontId="12" fillId="5" borderId="2" xfId="2" applyFont="1" applyBorder="1" applyAlignment="1" applyProtection="1">
      <alignment horizontal="center"/>
      <protection locked="0"/>
    </xf>
    <xf numFmtId="47" fontId="12" fillId="5" borderId="2" xfId="2" applyNumberFormat="1" applyFont="1" applyBorder="1" applyAlignment="1" applyProtection="1">
      <alignment horizontal="center"/>
    </xf>
    <xf numFmtId="164" fontId="12" fillId="5" borderId="2" xfId="2" applyNumberFormat="1" applyFont="1" applyBorder="1" applyAlignment="1" applyProtection="1">
      <alignment horizontal="center"/>
      <protection locked="0"/>
    </xf>
    <xf numFmtId="0" fontId="30" fillId="5" borderId="12" xfId="2" applyFont="1" applyBorder="1" applyProtection="1"/>
    <xf numFmtId="47" fontId="12" fillId="5" borderId="12" xfId="2" applyNumberFormat="1" applyFont="1" applyBorder="1" applyAlignment="1" applyProtection="1">
      <alignment horizontal="center"/>
      <protection locked="0"/>
    </xf>
    <xf numFmtId="0" fontId="12" fillId="5" borderId="12" xfId="2" applyNumberFormat="1" applyFont="1" applyBorder="1" applyAlignment="1" applyProtection="1">
      <alignment horizontal="center"/>
    </xf>
    <xf numFmtId="0" fontId="12" fillId="5" borderId="12" xfId="2" applyFont="1" applyBorder="1" applyAlignment="1" applyProtection="1">
      <alignment horizontal="center"/>
    </xf>
    <xf numFmtId="0" fontId="12" fillId="5" borderId="12" xfId="2" applyFont="1" applyBorder="1" applyAlignment="1" applyProtection="1">
      <alignment horizontal="center"/>
      <protection locked="0"/>
    </xf>
    <xf numFmtId="47" fontId="12" fillId="5" borderId="12" xfId="2" applyNumberFormat="1" applyFont="1" applyBorder="1" applyAlignment="1" applyProtection="1">
      <alignment horizontal="center"/>
    </xf>
    <xf numFmtId="164" fontId="12" fillId="5" borderId="12" xfId="2" applyNumberFormat="1" applyFont="1" applyBorder="1" applyAlignment="1" applyProtection="1">
      <alignment horizontal="center"/>
      <protection locked="0"/>
    </xf>
    <xf numFmtId="47" fontId="16" fillId="11" borderId="2" xfId="2" applyNumberFormat="1" applyFont="1" applyFill="1" applyBorder="1" applyAlignment="1" applyProtection="1">
      <alignment horizontal="center"/>
      <protection locked="0"/>
    </xf>
    <xf numFmtId="0" fontId="12" fillId="11" borderId="2" xfId="2" applyFont="1" applyFill="1" applyBorder="1" applyProtection="1">
      <protection locked="0"/>
    </xf>
    <xf numFmtId="47" fontId="12" fillId="11" borderId="2" xfId="2" applyNumberFormat="1" applyFont="1" applyFill="1" applyBorder="1" applyAlignment="1" applyProtection="1">
      <alignment horizontal="center"/>
      <protection locked="0"/>
    </xf>
    <xf numFmtId="0" fontId="12" fillId="11" borderId="2" xfId="2" applyFont="1" applyFill="1" applyBorder="1" applyAlignment="1" applyProtection="1">
      <alignment horizontal="center"/>
      <protection locked="0"/>
    </xf>
    <xf numFmtId="0" fontId="12" fillId="11" borderId="2" xfId="2" applyFont="1" applyFill="1" applyBorder="1" applyAlignment="1" applyProtection="1">
      <alignment horizontal="center"/>
    </xf>
    <xf numFmtId="47" fontId="12" fillId="11" borderId="12" xfId="2" applyNumberFormat="1" applyFont="1" applyFill="1" applyBorder="1" applyAlignment="1" applyProtection="1">
      <alignment horizontal="center"/>
      <protection locked="0"/>
    </xf>
    <xf numFmtId="0" fontId="12" fillId="11" borderId="12" xfId="2" applyFont="1" applyFill="1" applyBorder="1" applyAlignment="1" applyProtection="1">
      <alignment horizontal="center"/>
      <protection locked="0"/>
    </xf>
    <xf numFmtId="0" fontId="12" fillId="11" borderId="12" xfId="2" applyFont="1" applyFill="1" applyBorder="1" applyAlignment="1" applyProtection="1">
      <alignment horizontal="center"/>
    </xf>
    <xf numFmtId="47" fontId="35" fillId="11" borderId="5" xfId="4" applyNumberFormat="1" applyFont="1" applyFill="1" applyAlignment="1" applyProtection="1">
      <alignment horizontal="center"/>
      <protection locked="0"/>
    </xf>
    <xf numFmtId="0" fontId="35" fillId="11" borderId="5" xfId="4" applyFont="1" applyFill="1" applyAlignment="1" applyProtection="1">
      <alignment horizontal="center"/>
      <protection locked="0"/>
    </xf>
    <xf numFmtId="0" fontId="35" fillId="11" borderId="5" xfId="4" applyFont="1" applyFill="1" applyAlignment="1" applyProtection="1">
      <alignment horizontal="center"/>
    </xf>
    <xf numFmtId="0" fontId="12" fillId="11" borderId="12" xfId="2" applyFont="1" applyFill="1" applyBorder="1" applyProtection="1">
      <protection locked="0"/>
    </xf>
    <xf numFmtId="47" fontId="35" fillId="11" borderId="11" xfId="4" applyNumberFormat="1" applyFont="1" applyFill="1" applyBorder="1" applyAlignment="1" applyProtection="1">
      <alignment horizontal="center"/>
      <protection locked="0"/>
    </xf>
    <xf numFmtId="0" fontId="35" fillId="11" borderId="11" xfId="4" applyFont="1" applyFill="1" applyBorder="1" applyAlignment="1" applyProtection="1">
      <alignment horizontal="center"/>
      <protection locked="0"/>
    </xf>
    <xf numFmtId="0" fontId="35" fillId="11" borderId="11" xfId="4" applyFont="1" applyFill="1" applyBorder="1" applyAlignment="1" applyProtection="1">
      <alignment horizontal="center"/>
    </xf>
    <xf numFmtId="0" fontId="35" fillId="8" borderId="5" xfId="4" applyFont="1" applyProtection="1">
      <protection locked="0"/>
    </xf>
    <xf numFmtId="47" fontId="35" fillId="8" borderId="5" xfId="4" applyNumberFormat="1" applyFont="1" applyAlignment="1" applyProtection="1">
      <alignment horizontal="center"/>
      <protection locked="0"/>
    </xf>
    <xf numFmtId="0" fontId="35" fillId="8" borderId="5" xfId="4" applyFont="1" applyAlignment="1" applyProtection="1">
      <alignment horizontal="center"/>
      <protection locked="0"/>
    </xf>
    <xf numFmtId="0" fontId="35" fillId="8" borderId="5" xfId="4" applyFont="1" applyAlignment="1" applyProtection="1">
      <alignment horizontal="center"/>
    </xf>
    <xf numFmtId="0" fontId="35" fillId="8" borderId="11" xfId="4" applyFont="1" applyBorder="1" applyProtection="1">
      <protection locked="0"/>
    </xf>
    <xf numFmtId="0" fontId="35" fillId="8" borderId="11" xfId="4" applyFont="1" applyBorder="1" applyAlignment="1" applyProtection="1">
      <alignment horizontal="center"/>
      <protection locked="0"/>
    </xf>
    <xf numFmtId="0" fontId="35" fillId="8" borderId="11" xfId="4" applyFont="1" applyBorder="1" applyAlignment="1" applyProtection="1">
      <alignment horizontal="center"/>
    </xf>
    <xf numFmtId="47" fontId="12" fillId="11" borderId="2" xfId="2" applyNumberFormat="1" applyFont="1" applyFill="1" applyBorder="1" applyProtection="1">
      <protection locked="0"/>
    </xf>
    <xf numFmtId="0" fontId="12" fillId="11" borderId="1" xfId="2" applyFont="1" applyFill="1" applyBorder="1" applyAlignment="1" applyProtection="1">
      <alignment horizontal="center"/>
      <protection locked="0"/>
    </xf>
    <xf numFmtId="0" fontId="12" fillId="11" borderId="1" xfId="2" applyFont="1" applyFill="1" applyBorder="1" applyAlignment="1" applyProtection="1">
      <alignment horizontal="center"/>
    </xf>
    <xf numFmtId="47" fontId="12" fillId="11" borderId="1" xfId="2" applyNumberFormat="1" applyFont="1" applyFill="1" applyBorder="1" applyAlignment="1" applyProtection="1">
      <alignment horizontal="center"/>
      <protection locked="0"/>
    </xf>
    <xf numFmtId="0" fontId="35" fillId="11" borderId="5" xfId="4" applyFont="1" applyFill="1" applyAlignment="1" applyProtection="1">
      <alignment horizontal="left"/>
    </xf>
    <xf numFmtId="47" fontId="35" fillId="11" borderId="5" xfId="4" applyNumberFormat="1" applyFont="1" applyFill="1" applyAlignment="1" applyProtection="1">
      <alignment horizontal="center"/>
    </xf>
    <xf numFmtId="0" fontId="35" fillId="11" borderId="5" xfId="4" applyNumberFormat="1" applyFont="1" applyFill="1" applyAlignment="1" applyProtection="1">
      <alignment horizontal="center"/>
    </xf>
    <xf numFmtId="47" fontId="32" fillId="11" borderId="2" xfId="2" applyNumberFormat="1" applyFont="1" applyFill="1" applyBorder="1" applyAlignment="1" applyProtection="1">
      <alignment horizontal="center"/>
      <protection locked="0"/>
    </xf>
    <xf numFmtId="0" fontId="32" fillId="11" borderId="2" xfId="2" applyFont="1" applyFill="1" applyBorder="1" applyAlignment="1" applyProtection="1">
      <alignment horizontal="center"/>
      <protection locked="0"/>
    </xf>
    <xf numFmtId="47" fontId="35" fillId="11" borderId="11" xfId="4" applyNumberFormat="1" applyFont="1" applyFill="1" applyBorder="1" applyAlignment="1" applyProtection="1">
      <alignment horizontal="center"/>
    </xf>
    <xf numFmtId="47" fontId="32" fillId="11" borderId="12" xfId="2" applyNumberFormat="1" applyFont="1" applyFill="1" applyBorder="1" applyAlignment="1" applyProtection="1">
      <alignment horizontal="center"/>
      <protection locked="0"/>
    </xf>
    <xf numFmtId="0" fontId="35" fillId="11" borderId="11" xfId="4" applyNumberFormat="1" applyFont="1" applyFill="1" applyBorder="1" applyAlignment="1" applyProtection="1">
      <alignment horizontal="center"/>
    </xf>
    <xf numFmtId="0" fontId="32" fillId="11" borderId="12" xfId="2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0" fillId="11" borderId="0" xfId="0" applyFill="1" applyProtection="1">
      <protection locked="0"/>
    </xf>
    <xf numFmtId="0" fontId="16" fillId="11" borderId="1" xfId="0" applyFont="1" applyFill="1" applyBorder="1" applyAlignment="1" applyProtection="1">
      <alignment horizontal="center"/>
      <protection locked="0"/>
    </xf>
    <xf numFmtId="47" fontId="16" fillId="11" borderId="1" xfId="0" applyNumberFormat="1" applyFont="1" applyFill="1" applyBorder="1" applyAlignment="1" applyProtection="1">
      <alignment horizontal="center"/>
      <protection locked="0"/>
    </xf>
    <xf numFmtId="0" fontId="16" fillId="11" borderId="1" xfId="0" applyFont="1" applyFill="1" applyBorder="1" applyAlignment="1">
      <alignment horizontal="center"/>
    </xf>
    <xf numFmtId="0" fontId="16" fillId="11" borderId="2" xfId="2" applyFont="1" applyFill="1" applyBorder="1" applyAlignment="1" applyProtection="1">
      <alignment horizontal="left"/>
      <protection locked="0"/>
    </xf>
    <xf numFmtId="0" fontId="35" fillId="11" borderId="11" xfId="4" applyFont="1" applyFill="1" applyBorder="1" applyAlignment="1" applyProtection="1">
      <alignment horizontal="left"/>
    </xf>
    <xf numFmtId="0" fontId="24" fillId="11" borderId="0" xfId="2" applyFont="1" applyFill="1" applyProtection="1">
      <protection locked="0"/>
    </xf>
    <xf numFmtId="0" fontId="24" fillId="11" borderId="1" xfId="2" applyNumberFormat="1" applyFont="1" applyFill="1" applyBorder="1" applyAlignment="1" applyProtection="1">
      <alignment horizontal="center"/>
    </xf>
    <xf numFmtId="0" fontId="16" fillId="11" borderId="2" xfId="2" applyNumberFormat="1" applyFont="1" applyFill="1" applyBorder="1" applyAlignment="1" applyProtection="1">
      <alignment horizontal="center"/>
    </xf>
    <xf numFmtId="0" fontId="24" fillId="11" borderId="5" xfId="4" applyFont="1" applyFill="1" applyProtection="1">
      <protection locked="0"/>
    </xf>
    <xf numFmtId="0" fontId="24" fillId="11" borderId="11" xfId="4" applyFont="1" applyFill="1" applyBorder="1" applyProtection="1">
      <protection locked="0"/>
    </xf>
    <xf numFmtId="0" fontId="30" fillId="11" borderId="2" xfId="2" applyNumberFormat="1" applyFont="1" applyFill="1" applyBorder="1" applyAlignment="1" applyProtection="1">
      <alignment horizontal="center"/>
    </xf>
    <xf numFmtId="0" fontId="30" fillId="11" borderId="1" xfId="2" applyFont="1" applyFill="1" applyBorder="1" applyAlignment="1" applyProtection="1">
      <alignment horizontal="center"/>
      <protection locked="0"/>
    </xf>
    <xf numFmtId="0" fontId="30" fillId="11" borderId="1" xfId="2" applyNumberFormat="1" applyFont="1" applyFill="1" applyBorder="1" applyAlignment="1" applyProtection="1">
      <alignment horizontal="center"/>
    </xf>
    <xf numFmtId="47" fontId="30" fillId="11" borderId="1" xfId="2" applyNumberFormat="1" applyFont="1" applyFill="1" applyBorder="1" applyAlignment="1" applyProtection="1">
      <alignment horizontal="center"/>
      <protection locked="0"/>
    </xf>
    <xf numFmtId="0" fontId="30" fillId="11" borderId="12" xfId="2" applyFont="1" applyFill="1" applyBorder="1" applyAlignment="1" applyProtection="1">
      <alignment horizontal="center"/>
      <protection locked="0"/>
    </xf>
    <xf numFmtId="0" fontId="30" fillId="11" borderId="12" xfId="2" applyNumberFormat="1" applyFont="1" applyFill="1" applyBorder="1" applyAlignment="1" applyProtection="1">
      <alignment horizontal="center"/>
    </xf>
    <xf numFmtId="47" fontId="30" fillId="11" borderId="12" xfId="2" applyNumberFormat="1" applyFont="1" applyFill="1" applyBorder="1" applyAlignment="1" applyProtection="1">
      <alignment horizontal="center"/>
      <protection locked="0"/>
    </xf>
    <xf numFmtId="47" fontId="16" fillId="11" borderId="2" xfId="2" applyNumberFormat="1" applyFont="1" applyFill="1" applyBorder="1" applyAlignment="1" applyProtection="1">
      <alignment horizontal="center"/>
    </xf>
    <xf numFmtId="0" fontId="12" fillId="11" borderId="2" xfId="2" applyFont="1" applyFill="1" applyBorder="1" applyProtection="1"/>
    <xf numFmtId="47" fontId="12" fillId="11" borderId="2" xfId="2" applyNumberFormat="1" applyFont="1" applyFill="1" applyBorder="1" applyAlignment="1" applyProtection="1">
      <alignment horizontal="center"/>
    </xf>
    <xf numFmtId="1" fontId="12" fillId="11" borderId="2" xfId="2" applyNumberFormat="1" applyFont="1" applyFill="1" applyBorder="1" applyAlignment="1" applyProtection="1">
      <alignment horizontal="center"/>
    </xf>
    <xf numFmtId="1" fontId="12" fillId="11" borderId="2" xfId="2" applyNumberFormat="1" applyFont="1" applyFill="1" applyBorder="1" applyAlignment="1" applyProtection="1">
      <alignment horizontal="center"/>
      <protection locked="0"/>
    </xf>
    <xf numFmtId="47" fontId="0" fillId="11" borderId="2" xfId="0" applyNumberForma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/>
      <protection locked="0"/>
    </xf>
    <xf numFmtId="0" fontId="12" fillId="11" borderId="12" xfId="2" applyFont="1" applyFill="1" applyBorder="1" applyProtection="1"/>
    <xf numFmtId="47" fontId="12" fillId="11" borderId="12" xfId="2" applyNumberFormat="1" applyFont="1" applyFill="1" applyBorder="1" applyAlignment="1" applyProtection="1">
      <alignment horizontal="center"/>
    </xf>
    <xf numFmtId="47" fontId="0" fillId="11" borderId="12" xfId="0" applyNumberFormat="1" applyFill="1" applyBorder="1" applyAlignment="1" applyProtection="1">
      <alignment horizontal="center"/>
      <protection locked="0"/>
    </xf>
    <xf numFmtId="1" fontId="12" fillId="11" borderId="12" xfId="2" applyNumberFormat="1" applyFont="1" applyFill="1" applyBorder="1" applyAlignment="1" applyProtection="1">
      <alignment horizontal="center"/>
    </xf>
    <xf numFmtId="0" fontId="0" fillId="11" borderId="12" xfId="0" applyFill="1" applyBorder="1" applyAlignment="1" applyProtection="1">
      <alignment horizontal="center"/>
      <protection locked="0"/>
    </xf>
    <xf numFmtId="0" fontId="16" fillId="11" borderId="3" xfId="2" applyFont="1" applyFill="1" applyBorder="1" applyAlignment="1" applyProtection="1">
      <alignment horizontal="left"/>
      <protection locked="0"/>
    </xf>
    <xf numFmtId="0" fontId="16" fillId="11" borderId="12" xfId="2" applyFont="1" applyFill="1" applyBorder="1" applyAlignment="1" applyProtection="1">
      <alignment horizontal="left"/>
      <protection locked="0"/>
    </xf>
    <xf numFmtId="0" fontId="16" fillId="11" borderId="2" xfId="0" applyFont="1" applyFill="1" applyBorder="1" applyAlignment="1" applyProtection="1">
      <alignment horizontal="center"/>
      <protection locked="0"/>
    </xf>
    <xf numFmtId="47" fontId="16" fillId="11" borderId="2" xfId="0" applyNumberFormat="1" applyFont="1" applyFill="1" applyBorder="1" applyAlignment="1" applyProtection="1">
      <alignment horizontal="center"/>
      <protection locked="0"/>
    </xf>
    <xf numFmtId="0" fontId="16" fillId="11" borderId="2" xfId="0" applyFont="1" applyFill="1" applyBorder="1" applyAlignment="1">
      <alignment horizontal="center"/>
    </xf>
    <xf numFmtId="0" fontId="30" fillId="11" borderId="12" xfId="2" applyFont="1" applyFill="1" applyBorder="1" applyProtection="1"/>
    <xf numFmtId="47" fontId="30" fillId="11" borderId="12" xfId="2" applyNumberFormat="1" applyFont="1" applyFill="1" applyBorder="1" applyAlignment="1" applyProtection="1">
      <alignment horizontal="center"/>
    </xf>
    <xf numFmtId="0" fontId="30" fillId="11" borderId="12" xfId="2" applyFont="1" applyFill="1" applyBorder="1" applyAlignment="1" applyProtection="1">
      <alignment horizontal="center"/>
    </xf>
    <xf numFmtId="0" fontId="12" fillId="11" borderId="2" xfId="2" applyNumberFormat="1" applyFont="1" applyFill="1" applyBorder="1" applyAlignment="1" applyProtection="1">
      <alignment horizontal="center"/>
    </xf>
    <xf numFmtId="0" fontId="12" fillId="11" borderId="12" xfId="2" applyNumberFormat="1" applyFont="1" applyFill="1" applyBorder="1" applyAlignment="1" applyProtection="1">
      <alignment horizontal="center"/>
    </xf>
    <xf numFmtId="0" fontId="16" fillId="11" borderId="2" xfId="2" applyNumberFormat="1" applyFont="1" applyFill="1" applyBorder="1" applyAlignment="1" applyProtection="1">
      <alignment horizontal="center"/>
      <protection locked="0"/>
    </xf>
    <xf numFmtId="0" fontId="12" fillId="11" borderId="2" xfId="2" applyNumberFormat="1" applyFont="1" applyFill="1" applyBorder="1" applyAlignment="1" applyProtection="1">
      <alignment horizontal="center"/>
      <protection locked="0"/>
    </xf>
    <xf numFmtId="0" fontId="12" fillId="11" borderId="12" xfId="2" applyNumberFormat="1" applyFont="1" applyFill="1" applyBorder="1" applyAlignment="1" applyProtection="1">
      <alignment horizontal="center"/>
      <protection locked="0"/>
    </xf>
    <xf numFmtId="47" fontId="0" fillId="11" borderId="2" xfId="0" applyNumberFormat="1" applyFill="1" applyBorder="1" applyProtection="1">
      <protection locked="0"/>
    </xf>
    <xf numFmtId="0" fontId="30" fillId="11" borderId="2" xfId="2" applyFont="1" applyFill="1" applyBorder="1" applyAlignment="1" applyProtection="1">
      <alignment horizontal="left"/>
    </xf>
    <xf numFmtId="0" fontId="16" fillId="11" borderId="2" xfId="3" applyFont="1" applyFill="1" applyBorder="1" applyAlignment="1" applyProtection="1">
      <alignment horizontal="center"/>
      <protection locked="0"/>
    </xf>
    <xf numFmtId="0" fontId="16" fillId="11" borderId="12" xfId="3" applyFont="1" applyFill="1" applyBorder="1" applyAlignment="1" applyProtection="1">
      <alignment horizontal="center"/>
      <protection locked="0"/>
    </xf>
    <xf numFmtId="0" fontId="30" fillId="11" borderId="12" xfId="2" applyFont="1" applyFill="1" applyBorder="1" applyAlignment="1" applyProtection="1">
      <alignment horizontal="left"/>
    </xf>
    <xf numFmtId="0" fontId="16" fillId="12" borderId="2" xfId="2" applyFont="1" applyFill="1" applyBorder="1" applyAlignment="1" applyProtection="1">
      <alignment horizontal="center"/>
      <protection locked="0"/>
    </xf>
    <xf numFmtId="0" fontId="12" fillId="12" borderId="2" xfId="2" applyNumberFormat="1" applyFont="1" applyFill="1" applyBorder="1" applyAlignment="1" applyProtection="1">
      <alignment horizontal="center"/>
    </xf>
    <xf numFmtId="0" fontId="12" fillId="12" borderId="2" xfId="2" applyFont="1" applyFill="1" applyBorder="1" applyAlignment="1" applyProtection="1">
      <alignment horizontal="center"/>
      <protection locked="0"/>
    </xf>
    <xf numFmtId="0" fontId="12" fillId="12" borderId="2" xfId="2" applyNumberFormat="1" applyFont="1" applyFill="1" applyBorder="1" applyAlignment="1" applyProtection="1">
      <alignment horizontal="center"/>
      <protection locked="0"/>
    </xf>
    <xf numFmtId="0" fontId="12" fillId="11" borderId="2" xfId="2" applyFont="1" applyFill="1" applyBorder="1" applyAlignment="1" applyProtection="1">
      <alignment horizontal="left"/>
    </xf>
    <xf numFmtId="0" fontId="12" fillId="11" borderId="12" xfId="2" applyFont="1" applyFill="1" applyBorder="1" applyAlignment="1" applyProtection="1">
      <alignment horizontal="left"/>
    </xf>
    <xf numFmtId="0" fontId="19" fillId="11" borderId="2" xfId="0" applyFont="1" applyFill="1" applyBorder="1" applyAlignment="1" applyProtection="1">
      <alignment horizontal="center"/>
      <protection locked="0"/>
    </xf>
    <xf numFmtId="0" fontId="16" fillId="12" borderId="2" xfId="2" applyFont="1" applyFill="1" applyBorder="1" applyProtection="1">
      <protection locked="0"/>
    </xf>
    <xf numFmtId="47" fontId="16" fillId="12" borderId="2" xfId="2" applyNumberFormat="1" applyFont="1" applyFill="1" applyBorder="1" applyAlignment="1" applyProtection="1">
      <alignment horizontal="center"/>
      <protection locked="0"/>
    </xf>
    <xf numFmtId="0" fontId="0" fillId="13" borderId="2" xfId="0" applyFill="1" applyBorder="1" applyProtection="1">
      <protection locked="0"/>
    </xf>
    <xf numFmtId="47" fontId="12" fillId="12" borderId="2" xfId="2" applyNumberFormat="1" applyFont="1" applyFill="1" applyBorder="1" applyAlignment="1" applyProtection="1">
      <alignment horizontal="center"/>
      <protection locked="0"/>
    </xf>
    <xf numFmtId="0" fontId="30" fillId="11" borderId="2" xfId="0" applyFont="1" applyFill="1" applyBorder="1" applyProtection="1">
      <protection locked="0"/>
    </xf>
    <xf numFmtId="0" fontId="16" fillId="12" borderId="2" xfId="2" applyFont="1" applyFill="1" applyBorder="1" applyAlignment="1" applyProtection="1">
      <alignment horizontal="center"/>
    </xf>
    <xf numFmtId="0" fontId="27" fillId="11" borderId="2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16" fillId="12" borderId="12" xfId="2" applyFont="1" applyFill="1" applyBorder="1" applyProtection="1">
      <protection locked="0"/>
    </xf>
    <xf numFmtId="0" fontId="16" fillId="12" borderId="12" xfId="2" applyFont="1" applyFill="1" applyBorder="1" applyAlignment="1" applyProtection="1">
      <alignment horizontal="center"/>
      <protection locked="0"/>
    </xf>
    <xf numFmtId="0" fontId="26" fillId="11" borderId="2" xfId="4" applyFill="1" applyBorder="1" applyAlignment="1" applyProtection="1">
      <alignment horizontal="center"/>
      <protection locked="0"/>
    </xf>
    <xf numFmtId="0" fontId="26" fillId="11" borderId="12" xfId="4" applyFill="1" applyBorder="1" applyAlignment="1" applyProtection="1">
      <alignment horizontal="center"/>
      <protection locked="0"/>
    </xf>
    <xf numFmtId="47" fontId="0" fillId="11" borderId="12" xfId="0" applyNumberFormat="1" applyFill="1" applyBorder="1" applyProtection="1">
      <protection locked="0"/>
    </xf>
    <xf numFmtId="47" fontId="0" fillId="0" borderId="0" xfId="0" applyNumberFormat="1" applyProtection="1">
      <protection locked="0"/>
    </xf>
    <xf numFmtId="0" fontId="16" fillId="0" borderId="0" xfId="2" applyFont="1" applyFill="1" applyAlignment="1">
      <alignment horizontal="center"/>
    </xf>
    <xf numFmtId="0" fontId="16" fillId="11" borderId="5" xfId="2" applyFont="1" applyFill="1" applyBorder="1" applyProtection="1">
      <protection locked="0"/>
    </xf>
    <xf numFmtId="0" fontId="16" fillId="11" borderId="15" xfId="2" applyFont="1" applyFill="1" applyBorder="1" applyProtection="1">
      <protection locked="0"/>
    </xf>
    <xf numFmtId="0" fontId="16" fillId="11" borderId="6" xfId="2" applyFont="1" applyFill="1" applyBorder="1" applyProtection="1">
      <protection locked="0"/>
    </xf>
    <xf numFmtId="0" fontId="26" fillId="11" borderId="6" xfId="4" applyFill="1" applyBorder="1" applyProtection="1">
      <protection locked="0"/>
    </xf>
    <xf numFmtId="0" fontId="16" fillId="11" borderId="7" xfId="2" applyFont="1" applyFill="1" applyBorder="1" applyProtection="1">
      <protection locked="0"/>
    </xf>
    <xf numFmtId="0" fontId="16" fillId="11" borderId="11" xfId="2" applyFont="1" applyFill="1" applyBorder="1" applyProtection="1">
      <protection locked="0"/>
    </xf>
    <xf numFmtId="0" fontId="26" fillId="8" borderId="5" xfId="4" applyAlignment="1">
      <alignment horizontal="left"/>
    </xf>
    <xf numFmtId="0" fontId="26" fillId="8" borderId="5" xfId="4"/>
    <xf numFmtId="47" fontId="11" fillId="12" borderId="2" xfId="2" applyNumberFormat="1" applyFont="1" applyFill="1" applyBorder="1" applyAlignment="1" applyProtection="1">
      <alignment horizontal="center"/>
      <protection locked="0"/>
    </xf>
    <xf numFmtId="0" fontId="10" fillId="12" borderId="2" xfId="2" applyNumberFormat="1" applyFont="1" applyFill="1" applyBorder="1" applyAlignment="1" applyProtection="1">
      <alignment horizontal="center"/>
    </xf>
    <xf numFmtId="47" fontId="9" fillId="12" borderId="2" xfId="2" applyNumberFormat="1" applyFont="1" applyFill="1" applyBorder="1" applyAlignment="1" applyProtection="1">
      <alignment horizontal="center"/>
      <protection locked="0"/>
    </xf>
    <xf numFmtId="0" fontId="28" fillId="11" borderId="2" xfId="2" applyFont="1" applyFill="1" applyBorder="1" applyProtection="1">
      <protection locked="0"/>
    </xf>
    <xf numFmtId="0" fontId="16" fillId="10" borderId="2" xfId="3" applyFont="1" applyFill="1" applyBorder="1" applyAlignment="1" applyProtection="1">
      <alignment horizontal="center"/>
      <protection locked="0"/>
    </xf>
    <xf numFmtId="47" fontId="12" fillId="10" borderId="2" xfId="2" applyNumberFormat="1" applyFont="1" applyFill="1" applyBorder="1" applyAlignment="1" applyProtection="1">
      <alignment horizontal="center"/>
    </xf>
    <xf numFmtId="0" fontId="12" fillId="10" borderId="2" xfId="2" applyFont="1" applyFill="1" applyBorder="1" applyAlignment="1" applyProtection="1">
      <alignment horizontal="left"/>
    </xf>
    <xf numFmtId="0" fontId="28" fillId="11" borderId="2" xfId="0" applyFont="1" applyFill="1" applyBorder="1" applyProtection="1">
      <protection locked="0"/>
    </xf>
    <xf numFmtId="47" fontId="12" fillId="10" borderId="2" xfId="2" applyNumberFormat="1" applyFont="1" applyFill="1" applyBorder="1" applyAlignment="1" applyProtection="1">
      <alignment horizontal="center"/>
      <protection locked="0"/>
    </xf>
    <xf numFmtId="0" fontId="12" fillId="10" borderId="2" xfId="2" applyNumberFormat="1" applyFont="1" applyFill="1" applyBorder="1" applyAlignment="1" applyProtection="1">
      <alignment horizontal="center"/>
    </xf>
    <xf numFmtId="0" fontId="12" fillId="10" borderId="2" xfId="2" applyNumberFormat="1" applyFont="1" applyFill="1" applyBorder="1" applyAlignment="1" applyProtection="1">
      <alignment horizontal="center"/>
      <protection locked="0"/>
    </xf>
    <xf numFmtId="47" fontId="8" fillId="11" borderId="2" xfId="2" applyNumberFormat="1" applyFont="1" applyFill="1" applyBorder="1" applyAlignment="1" applyProtection="1">
      <alignment horizontal="center"/>
      <protection locked="0"/>
    </xf>
    <xf numFmtId="0" fontId="26" fillId="11" borderId="5" xfId="4" applyFill="1" applyAlignment="1">
      <alignment horizontal="left"/>
    </xf>
    <xf numFmtId="0" fontId="8" fillId="11" borderId="2" xfId="2" applyFont="1" applyFill="1" applyBorder="1" applyAlignment="1" applyProtection="1">
      <alignment horizontal="center"/>
      <protection locked="0"/>
    </xf>
    <xf numFmtId="47" fontId="12" fillId="14" borderId="2" xfId="2" applyNumberFormat="1" applyFont="1" applyFill="1" applyBorder="1" applyAlignment="1" applyProtection="1">
      <alignment horizontal="center"/>
      <protection locked="0"/>
    </xf>
    <xf numFmtId="47" fontId="32" fillId="11" borderId="5" xfId="2" applyNumberFormat="1" applyFont="1" applyFill="1" applyBorder="1" applyAlignment="1" applyProtection="1">
      <alignment horizontal="center"/>
      <protection locked="0"/>
    </xf>
    <xf numFmtId="47" fontId="35" fillId="11" borderId="2" xfId="4" applyNumberFormat="1" applyFont="1" applyFill="1" applyBorder="1" applyAlignment="1" applyProtection="1">
      <alignment horizontal="center"/>
      <protection locked="0"/>
    </xf>
    <xf numFmtId="0" fontId="32" fillId="11" borderId="5" xfId="2" applyFont="1" applyFill="1" applyBorder="1" applyAlignment="1" applyProtection="1">
      <alignment horizontal="center"/>
      <protection locked="0"/>
    </xf>
    <xf numFmtId="0" fontId="35" fillId="11" borderId="2" xfId="4" applyFont="1" applyFill="1" applyBorder="1" applyAlignment="1" applyProtection="1">
      <alignment horizontal="center"/>
      <protection locked="0"/>
    </xf>
    <xf numFmtId="0" fontId="26" fillId="11" borderId="5" xfId="4" applyFill="1" applyAlignment="1" applyProtection="1">
      <alignment horizontal="left"/>
      <protection locked="0"/>
    </xf>
    <xf numFmtId="0" fontId="26" fillId="11" borderId="14" xfId="4" applyFill="1" applyBorder="1" applyProtection="1">
      <protection locked="0"/>
    </xf>
    <xf numFmtId="0" fontId="19" fillId="11" borderId="2" xfId="0" applyFont="1" applyFill="1" applyBorder="1" applyProtection="1">
      <protection locked="0"/>
    </xf>
    <xf numFmtId="0" fontId="19" fillId="11" borderId="12" xfId="0" applyFont="1" applyFill="1" applyBorder="1" applyProtection="1">
      <protection locked="0"/>
    </xf>
    <xf numFmtId="47" fontId="7" fillId="11" borderId="2" xfId="2" applyNumberFormat="1" applyFont="1" applyFill="1" applyBorder="1" applyAlignment="1" applyProtection="1">
      <alignment horizontal="center"/>
      <protection locked="0"/>
    </xf>
    <xf numFmtId="0" fontId="36" fillId="8" borderId="5" xfId="4" applyFont="1" applyProtection="1">
      <protection locked="0"/>
    </xf>
    <xf numFmtId="0" fontId="37" fillId="8" borderId="5" xfId="4" applyFont="1" applyProtection="1">
      <protection locked="0"/>
    </xf>
    <xf numFmtId="47" fontId="7" fillId="12" borderId="2" xfId="2" applyNumberFormat="1" applyFont="1" applyFill="1" applyBorder="1" applyAlignment="1" applyProtection="1">
      <alignment horizontal="center"/>
      <protection locked="0"/>
    </xf>
    <xf numFmtId="47" fontId="6" fillId="11" borderId="2" xfId="2" applyNumberFormat="1" applyFont="1" applyFill="1" applyBorder="1" applyAlignment="1" applyProtection="1">
      <alignment horizontal="center"/>
      <protection locked="0"/>
    </xf>
    <xf numFmtId="47" fontId="5" fillId="11" borderId="2" xfId="2" applyNumberFormat="1" applyFon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left"/>
      <protection locked="0"/>
    </xf>
    <xf numFmtId="0" fontId="24" fillId="8" borderId="5" xfId="4" applyFont="1" applyProtection="1">
      <protection locked="0"/>
    </xf>
    <xf numFmtId="47" fontId="5" fillId="12" borderId="2" xfId="2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47" fontId="4" fillId="11" borderId="2" xfId="2" applyNumberFormat="1" applyFont="1" applyFill="1" applyBorder="1" applyAlignment="1" applyProtection="1">
      <alignment horizontal="center"/>
      <protection locked="0"/>
    </xf>
    <xf numFmtId="47" fontId="3" fillId="11" borderId="2" xfId="2" applyNumberFormat="1" applyFont="1" applyFill="1" applyBorder="1" applyAlignment="1" applyProtection="1">
      <alignment horizontal="center"/>
      <protection locked="0"/>
    </xf>
    <xf numFmtId="0" fontId="26" fillId="8" borderId="5" xfId="4" applyProtection="1"/>
    <xf numFmtId="47" fontId="26" fillId="8" borderId="5" xfId="4" applyNumberFormat="1" applyAlignment="1" applyProtection="1">
      <alignment horizontal="center"/>
    </xf>
    <xf numFmtId="0" fontId="26" fillId="8" borderId="5" xfId="4" applyNumberFormat="1" applyAlignment="1" applyProtection="1">
      <alignment horizontal="center"/>
    </xf>
    <xf numFmtId="164" fontId="26" fillId="8" borderId="5" xfId="4" applyNumberFormat="1" applyAlignment="1" applyProtection="1">
      <alignment horizontal="center"/>
      <protection locked="0"/>
    </xf>
    <xf numFmtId="47" fontId="2" fillId="11" borderId="2" xfId="2" applyNumberFormat="1" applyFont="1" applyFill="1" applyBorder="1" applyAlignment="1" applyProtection="1">
      <alignment horizontal="center"/>
    </xf>
    <xf numFmtId="0" fontId="30" fillId="11" borderId="0" xfId="12" applyFont="1" applyFill="1" applyProtection="1">
      <protection locked="0"/>
    </xf>
    <xf numFmtId="0" fontId="24" fillId="11" borderId="1" xfId="12" applyFont="1" applyFill="1" applyBorder="1" applyAlignment="1" applyProtection="1">
      <alignment horizontal="center"/>
      <protection locked="0"/>
    </xf>
    <xf numFmtId="47" fontId="24" fillId="11" borderId="1" xfId="12" applyNumberFormat="1" applyFont="1" applyFill="1" applyBorder="1" applyAlignment="1" applyProtection="1">
      <alignment horizontal="center"/>
      <protection locked="0"/>
    </xf>
    <xf numFmtId="0" fontId="24" fillId="11" borderId="1" xfId="12" applyFont="1" applyFill="1" applyBorder="1" applyAlignment="1" applyProtection="1">
      <alignment horizontal="center"/>
    </xf>
    <xf numFmtId="47" fontId="2" fillId="11" borderId="2" xfId="12" applyNumberFormat="1" applyFill="1" applyBorder="1" applyAlignment="1" applyProtection="1">
      <alignment horizontal="center"/>
      <protection locked="0"/>
    </xf>
    <xf numFmtId="0" fontId="2" fillId="11" borderId="2" xfId="12" applyFill="1" applyBorder="1" applyAlignment="1" applyProtection="1">
      <alignment horizontal="center"/>
      <protection locked="0"/>
    </xf>
    <xf numFmtId="0" fontId="2" fillId="11" borderId="2" xfId="12" applyFill="1" applyBorder="1" applyAlignment="1" applyProtection="1">
      <alignment horizontal="center"/>
    </xf>
    <xf numFmtId="0" fontId="16" fillId="11" borderId="0" xfId="12" applyFont="1" applyFill="1" applyProtection="1">
      <protection locked="0"/>
    </xf>
    <xf numFmtId="0" fontId="16" fillId="11" borderId="1" xfId="12" applyFont="1" applyFill="1" applyBorder="1" applyAlignment="1" applyProtection="1">
      <alignment horizontal="center"/>
      <protection locked="0"/>
    </xf>
    <xf numFmtId="47" fontId="16" fillId="11" borderId="1" xfId="12" applyNumberFormat="1" applyFont="1" applyFill="1" applyBorder="1" applyAlignment="1" applyProtection="1">
      <alignment horizontal="center"/>
      <protection locked="0"/>
    </xf>
    <xf numFmtId="0" fontId="16" fillId="11" borderId="1" xfId="12" applyFont="1" applyFill="1" applyBorder="1" applyAlignment="1" applyProtection="1">
      <alignment horizontal="center"/>
    </xf>
    <xf numFmtId="47" fontId="1" fillId="11" borderId="2" xfId="2" applyNumberFormat="1" applyFont="1" applyFill="1" applyBorder="1" applyAlignment="1" applyProtection="1">
      <alignment horizontal="center"/>
      <protection locked="0"/>
    </xf>
    <xf numFmtId="0" fontId="26" fillId="8" borderId="14" xfId="4" applyBorder="1" applyAlignment="1">
      <alignment horizontal="left"/>
    </xf>
    <xf numFmtId="0" fontId="26" fillId="11" borderId="5" xfId="4" applyNumberFormat="1" applyFill="1" applyAlignment="1" applyProtection="1">
      <alignment horizontal="left"/>
      <protection locked="0"/>
    </xf>
    <xf numFmtId="0" fontId="26" fillId="11" borderId="5" xfId="4" applyFill="1" applyBorder="1" applyProtection="1">
      <protection locked="0"/>
    </xf>
    <xf numFmtId="0" fontId="26" fillId="11" borderId="5" xfId="4" applyNumberFormat="1" applyFill="1" applyBorder="1" applyAlignment="1" applyProtection="1">
      <alignment horizontal="left"/>
      <protection locked="0"/>
    </xf>
    <xf numFmtId="0" fontId="26" fillId="11" borderId="14" xfId="4" applyFill="1" applyBorder="1" applyAlignment="1" applyProtection="1">
      <alignment horizontal="left"/>
      <protection locked="0"/>
    </xf>
  </cellXfs>
  <cellStyles count="14">
    <cellStyle name="20% - Accent3" xfId="2" builtinId="38"/>
    <cellStyle name="20% - Accent3 2" xfId="6" xr:uid="{B3FA5D57-A4D8-4455-BE7B-D8A8C88C6CEE}"/>
    <cellStyle name="20% - Accent3 2 2" xfId="12" xr:uid="{CE7AFF40-C07F-4289-B509-EB30A7DE3CA5}"/>
    <cellStyle name="20% - Accent3 3" xfId="9" xr:uid="{B65687DF-3D65-4B7A-88E2-5790EA6E750F}"/>
    <cellStyle name="20% - Accent4" xfId="3" builtinId="42"/>
    <cellStyle name="20% - Accent4 2" xfId="7" xr:uid="{38E94DCA-EBFE-4AC4-BB0A-FA04B22D8323}"/>
    <cellStyle name="20% - Accent4 2 2" xfId="13" xr:uid="{7508612E-B7B4-4533-8E44-554B71C5B28A}"/>
    <cellStyle name="20% - Accent4 3" xfId="10" xr:uid="{2B7FD6D8-13E5-4F2B-8438-862869A37925}"/>
    <cellStyle name="Normal" xfId="0" builtinId="0"/>
    <cellStyle name="Normal 2" xfId="1" xr:uid="{00000000-0005-0000-0000-000004000000}"/>
    <cellStyle name="Normal 2 2" xfId="5" xr:uid="{C1930B66-93E0-467C-884E-7B79F3718187}"/>
    <cellStyle name="Normal 2 2 2" xfId="11" xr:uid="{04473492-D4E2-4A42-8B24-F62DBC534F78}"/>
    <cellStyle name="Normal 2 3" xfId="8" xr:uid="{CD06323A-C7E0-407E-AF42-A3F43E3C8C14}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J21"/>
  <sheetViews>
    <sheetView topLeftCell="A11" workbookViewId="0">
      <selection activeCell="D15" sqref="D15"/>
    </sheetView>
  </sheetViews>
  <sheetFormatPr defaultRowHeight="14" x14ac:dyDescent="0.3"/>
  <sheetData>
    <row r="1" spans="1:10" ht="14.5" x14ac:dyDescent="0.3">
      <c r="A1" s="89" t="s">
        <v>51</v>
      </c>
    </row>
    <row r="2" spans="1:10" ht="14.5" x14ac:dyDescent="0.3">
      <c r="A2" s="90"/>
    </row>
    <row r="3" spans="1:10" ht="14.5" x14ac:dyDescent="0.3">
      <c r="A3" s="89" t="s">
        <v>52</v>
      </c>
    </row>
    <row r="4" spans="1:10" ht="14.5" x14ac:dyDescent="0.3">
      <c r="A4" s="90"/>
    </row>
    <row r="5" spans="1:10" ht="16.5" x14ac:dyDescent="0.3">
      <c r="A5" s="89" t="s">
        <v>53</v>
      </c>
    </row>
    <row r="6" spans="1:10" ht="14.5" x14ac:dyDescent="0.3">
      <c r="A6" s="90" t="s">
        <v>58</v>
      </c>
    </row>
    <row r="7" spans="1:10" ht="14.5" x14ac:dyDescent="0.3">
      <c r="A7" s="90"/>
    </row>
    <row r="8" spans="1:10" ht="14.5" x14ac:dyDescent="0.3">
      <c r="A8" s="89" t="s">
        <v>54</v>
      </c>
    </row>
    <row r="9" spans="1:10" ht="14.5" x14ac:dyDescent="0.3">
      <c r="B9" s="90" t="s">
        <v>55</v>
      </c>
    </row>
    <row r="10" spans="1:10" ht="14.5" x14ac:dyDescent="0.3">
      <c r="B10" s="90" t="s">
        <v>56</v>
      </c>
    </row>
    <row r="11" spans="1:10" ht="14.5" x14ac:dyDescent="0.3">
      <c r="A11" s="90"/>
    </row>
    <row r="12" spans="1:10" ht="14.5" x14ac:dyDescent="0.3">
      <c r="A12" s="89" t="s">
        <v>57</v>
      </c>
    </row>
    <row r="13" spans="1:10" ht="14.5" x14ac:dyDescent="0.3">
      <c r="A13" s="90"/>
    </row>
    <row r="14" spans="1:10" ht="14.5" x14ac:dyDescent="0.3">
      <c r="A14" s="99" t="s">
        <v>59</v>
      </c>
      <c r="B14" s="100"/>
      <c r="C14" s="100"/>
      <c r="D14" s="100"/>
    </row>
    <row r="16" spans="1:10" ht="14.5" x14ac:dyDescent="0.35">
      <c r="A16" s="125" t="s">
        <v>99</v>
      </c>
      <c r="B16" s="125"/>
      <c r="C16" s="122"/>
      <c r="D16" s="122"/>
      <c r="E16" s="122"/>
      <c r="F16" s="122"/>
      <c r="G16" s="122"/>
      <c r="H16" s="122"/>
      <c r="I16" s="122"/>
      <c r="J16" s="122"/>
    </row>
    <row r="17" spans="1:10" ht="14.5" x14ac:dyDescent="0.35">
      <c r="A17" s="122">
        <v>1</v>
      </c>
      <c r="B17" s="123" t="s">
        <v>104</v>
      </c>
      <c r="C17" s="122"/>
      <c r="D17" s="122"/>
      <c r="E17" s="122"/>
      <c r="F17" s="122"/>
      <c r="G17" s="122"/>
      <c r="H17" s="122"/>
      <c r="I17" s="122"/>
      <c r="J17" s="122"/>
    </row>
    <row r="18" spans="1:10" ht="14.5" x14ac:dyDescent="0.35">
      <c r="A18" s="122">
        <v>2</v>
      </c>
      <c r="B18" s="123" t="s">
        <v>100</v>
      </c>
      <c r="C18" s="122"/>
      <c r="D18" s="122"/>
      <c r="E18" s="122"/>
      <c r="F18" s="122"/>
      <c r="G18" s="122"/>
      <c r="H18" s="122"/>
      <c r="I18" s="122"/>
      <c r="J18" s="122"/>
    </row>
    <row r="19" spans="1:10" ht="14.5" x14ac:dyDescent="0.35">
      <c r="A19" s="122">
        <v>3</v>
      </c>
      <c r="B19" s="123" t="s">
        <v>103</v>
      </c>
      <c r="C19" s="122"/>
      <c r="D19" s="122"/>
      <c r="E19" s="122"/>
      <c r="F19" s="122"/>
      <c r="G19" s="122"/>
      <c r="H19" s="122"/>
      <c r="I19" s="122"/>
      <c r="J19" s="122"/>
    </row>
    <row r="20" spans="1:10" ht="14.5" x14ac:dyDescent="0.35">
      <c r="A20" s="122">
        <v>4</v>
      </c>
      <c r="B20" s="124" t="s">
        <v>101</v>
      </c>
      <c r="C20" s="122"/>
      <c r="D20" s="122"/>
      <c r="E20" s="122"/>
      <c r="F20" s="122"/>
      <c r="G20" s="122"/>
      <c r="H20" s="122"/>
      <c r="I20" s="122"/>
      <c r="J20" s="122"/>
    </row>
    <row r="21" spans="1:10" ht="14.5" x14ac:dyDescent="0.35">
      <c r="A21" s="122">
        <v>5</v>
      </c>
      <c r="B21" s="123" t="s">
        <v>102</v>
      </c>
      <c r="C21" s="122"/>
      <c r="D21" s="122"/>
      <c r="E21" s="122"/>
      <c r="F21" s="122"/>
      <c r="G21" s="122"/>
      <c r="H21" s="122"/>
      <c r="I21" s="122"/>
      <c r="J21" s="122"/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L55"/>
  <sheetViews>
    <sheetView showWhiteSpace="0" zoomScaleNormal="100" workbookViewId="0">
      <pane ySplit="1" topLeftCell="A2" activePane="bottomLeft" state="frozen"/>
      <selection pane="bottomLeft" activeCell="F7" sqref="F7"/>
    </sheetView>
  </sheetViews>
  <sheetFormatPr defaultColWidth="8.6640625" defaultRowHeight="14" x14ac:dyDescent="0.3"/>
  <cols>
    <col min="1" max="1" width="2.9140625" style="106" customWidth="1"/>
    <col min="2" max="2" width="15.4140625" style="12" customWidth="1"/>
    <col min="3" max="3" width="7.6640625" style="12" customWidth="1"/>
    <col min="4" max="4" width="8.1640625" style="110" customWidth="1"/>
    <col min="5" max="5" width="8.6640625" style="13"/>
    <col min="6" max="6" width="9.9140625" style="13" customWidth="1"/>
    <col min="7" max="7" width="9.08203125" style="13" customWidth="1"/>
    <col min="8" max="10" width="9.58203125" style="13" customWidth="1"/>
    <col min="11" max="11" width="10" style="37" customWidth="1"/>
    <col min="12" max="12" width="9.6640625" style="110" customWidth="1"/>
    <col min="13" max="16384" width="8.6640625" style="12"/>
  </cols>
  <sheetData>
    <row r="1" spans="1:12" s="169" customFormat="1" ht="14.5" x14ac:dyDescent="0.35">
      <c r="A1" s="165"/>
      <c r="B1" s="166" t="s">
        <v>0</v>
      </c>
      <c r="C1" s="166" t="s">
        <v>1</v>
      </c>
      <c r="D1" s="167" t="s">
        <v>2</v>
      </c>
      <c r="E1" s="166" t="s">
        <v>3</v>
      </c>
      <c r="F1" s="166" t="s">
        <v>4</v>
      </c>
      <c r="G1" s="166" t="s">
        <v>5</v>
      </c>
      <c r="H1" s="166" t="s">
        <v>6</v>
      </c>
      <c r="I1" s="166" t="s">
        <v>7</v>
      </c>
      <c r="J1" s="166" t="s">
        <v>33</v>
      </c>
      <c r="K1" s="168" t="s">
        <v>8</v>
      </c>
      <c r="L1" s="167" t="s">
        <v>9</v>
      </c>
    </row>
    <row r="2" spans="1:12" s="135" customFormat="1" ht="14.5" x14ac:dyDescent="0.35">
      <c r="A2" s="182">
        <v>1</v>
      </c>
      <c r="B2" s="340" t="s">
        <v>201</v>
      </c>
      <c r="C2" s="340" t="s">
        <v>229</v>
      </c>
      <c r="D2" s="230">
        <v>2.9976851851851849E-4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>
        <v>0</v>
      </c>
      <c r="K2" s="232">
        <f t="shared" ref="K2:K36" si="0">SUM(E2:J2)</f>
        <v>150</v>
      </c>
      <c r="L2" s="230">
        <v>2.7430555555555559E-3</v>
      </c>
    </row>
    <row r="3" spans="1:12" s="136" customFormat="1" ht="14.5" x14ac:dyDescent="0.35">
      <c r="A3" s="182">
        <v>2</v>
      </c>
      <c r="B3" s="340" t="s">
        <v>141</v>
      </c>
      <c r="C3" s="340" t="s">
        <v>191</v>
      </c>
      <c r="D3" s="230">
        <v>4.6990740740740738E-4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>
        <v>0</v>
      </c>
      <c r="K3" s="232">
        <f t="shared" si="0"/>
        <v>150</v>
      </c>
      <c r="L3" s="230">
        <v>3.2638888888888891E-3</v>
      </c>
    </row>
    <row r="4" spans="1:12" s="135" customFormat="1" ht="14.5" x14ac:dyDescent="0.35">
      <c r="A4" s="182">
        <v>3</v>
      </c>
      <c r="B4" s="340" t="s">
        <v>32</v>
      </c>
      <c r="C4" s="340" t="s">
        <v>226</v>
      </c>
      <c r="D4" s="230">
        <v>4.8032407407407404E-4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>
        <v>0</v>
      </c>
      <c r="K4" s="232">
        <f t="shared" si="0"/>
        <v>150</v>
      </c>
      <c r="L4" s="230">
        <v>3.3449074074074071E-3</v>
      </c>
    </row>
    <row r="5" spans="1:12" s="136" customFormat="1" ht="14.5" x14ac:dyDescent="0.35">
      <c r="A5" s="182">
        <v>4</v>
      </c>
      <c r="B5" s="340" t="s">
        <v>117</v>
      </c>
      <c r="C5" s="340" t="s">
        <v>236</v>
      </c>
      <c r="D5" s="230">
        <v>4.3287037037037035E-4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>
        <v>0</v>
      </c>
      <c r="K5" s="232">
        <f t="shared" si="0"/>
        <v>150</v>
      </c>
      <c r="L5" s="230">
        <v>3.7268518518518514E-3</v>
      </c>
    </row>
    <row r="6" spans="1:12" s="135" customFormat="1" ht="14.5" x14ac:dyDescent="0.35">
      <c r="A6" s="182">
        <v>5</v>
      </c>
      <c r="B6" s="340" t="s">
        <v>201</v>
      </c>
      <c r="C6" s="340" t="s">
        <v>230</v>
      </c>
      <c r="D6" s="230">
        <v>2.7777777777777778E-4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>
        <v>0</v>
      </c>
      <c r="K6" s="232">
        <f t="shared" si="0"/>
        <v>150</v>
      </c>
      <c r="L6" s="230">
        <v>3.8425925925925923E-3</v>
      </c>
    </row>
    <row r="7" spans="1:12" s="136" customFormat="1" ht="14.5" x14ac:dyDescent="0.35">
      <c r="A7" s="182">
        <v>6</v>
      </c>
      <c r="B7" s="340" t="s">
        <v>201</v>
      </c>
      <c r="C7" s="340" t="s">
        <v>204</v>
      </c>
      <c r="D7" s="230">
        <v>3.2986111111111107E-4</v>
      </c>
      <c r="E7" s="231">
        <v>30</v>
      </c>
      <c r="F7" s="231">
        <v>30</v>
      </c>
      <c r="G7" s="231">
        <v>30</v>
      </c>
      <c r="H7" s="231">
        <v>30</v>
      </c>
      <c r="I7" s="231">
        <v>0</v>
      </c>
      <c r="J7" s="231">
        <v>0</v>
      </c>
      <c r="K7" s="232">
        <f t="shared" si="0"/>
        <v>120</v>
      </c>
      <c r="L7" s="230">
        <v>4.1666666666666666E-3</v>
      </c>
    </row>
    <row r="8" spans="1:12" s="136" customFormat="1" ht="14.5" x14ac:dyDescent="0.35">
      <c r="A8" s="182">
        <v>7</v>
      </c>
      <c r="B8" s="340" t="s">
        <v>296</v>
      </c>
      <c r="C8" s="340" t="s">
        <v>239</v>
      </c>
      <c r="D8" s="230">
        <v>3.8310185185185186E-4</v>
      </c>
      <c r="E8" s="231">
        <v>30</v>
      </c>
      <c r="F8" s="231">
        <v>30</v>
      </c>
      <c r="G8" s="231">
        <v>30</v>
      </c>
      <c r="H8" s="231">
        <v>30</v>
      </c>
      <c r="I8" s="231">
        <v>0</v>
      </c>
      <c r="J8" s="231">
        <v>0</v>
      </c>
      <c r="K8" s="232">
        <f t="shared" si="0"/>
        <v>120</v>
      </c>
      <c r="L8" s="230">
        <v>4.1666666666666666E-3</v>
      </c>
    </row>
    <row r="9" spans="1:12" s="135" customFormat="1" ht="14.5" x14ac:dyDescent="0.35">
      <c r="A9" s="182">
        <v>8</v>
      </c>
      <c r="B9" s="340" t="s">
        <v>125</v>
      </c>
      <c r="C9" s="340" t="s">
        <v>161</v>
      </c>
      <c r="D9" s="230">
        <v>3.2870370370370367E-4</v>
      </c>
      <c r="E9" s="231">
        <v>30</v>
      </c>
      <c r="F9" s="231">
        <v>30</v>
      </c>
      <c r="G9" s="231">
        <v>30</v>
      </c>
      <c r="H9" s="231">
        <v>20</v>
      </c>
      <c r="I9" s="231">
        <v>0</v>
      </c>
      <c r="J9" s="231">
        <v>0</v>
      </c>
      <c r="K9" s="232">
        <f t="shared" si="0"/>
        <v>110</v>
      </c>
      <c r="L9" s="230">
        <v>4.1666666666666666E-3</v>
      </c>
    </row>
    <row r="10" spans="1:12" s="136" customFormat="1" ht="14.5" x14ac:dyDescent="0.35">
      <c r="A10" s="182">
        <v>9</v>
      </c>
      <c r="B10" s="340" t="s">
        <v>112</v>
      </c>
      <c r="C10" s="340" t="s">
        <v>211</v>
      </c>
      <c r="D10" s="230">
        <v>4.0972222222222218E-4</v>
      </c>
      <c r="E10" s="231">
        <v>30</v>
      </c>
      <c r="F10" s="231">
        <v>20</v>
      </c>
      <c r="G10" s="231">
        <v>30</v>
      </c>
      <c r="H10" s="231">
        <v>30</v>
      </c>
      <c r="I10" s="231">
        <v>0</v>
      </c>
      <c r="J10" s="231">
        <v>0</v>
      </c>
      <c r="K10" s="232">
        <f t="shared" si="0"/>
        <v>110</v>
      </c>
      <c r="L10" s="230">
        <v>4.1666666666666666E-3</v>
      </c>
    </row>
    <row r="11" spans="1:12" s="135" customFormat="1" ht="14.5" x14ac:dyDescent="0.35">
      <c r="A11" s="182">
        <v>10</v>
      </c>
      <c r="B11" s="340" t="s">
        <v>232</v>
      </c>
      <c r="C11" s="340" t="s">
        <v>148</v>
      </c>
      <c r="D11" s="230">
        <v>5.1620370370370372E-4</v>
      </c>
      <c r="E11" s="231">
        <v>30</v>
      </c>
      <c r="F11" s="231">
        <v>20</v>
      </c>
      <c r="G11" s="231">
        <v>30</v>
      </c>
      <c r="H11" s="231">
        <v>30</v>
      </c>
      <c r="I11" s="231">
        <v>0</v>
      </c>
      <c r="J11" s="231">
        <v>0</v>
      </c>
      <c r="K11" s="232">
        <f t="shared" si="0"/>
        <v>110</v>
      </c>
      <c r="L11" s="230">
        <v>4.1666666666666666E-3</v>
      </c>
    </row>
    <row r="12" spans="1:12" s="136" customFormat="1" ht="14.5" x14ac:dyDescent="0.35">
      <c r="A12" s="182">
        <v>11</v>
      </c>
      <c r="B12" s="340" t="s">
        <v>213</v>
      </c>
      <c r="C12" s="340" t="s">
        <v>233</v>
      </c>
      <c r="D12" s="230">
        <v>2.8472222222222223E-4</v>
      </c>
      <c r="E12" s="231">
        <v>30</v>
      </c>
      <c r="F12" s="231">
        <v>20</v>
      </c>
      <c r="G12" s="231">
        <v>30</v>
      </c>
      <c r="H12" s="231">
        <v>20</v>
      </c>
      <c r="I12" s="231">
        <v>0</v>
      </c>
      <c r="J12" s="231">
        <v>0</v>
      </c>
      <c r="K12" s="232">
        <f t="shared" si="0"/>
        <v>100</v>
      </c>
      <c r="L12" s="230">
        <v>4.1666666666666666E-3</v>
      </c>
    </row>
    <row r="13" spans="1:12" s="135" customFormat="1" ht="14.5" x14ac:dyDescent="0.35">
      <c r="A13" s="182">
        <v>12</v>
      </c>
      <c r="B13" s="340" t="s">
        <v>83</v>
      </c>
      <c r="C13" s="340" t="s">
        <v>131</v>
      </c>
      <c r="D13" s="230">
        <v>3.6574074074074075E-4</v>
      </c>
      <c r="E13" s="231">
        <v>30</v>
      </c>
      <c r="F13" s="231">
        <v>20</v>
      </c>
      <c r="G13" s="231">
        <v>30</v>
      </c>
      <c r="H13" s="231">
        <v>20</v>
      </c>
      <c r="I13" s="231">
        <v>0</v>
      </c>
      <c r="J13" s="231">
        <v>0</v>
      </c>
      <c r="K13" s="232">
        <f t="shared" si="0"/>
        <v>100</v>
      </c>
      <c r="L13" s="230">
        <v>4.1666666666666666E-3</v>
      </c>
    </row>
    <row r="14" spans="1:12" s="136" customFormat="1" ht="14.5" x14ac:dyDescent="0.35">
      <c r="A14" s="182">
        <v>13</v>
      </c>
      <c r="B14" s="340" t="s">
        <v>112</v>
      </c>
      <c r="C14" s="340" t="s">
        <v>210</v>
      </c>
      <c r="D14" s="230">
        <v>4.5254629629629632E-4</v>
      </c>
      <c r="E14" s="231">
        <v>30</v>
      </c>
      <c r="F14" s="231">
        <v>20</v>
      </c>
      <c r="G14" s="231">
        <v>30</v>
      </c>
      <c r="H14" s="231">
        <v>20</v>
      </c>
      <c r="I14" s="231">
        <v>0</v>
      </c>
      <c r="J14" s="231">
        <v>0</v>
      </c>
      <c r="K14" s="232">
        <f t="shared" si="0"/>
        <v>100</v>
      </c>
      <c r="L14" s="230">
        <v>4.1666666666666666E-3</v>
      </c>
    </row>
    <row r="15" spans="1:12" ht="14.5" x14ac:dyDescent="0.35">
      <c r="A15" s="182">
        <v>14</v>
      </c>
      <c r="B15" s="340" t="s">
        <v>21</v>
      </c>
      <c r="C15" s="340" t="s">
        <v>155</v>
      </c>
      <c r="D15" s="230">
        <v>3.8194444444444446E-4</v>
      </c>
      <c r="E15" s="231">
        <v>30</v>
      </c>
      <c r="F15" s="231">
        <v>10</v>
      </c>
      <c r="G15" s="231">
        <v>20</v>
      </c>
      <c r="H15" s="231">
        <v>20</v>
      </c>
      <c r="I15" s="231">
        <v>10</v>
      </c>
      <c r="J15" s="231">
        <v>0</v>
      </c>
      <c r="K15" s="232">
        <f t="shared" si="0"/>
        <v>90</v>
      </c>
      <c r="L15" s="230">
        <v>4.1666666666666666E-3</v>
      </c>
    </row>
    <row r="16" spans="1:12" s="136" customFormat="1" ht="14.5" x14ac:dyDescent="0.35">
      <c r="A16" s="182">
        <v>15</v>
      </c>
      <c r="B16" s="157" t="s">
        <v>119</v>
      </c>
      <c r="C16" s="395" t="s">
        <v>88</v>
      </c>
      <c r="D16" s="230">
        <v>4.7685185185185195E-4</v>
      </c>
      <c r="E16" s="231">
        <v>30</v>
      </c>
      <c r="F16" s="231">
        <v>20</v>
      </c>
      <c r="G16" s="231">
        <v>30</v>
      </c>
      <c r="H16" s="231">
        <v>10</v>
      </c>
      <c r="I16" s="231">
        <v>0</v>
      </c>
      <c r="J16" s="231">
        <v>0</v>
      </c>
      <c r="K16" s="232">
        <f t="shared" si="0"/>
        <v>90</v>
      </c>
      <c r="L16" s="230">
        <v>4.1666666666666666E-3</v>
      </c>
    </row>
    <row r="17" spans="1:12" ht="14.5" x14ac:dyDescent="0.35">
      <c r="A17" s="182">
        <v>16</v>
      </c>
      <c r="B17" s="340" t="s">
        <v>119</v>
      </c>
      <c r="C17" s="340" t="s">
        <v>221</v>
      </c>
      <c r="D17" s="230">
        <v>5.0925925925925921E-4</v>
      </c>
      <c r="E17" s="231">
        <v>30</v>
      </c>
      <c r="F17" s="231">
        <v>30</v>
      </c>
      <c r="G17" s="231">
        <v>30</v>
      </c>
      <c r="H17" s="231">
        <v>0</v>
      </c>
      <c r="I17" s="231">
        <v>0</v>
      </c>
      <c r="J17" s="231">
        <v>0</v>
      </c>
      <c r="K17" s="232">
        <f t="shared" si="0"/>
        <v>90</v>
      </c>
      <c r="L17" s="230">
        <v>4.1666666666666666E-3</v>
      </c>
    </row>
    <row r="18" spans="1:12" s="136" customFormat="1" ht="14.5" x14ac:dyDescent="0.35">
      <c r="A18" s="182">
        <v>17</v>
      </c>
      <c r="B18" s="340" t="s">
        <v>228</v>
      </c>
      <c r="C18" s="340" t="s">
        <v>96</v>
      </c>
      <c r="D18" s="230">
        <v>4.1087962962962958E-4</v>
      </c>
      <c r="E18" s="231">
        <v>30</v>
      </c>
      <c r="F18" s="231">
        <v>30</v>
      </c>
      <c r="G18" s="231">
        <v>20</v>
      </c>
      <c r="H18" s="231">
        <v>0</v>
      </c>
      <c r="I18" s="231">
        <v>0</v>
      </c>
      <c r="J18" s="231">
        <v>0</v>
      </c>
      <c r="K18" s="232">
        <f t="shared" si="0"/>
        <v>80</v>
      </c>
      <c r="L18" s="230">
        <v>4.1666666666666666E-3</v>
      </c>
    </row>
    <row r="19" spans="1:12" ht="14.5" x14ac:dyDescent="0.35">
      <c r="A19" s="182">
        <v>18</v>
      </c>
      <c r="B19" s="394" t="s">
        <v>117</v>
      </c>
      <c r="C19" s="394" t="s">
        <v>237</v>
      </c>
      <c r="D19" s="230">
        <v>7.6620370370370373E-4</v>
      </c>
      <c r="E19" s="231">
        <v>30</v>
      </c>
      <c r="F19" s="231">
        <v>20</v>
      </c>
      <c r="G19" s="231">
        <v>30</v>
      </c>
      <c r="H19" s="231">
        <v>0</v>
      </c>
      <c r="I19" s="231">
        <v>0</v>
      </c>
      <c r="J19" s="231">
        <v>0</v>
      </c>
      <c r="K19" s="232">
        <f t="shared" si="0"/>
        <v>80</v>
      </c>
      <c r="L19" s="230">
        <v>4.1666666666666666E-3</v>
      </c>
    </row>
    <row r="20" spans="1:12" ht="14.5" x14ac:dyDescent="0.35">
      <c r="A20" s="182">
        <v>19</v>
      </c>
      <c r="B20" s="340" t="s">
        <v>83</v>
      </c>
      <c r="C20" s="340" t="s">
        <v>160</v>
      </c>
      <c r="D20" s="230">
        <v>6.3657407407407402E-4</v>
      </c>
      <c r="E20" s="231">
        <v>30</v>
      </c>
      <c r="F20" s="231">
        <v>30</v>
      </c>
      <c r="G20" s="231">
        <v>0</v>
      </c>
      <c r="H20" s="231">
        <v>0</v>
      </c>
      <c r="I20" s="231">
        <v>0</v>
      </c>
      <c r="J20" s="231">
        <v>0</v>
      </c>
      <c r="K20" s="232">
        <f t="shared" si="0"/>
        <v>60</v>
      </c>
      <c r="L20" s="230">
        <v>4.1666666666666666E-3</v>
      </c>
    </row>
    <row r="21" spans="1:12" s="136" customFormat="1" ht="14.5" x14ac:dyDescent="0.35">
      <c r="A21" s="182">
        <v>20</v>
      </c>
      <c r="B21" s="340" t="s">
        <v>296</v>
      </c>
      <c r="C21" s="340" t="s">
        <v>238</v>
      </c>
      <c r="D21" s="230">
        <v>3.9467592592592592E-4</v>
      </c>
      <c r="E21" s="231">
        <v>30</v>
      </c>
      <c r="F21" s="231">
        <v>10</v>
      </c>
      <c r="G21" s="231">
        <v>0</v>
      </c>
      <c r="H21" s="231">
        <v>0</v>
      </c>
      <c r="I21" s="231">
        <v>0</v>
      </c>
      <c r="J21" s="231">
        <v>0</v>
      </c>
      <c r="K21" s="232">
        <f t="shared" si="0"/>
        <v>40</v>
      </c>
      <c r="L21" s="230">
        <v>4.1666666666666666E-3</v>
      </c>
    </row>
    <row r="22" spans="1:12" ht="14.5" x14ac:dyDescent="0.35">
      <c r="A22" s="182">
        <v>21</v>
      </c>
      <c r="B22" s="340" t="s">
        <v>83</v>
      </c>
      <c r="C22" s="340" t="s">
        <v>85</v>
      </c>
      <c r="D22" s="230">
        <v>2.8240740740740738E-4</v>
      </c>
      <c r="E22" s="231">
        <v>30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2">
        <f t="shared" si="0"/>
        <v>30</v>
      </c>
      <c r="L22" s="230">
        <v>4.1666666666666666E-3</v>
      </c>
    </row>
    <row r="23" spans="1:12" s="136" customFormat="1" ht="14.5" x14ac:dyDescent="0.35">
      <c r="A23" s="182">
        <v>22</v>
      </c>
      <c r="B23" s="340" t="s">
        <v>125</v>
      </c>
      <c r="C23" s="340" t="s">
        <v>162</v>
      </c>
      <c r="D23" s="230">
        <v>3.6574074074074075E-4</v>
      </c>
      <c r="E23" s="231">
        <v>30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2">
        <f t="shared" si="0"/>
        <v>30</v>
      </c>
      <c r="L23" s="230">
        <v>4.1666666666666666E-3</v>
      </c>
    </row>
    <row r="24" spans="1:12" ht="14.5" x14ac:dyDescent="0.35">
      <c r="A24" s="182">
        <v>23</v>
      </c>
      <c r="B24" s="340" t="s">
        <v>231</v>
      </c>
      <c r="C24" s="340" t="s">
        <v>82</v>
      </c>
      <c r="D24" s="230">
        <v>4.5833333333333338E-4</v>
      </c>
      <c r="E24" s="231">
        <v>30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2">
        <f t="shared" si="0"/>
        <v>30</v>
      </c>
      <c r="L24" s="230">
        <v>4.1666666666666666E-3</v>
      </c>
    </row>
    <row r="25" spans="1:12" s="136" customFormat="1" ht="14.5" x14ac:dyDescent="0.35">
      <c r="A25" s="182">
        <v>24</v>
      </c>
      <c r="B25" s="340" t="s">
        <v>234</v>
      </c>
      <c r="C25" s="340" t="s">
        <v>235</v>
      </c>
      <c r="D25" s="230">
        <v>4.8495370370370375E-4</v>
      </c>
      <c r="E25" s="231">
        <v>30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2">
        <f t="shared" si="0"/>
        <v>30</v>
      </c>
      <c r="L25" s="230">
        <v>4.1666666666666666E-3</v>
      </c>
    </row>
    <row r="26" spans="1:12" ht="14.5" x14ac:dyDescent="0.35">
      <c r="A26" s="182">
        <v>25</v>
      </c>
      <c r="B26" s="340" t="s">
        <v>119</v>
      </c>
      <c r="C26" s="340" t="s">
        <v>222</v>
      </c>
      <c r="D26" s="230">
        <v>5.0925925925925921E-4</v>
      </c>
      <c r="E26" s="231">
        <v>30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2">
        <f t="shared" si="0"/>
        <v>30</v>
      </c>
      <c r="L26" s="393">
        <v>4.1666666666666666E-3</v>
      </c>
    </row>
    <row r="27" spans="1:12" ht="14.5" x14ac:dyDescent="0.35">
      <c r="A27" s="182">
        <v>26</v>
      </c>
      <c r="B27" s="340" t="s">
        <v>21</v>
      </c>
      <c r="C27" s="340" t="s">
        <v>77</v>
      </c>
      <c r="D27" s="230">
        <v>5.0925925925925921E-4</v>
      </c>
      <c r="E27" s="231">
        <v>30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2">
        <f t="shared" si="0"/>
        <v>30</v>
      </c>
      <c r="L27" s="230">
        <v>4.1666666666666666E-3</v>
      </c>
    </row>
    <row r="28" spans="1:12" ht="14.5" x14ac:dyDescent="0.35">
      <c r="A28" s="182">
        <v>27</v>
      </c>
      <c r="B28" s="340" t="s">
        <v>28</v>
      </c>
      <c r="C28" s="340" t="s">
        <v>164</v>
      </c>
      <c r="D28" s="230">
        <v>5.5902777777777776E-4</v>
      </c>
      <c r="E28" s="231">
        <v>30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2">
        <f t="shared" si="0"/>
        <v>30</v>
      </c>
      <c r="L28" s="230">
        <v>4.1666666666666666E-3</v>
      </c>
    </row>
    <row r="29" spans="1:12" ht="14.5" x14ac:dyDescent="0.35">
      <c r="A29" s="182">
        <v>28</v>
      </c>
      <c r="B29" s="340" t="s">
        <v>185</v>
      </c>
      <c r="C29" s="340" t="s">
        <v>219</v>
      </c>
      <c r="D29" s="230">
        <v>6.2268518518518521E-4</v>
      </c>
      <c r="E29" s="231">
        <v>30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2">
        <f t="shared" si="0"/>
        <v>30</v>
      </c>
      <c r="L29" s="230">
        <v>4.1666666666666666E-3</v>
      </c>
    </row>
    <row r="30" spans="1:12" ht="14.5" x14ac:dyDescent="0.35">
      <c r="A30" s="182">
        <v>29</v>
      </c>
      <c r="B30" s="340" t="s">
        <v>32</v>
      </c>
      <c r="C30" s="340" t="s">
        <v>225</v>
      </c>
      <c r="D30" s="230">
        <v>7.0254629629629627E-4</v>
      </c>
      <c r="E30" s="231">
        <v>30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2">
        <f t="shared" si="0"/>
        <v>30</v>
      </c>
      <c r="L30" s="230">
        <v>4.1666666666666666E-3</v>
      </c>
    </row>
    <row r="31" spans="1:12" ht="14.5" x14ac:dyDescent="0.35">
      <c r="A31" s="182">
        <v>30</v>
      </c>
      <c r="B31" s="340" t="s">
        <v>28</v>
      </c>
      <c r="C31" s="340" t="s">
        <v>126</v>
      </c>
      <c r="D31" s="230">
        <v>8.6805555555555551E-4</v>
      </c>
      <c r="E31" s="231">
        <v>30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2">
        <f t="shared" si="0"/>
        <v>30</v>
      </c>
      <c r="L31" s="230">
        <v>4.1666666666666666E-3</v>
      </c>
    </row>
    <row r="32" spans="1:12" ht="14.5" x14ac:dyDescent="0.35">
      <c r="A32" s="182">
        <v>31</v>
      </c>
      <c r="B32" s="107" t="s">
        <v>112</v>
      </c>
      <c r="C32" s="126" t="s">
        <v>212</v>
      </c>
      <c r="D32" s="230">
        <v>1.5243055555555554E-3</v>
      </c>
      <c r="E32" s="231">
        <v>30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2">
        <f t="shared" si="0"/>
        <v>30</v>
      </c>
      <c r="L32" s="230">
        <v>4.1666666666666666E-3</v>
      </c>
    </row>
    <row r="33" spans="1:12" ht="14.5" x14ac:dyDescent="0.35">
      <c r="A33" s="182">
        <v>32</v>
      </c>
      <c r="B33" s="340" t="s">
        <v>176</v>
      </c>
      <c r="C33" s="340" t="s">
        <v>177</v>
      </c>
      <c r="D33" s="230">
        <v>2.4305555555555552E-4</v>
      </c>
      <c r="E33" s="231">
        <v>20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2">
        <f t="shared" si="0"/>
        <v>20</v>
      </c>
      <c r="L33" s="230">
        <v>4.1666666666666666E-3</v>
      </c>
    </row>
    <row r="34" spans="1:12" s="135" customFormat="1" ht="14.5" x14ac:dyDescent="0.35">
      <c r="A34" s="182">
        <v>33</v>
      </c>
      <c r="B34" s="340" t="s">
        <v>194</v>
      </c>
      <c r="C34" s="340" t="s">
        <v>227</v>
      </c>
      <c r="D34" s="230">
        <v>4.1666666666666666E-3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2">
        <f t="shared" si="0"/>
        <v>0</v>
      </c>
      <c r="L34" s="230">
        <v>4.1666666666666666E-3</v>
      </c>
    </row>
    <row r="35" spans="1:12" ht="14.5" x14ac:dyDescent="0.35">
      <c r="A35" s="182">
        <v>34</v>
      </c>
      <c r="B35" s="340" t="s">
        <v>92</v>
      </c>
      <c r="C35" s="340" t="s">
        <v>106</v>
      </c>
      <c r="D35" s="230">
        <v>4.1666666666666666E-3</v>
      </c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2">
        <f t="shared" si="0"/>
        <v>0</v>
      </c>
      <c r="L35" s="230">
        <v>4.1666666666666666E-3</v>
      </c>
    </row>
    <row r="36" spans="1:12" ht="14.5" x14ac:dyDescent="0.35">
      <c r="A36" s="182">
        <v>35</v>
      </c>
      <c r="B36" s="363"/>
      <c r="C36" s="363"/>
      <c r="D36" s="230"/>
      <c r="E36" s="231"/>
      <c r="F36" s="231"/>
      <c r="G36" s="231"/>
      <c r="H36" s="231"/>
      <c r="I36" s="231"/>
      <c r="J36" s="231"/>
      <c r="K36" s="232">
        <f t="shared" si="0"/>
        <v>0</v>
      </c>
      <c r="L36" s="230"/>
    </row>
    <row r="37" spans="1:12" ht="14.5" x14ac:dyDescent="0.35">
      <c r="A37" s="182">
        <v>36</v>
      </c>
      <c r="B37" s="363"/>
      <c r="C37" s="363"/>
      <c r="D37" s="230"/>
      <c r="E37" s="231"/>
      <c r="F37" s="231"/>
      <c r="G37" s="231"/>
      <c r="H37" s="231"/>
      <c r="I37" s="231"/>
      <c r="J37" s="231"/>
      <c r="K37" s="232">
        <f t="shared" ref="K37:K54" si="1">SUM(E37:J37)</f>
        <v>0</v>
      </c>
      <c r="L37" s="230"/>
    </row>
    <row r="38" spans="1:12" ht="14.5" x14ac:dyDescent="0.35">
      <c r="A38" s="182">
        <v>37</v>
      </c>
      <c r="B38" s="363"/>
      <c r="C38" s="363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/>
    </row>
    <row r="39" spans="1:12" ht="14.5" x14ac:dyDescent="0.35">
      <c r="A39" s="182">
        <v>38</v>
      </c>
      <c r="B39" s="363"/>
      <c r="C39" s="363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/>
    </row>
    <row r="40" spans="1:12" ht="14.5" x14ac:dyDescent="0.35">
      <c r="A40" s="182">
        <v>39</v>
      </c>
      <c r="B40" s="363"/>
      <c r="C40" s="363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/>
    </row>
    <row r="41" spans="1:12" ht="14.5" x14ac:dyDescent="0.35">
      <c r="A41" s="182">
        <v>40</v>
      </c>
      <c r="B41" s="363"/>
      <c r="C41" s="363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/>
    </row>
    <row r="42" spans="1:12" ht="14.5" x14ac:dyDescent="0.35">
      <c r="A42" s="182">
        <v>41</v>
      </c>
      <c r="B42" s="363"/>
      <c r="C42" s="363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/>
    </row>
    <row r="43" spans="1:12" ht="14.5" x14ac:dyDescent="0.35">
      <c r="A43" s="182">
        <v>42</v>
      </c>
      <c r="B43" s="363"/>
      <c r="C43" s="363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/>
    </row>
    <row r="44" spans="1:12" ht="14.5" x14ac:dyDescent="0.35">
      <c r="A44" s="182">
        <v>43</v>
      </c>
      <c r="B44" s="363"/>
      <c r="C44" s="363"/>
      <c r="D44" s="230"/>
      <c r="E44" s="231"/>
      <c r="F44" s="231"/>
      <c r="G44" s="231"/>
      <c r="H44" s="231"/>
      <c r="I44" s="231"/>
      <c r="J44" s="231"/>
      <c r="K44" s="232">
        <f t="shared" si="1"/>
        <v>0</v>
      </c>
      <c r="L44" s="230"/>
    </row>
    <row r="45" spans="1:12" ht="14.5" x14ac:dyDescent="0.35">
      <c r="A45" s="182">
        <v>44</v>
      </c>
      <c r="B45" s="363"/>
      <c r="C45" s="363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ht="14.5" x14ac:dyDescent="0.35">
      <c r="A46" s="182">
        <v>45</v>
      </c>
      <c r="B46" s="363"/>
      <c r="C46" s="363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ht="14.5" x14ac:dyDescent="0.35">
      <c r="A47" s="182">
        <v>46</v>
      </c>
      <c r="B47" s="363"/>
      <c r="C47" s="363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ht="14.5" x14ac:dyDescent="0.35">
      <c r="A48" s="182">
        <v>47</v>
      </c>
      <c r="B48" s="363"/>
      <c r="C48" s="363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ht="14.5" x14ac:dyDescent="0.35">
      <c r="A49" s="182">
        <v>48</v>
      </c>
      <c r="B49" s="363"/>
      <c r="C49" s="363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ht="14.5" x14ac:dyDescent="0.35">
      <c r="A50" s="182">
        <v>49</v>
      </c>
      <c r="B50" s="363"/>
      <c r="C50" s="363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ht="14.5" x14ac:dyDescent="0.35">
      <c r="A51" s="182">
        <v>50</v>
      </c>
      <c r="B51" s="363"/>
      <c r="C51" s="363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ht="14.5" x14ac:dyDescent="0.35">
      <c r="A52" s="182">
        <v>51</v>
      </c>
      <c r="B52" s="363"/>
      <c r="C52" s="363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ht="14.5" x14ac:dyDescent="0.35">
      <c r="A53" s="182">
        <v>52</v>
      </c>
      <c r="B53" s="363"/>
      <c r="C53" s="363"/>
      <c r="D53" s="253"/>
      <c r="E53" s="251"/>
      <c r="F53" s="251"/>
      <c r="G53" s="251"/>
      <c r="H53" s="251"/>
      <c r="I53" s="251"/>
      <c r="J53" s="251"/>
      <c r="K53" s="252">
        <f t="shared" si="1"/>
        <v>0</v>
      </c>
      <c r="L53" s="253"/>
    </row>
    <row r="54" spans="1:12" ht="14.5" x14ac:dyDescent="0.35">
      <c r="A54" s="182">
        <v>53</v>
      </c>
      <c r="B54" s="363"/>
      <c r="C54" s="363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ht="15" thickBot="1" x14ac:dyDescent="0.4">
      <c r="A55" s="183">
        <v>54</v>
      </c>
      <c r="B55" s="364"/>
      <c r="C55" s="364"/>
      <c r="D55" s="233"/>
      <c r="E55" s="234"/>
      <c r="F55" s="234"/>
      <c r="G55" s="234"/>
      <c r="H55" s="234"/>
      <c r="I55" s="234"/>
      <c r="J55" s="234"/>
      <c r="K55" s="235">
        <f t="shared" ref="K55" si="2">SUM(E55:J55)</f>
        <v>0</v>
      </c>
      <c r="L55" s="233"/>
    </row>
  </sheetData>
  <sortState xmlns:xlrd2="http://schemas.microsoft.com/office/spreadsheetml/2017/richdata2" ref="A2:L36">
    <sortCondition descending="1" ref="K2:K36"/>
    <sortCondition ref="L2:L36"/>
    <sortCondition ref="D2:D36"/>
  </sortState>
  <printOptions headings="1" gridLines="1"/>
  <pageMargins left="0.7" right="0.7" top="0.75" bottom="0.75" header="0.3" footer="0.3"/>
  <pageSetup scale="97" orientation="landscape" horizontalDpi="4294967293" r:id="rId1"/>
  <headerFooter>
    <oddHeader>&amp;CNursery Day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R66"/>
  <sheetViews>
    <sheetView tabSelected="1" zoomScaleNormal="100" zoomScalePageLayoutView="80" workbookViewId="0">
      <pane ySplit="1" topLeftCell="A2" activePane="bottomLeft" state="frozen"/>
      <selection pane="bottomLeft" activeCell="F9" sqref="F9"/>
    </sheetView>
  </sheetViews>
  <sheetFormatPr defaultRowHeight="14" x14ac:dyDescent="0.3"/>
  <cols>
    <col min="1" max="1" width="4" style="118" customWidth="1"/>
    <col min="2" max="2" width="17.9140625" style="213" customWidth="1"/>
    <col min="3" max="3" width="13.58203125" style="213" customWidth="1"/>
    <col min="4" max="4" width="9" style="117"/>
    <col min="5" max="5" width="8.9140625" style="117" customWidth="1"/>
    <col min="6" max="6" width="10.33203125" style="117" customWidth="1"/>
    <col min="7" max="7" width="6.08203125" style="119" hidden="1" customWidth="1"/>
    <col min="8" max="8" width="11.5" style="117" customWidth="1"/>
    <col min="9" max="9" width="10" style="263" customWidth="1"/>
    <col min="10" max="10" width="10.1640625" style="263" customWidth="1"/>
    <col min="11" max="11" width="9.1640625" style="263" customWidth="1"/>
    <col min="12" max="12" width="0.1640625" style="263" customWidth="1"/>
    <col min="13" max="13" width="8.6640625" style="263"/>
    <col min="14" max="14" width="9" style="117"/>
    <col min="15" max="15" width="11.08203125" style="117" customWidth="1"/>
    <col min="16" max="16" width="9.33203125" style="117" customWidth="1"/>
    <col min="17" max="17" width="0.1640625" style="117" customWidth="1"/>
    <col min="18" max="18" width="9" style="117"/>
  </cols>
  <sheetData>
    <row r="1" spans="1:18" s="8" customFormat="1" ht="14.5" x14ac:dyDescent="0.35">
      <c r="A1" s="156"/>
      <c r="B1" s="210" t="s">
        <v>0</v>
      </c>
      <c r="C1" s="210" t="s">
        <v>1</v>
      </c>
      <c r="D1" s="158" t="s">
        <v>10</v>
      </c>
      <c r="E1" s="158" t="s">
        <v>11</v>
      </c>
      <c r="F1" s="158" t="s">
        <v>17</v>
      </c>
      <c r="G1" s="159" t="s">
        <v>45</v>
      </c>
      <c r="H1" s="159" t="s">
        <v>12</v>
      </c>
      <c r="I1" s="160" t="s">
        <v>13</v>
      </c>
      <c r="J1" s="161" t="s">
        <v>14</v>
      </c>
      <c r="K1" s="161" t="s">
        <v>18</v>
      </c>
      <c r="L1" s="156" t="s">
        <v>46</v>
      </c>
      <c r="M1" s="156" t="s">
        <v>19</v>
      </c>
      <c r="N1" s="158" t="s">
        <v>15</v>
      </c>
      <c r="O1" s="158" t="s">
        <v>16</v>
      </c>
      <c r="P1" s="158" t="s">
        <v>20</v>
      </c>
      <c r="Q1" s="159" t="s">
        <v>47</v>
      </c>
      <c r="R1" s="159" t="s">
        <v>9</v>
      </c>
    </row>
    <row r="2" spans="1:18" s="9" customFormat="1" ht="14.5" x14ac:dyDescent="0.35">
      <c r="A2" s="157">
        <v>1</v>
      </c>
      <c r="B2" s="157" t="s">
        <v>32</v>
      </c>
      <c r="C2" s="361" t="s">
        <v>226</v>
      </c>
      <c r="D2" s="255">
        <f>VLOOKUP(C2,'NUR 1'!$C$2:$D$56,2,FALSE)</f>
        <v>3.8310185185185186E-4</v>
      </c>
      <c r="E2" s="255">
        <f>VLOOKUP(C2,'NUR 2'!$C$2:$D$54,2,FALSE)</f>
        <v>3.3773148148148144E-4</v>
      </c>
      <c r="F2" s="255">
        <f>VLOOKUP(C2,'NUR 3'!$C$1:$D$55,2,FALSE)</f>
        <v>4.8032407407407404E-4</v>
      </c>
      <c r="G2" s="236">
        <v>0</v>
      </c>
      <c r="H2" s="236">
        <f>SUM(D2:F2)</f>
        <v>1.2011574074074073E-3</v>
      </c>
      <c r="I2" s="256">
        <f>VLOOKUP(C2,'NUR 1'!$C$2:$K$56,9,FALSE)</f>
        <v>150</v>
      </c>
      <c r="J2" s="238">
        <f>VLOOKUP(C2,'NUR 2'!$C$2:$K$54,9,FALSE)</f>
        <v>150</v>
      </c>
      <c r="K2" s="238">
        <f>VLOOKUP(C2,'NUR 3'!$C$2:$K$55,9,FALSE)</f>
        <v>150</v>
      </c>
      <c r="L2" s="237">
        <v>0</v>
      </c>
      <c r="M2" s="237">
        <f>SUM(I2:K2)</f>
        <v>450</v>
      </c>
      <c r="N2" s="255">
        <f>VLOOKUP(C2,'NUR 1'!$C$2:$L$56,10,FALSE)</f>
        <v>2.3067129629629631E-3</v>
      </c>
      <c r="O2" s="255">
        <f>VLOOKUP(C2,'NUR 2'!$C$2:$L$54,10,FALSE)</f>
        <v>2.4340277777777776E-3</v>
      </c>
      <c r="P2" s="255">
        <f>VLOOKUP(C2,'NUR 3'!$C$2:$L$55,10,FALSE)</f>
        <v>3.3449074074074071E-3</v>
      </c>
      <c r="Q2" s="236">
        <v>0.16666666666666699</v>
      </c>
      <c r="R2" s="236">
        <f>SUM(N2:P2)</f>
        <v>8.0856481481481474E-3</v>
      </c>
    </row>
    <row r="3" spans="1:18" s="2" customFormat="1" ht="14.5" x14ac:dyDescent="0.35">
      <c r="A3" s="157">
        <v>2</v>
      </c>
      <c r="B3" s="157" t="s">
        <v>117</v>
      </c>
      <c r="C3" s="361" t="s">
        <v>236</v>
      </c>
      <c r="D3" s="255">
        <f>VLOOKUP(C3,'NUR 1'!$C$2:$D$56,2,FALSE)</f>
        <v>8.5069444444444461E-4</v>
      </c>
      <c r="E3" s="255">
        <f>VLOOKUP(C3,'NUR 2'!$C$2:$D$54,2,FALSE)</f>
        <v>5.5104166666666659E-4</v>
      </c>
      <c r="F3" s="255">
        <f>VLOOKUP(C3,'NUR 3'!$C$1:$D$55,2,FALSE)</f>
        <v>4.3287037037037035E-4</v>
      </c>
      <c r="G3" s="236">
        <v>0</v>
      </c>
      <c r="H3" s="236">
        <f>SUM(D3:F3)</f>
        <v>1.8346064814814815E-3</v>
      </c>
      <c r="I3" s="256">
        <f>VLOOKUP(C3,'NUR 1'!$C$2:$K$56,9,FALSE)</f>
        <v>150</v>
      </c>
      <c r="J3" s="238">
        <f>VLOOKUP(C3,'NUR 2'!$C$2:$K$54,9,FALSE)</f>
        <v>150</v>
      </c>
      <c r="K3" s="238">
        <f>VLOOKUP(C3,'NUR 3'!$C$2:$K$55,9,FALSE)</f>
        <v>150</v>
      </c>
      <c r="L3" s="237">
        <v>0</v>
      </c>
      <c r="M3" s="237">
        <f>SUM(I3:K3)</f>
        <v>450</v>
      </c>
      <c r="N3" s="255">
        <f>VLOOKUP(C3,'NUR 1'!$C$2:$L$56,10,FALSE)</f>
        <v>3.37962962962963E-3</v>
      </c>
      <c r="O3" s="255">
        <f>VLOOKUP(C3,'NUR 2'!$C$2:$L$54,10,FALSE)</f>
        <v>3.3238425925925922E-3</v>
      </c>
      <c r="P3" s="255">
        <f>VLOOKUP(C3,'NUR 3'!$C$2:$L$55,10,FALSE)</f>
        <v>3.7268518518518514E-3</v>
      </c>
      <c r="Q3" s="236">
        <v>1.6666666666666701</v>
      </c>
      <c r="R3" s="236">
        <f>SUM(N3:P3)</f>
        <v>1.0430324074074073E-2</v>
      </c>
    </row>
    <row r="4" spans="1:18" s="7" customFormat="1" ht="14.5" x14ac:dyDescent="0.35">
      <c r="A4" s="157">
        <v>3</v>
      </c>
      <c r="B4" s="157" t="s">
        <v>201</v>
      </c>
      <c r="C4" s="361" t="s">
        <v>229</v>
      </c>
      <c r="D4" s="255">
        <f>VLOOKUP(C4,'NUR 1'!$C$2:$D$56,2,FALSE)</f>
        <v>3.8425925925925927E-4</v>
      </c>
      <c r="E4" s="255">
        <f>VLOOKUP(C4,'NUR 2'!$C$2:$D$54,2,FALSE)</f>
        <v>3.1851851851851849E-4</v>
      </c>
      <c r="F4" s="255">
        <f>VLOOKUP(C4,'NUR 3'!$C$1:$D$55,2,FALSE)</f>
        <v>2.9976851851851849E-4</v>
      </c>
      <c r="G4" s="236">
        <v>8.3333333333333301E-2</v>
      </c>
      <c r="H4" s="236">
        <f>SUM(D4:F4)</f>
        <v>1.0025462962962963E-3</v>
      </c>
      <c r="I4" s="256">
        <f>VLOOKUP(C4,'NUR 1'!$C$2:$K$56,9,FALSE)</f>
        <v>150</v>
      </c>
      <c r="J4" s="238">
        <f>VLOOKUP(C4,'NUR 2'!$C$2:$K$54,9,FALSE)</f>
        <v>150</v>
      </c>
      <c r="K4" s="238">
        <f>VLOOKUP(C4,'NUR 3'!$C$2:$K$55,9,FALSE)</f>
        <v>150</v>
      </c>
      <c r="L4" s="237">
        <v>0</v>
      </c>
      <c r="M4" s="237">
        <f>SUM(I4:K4)</f>
        <v>450</v>
      </c>
      <c r="N4" s="255">
        <f>VLOOKUP(C4,'NUR 1'!$C$2:$L$56,10,FALSE)</f>
        <v>4.0682870370370369E-3</v>
      </c>
      <c r="O4" s="255">
        <f>VLOOKUP(C4,'NUR 2'!$C$2:$L$54,10,FALSE)</f>
        <v>3.6895833333333329E-3</v>
      </c>
      <c r="P4" s="255">
        <f>VLOOKUP(C4,'NUR 3'!$C$2:$L$55,10,FALSE)</f>
        <v>2.7430555555555559E-3</v>
      </c>
      <c r="Q4" s="236">
        <v>1.3333333333333299</v>
      </c>
      <c r="R4" s="236">
        <f>SUM(N4:P4)</f>
        <v>1.0500925925925926E-2</v>
      </c>
    </row>
    <row r="5" spans="1:18" s="2" customFormat="1" ht="14.5" x14ac:dyDescent="0.35">
      <c r="A5" s="157">
        <v>4</v>
      </c>
      <c r="B5" s="157" t="s">
        <v>141</v>
      </c>
      <c r="C5" s="361" t="s">
        <v>191</v>
      </c>
      <c r="D5" s="255">
        <f>VLOOKUP(C5,'NUR 1'!$C$2:$D$56,2,FALSE)</f>
        <v>5.7291666666666667E-4</v>
      </c>
      <c r="E5" s="255">
        <f>VLOOKUP(C5,'NUR 2'!$C$2:$D$54,2,FALSE)</f>
        <v>7.7789351851851858E-4</v>
      </c>
      <c r="F5" s="255">
        <f>VLOOKUP(C5,'NUR 3'!$C$1:$D$55,2,FALSE)</f>
        <v>4.6990740740740738E-4</v>
      </c>
      <c r="G5" s="236">
        <v>8.3333333333333301E-2</v>
      </c>
      <c r="H5" s="236">
        <f>SUM(D5:F5)</f>
        <v>1.8207175925925927E-3</v>
      </c>
      <c r="I5" s="256">
        <f>VLOOKUP(C5,'NUR 1'!$C$2:$K$56,9,FALSE)</f>
        <v>150</v>
      </c>
      <c r="J5" s="238">
        <f>VLOOKUP(C5,'NUR 2'!$C$2:$K$54,9,FALSE)</f>
        <v>140</v>
      </c>
      <c r="K5" s="238">
        <f>VLOOKUP(C5,'NUR 3'!$C$2:$K$55,9,FALSE)</f>
        <v>150</v>
      </c>
      <c r="L5" s="237">
        <v>0</v>
      </c>
      <c r="M5" s="237">
        <f>SUM(I5:K5)</f>
        <v>440</v>
      </c>
      <c r="N5" s="255">
        <f>VLOOKUP(C5,'NUR 1'!$C$2:$L$56,10,FALSE)</f>
        <v>2.6886574074074074E-3</v>
      </c>
      <c r="O5" s="255">
        <f>VLOOKUP(C5,'NUR 2'!$C$2:$L$54,10,FALSE)</f>
        <v>4.1666666666666666E-3</v>
      </c>
      <c r="P5" s="255">
        <f>VLOOKUP(C5,'NUR 3'!$C$2:$L$55,10,FALSE)</f>
        <v>3.2638888888888891E-3</v>
      </c>
      <c r="Q5" s="236">
        <v>0.70833333333333404</v>
      </c>
      <c r="R5" s="236">
        <f>SUM(N5:P5)</f>
        <v>1.0119212962962964E-2</v>
      </c>
    </row>
    <row r="6" spans="1:18" s="7" customFormat="1" ht="14.5" x14ac:dyDescent="0.35">
      <c r="A6" s="157">
        <v>5</v>
      </c>
      <c r="B6" s="396" t="s">
        <v>119</v>
      </c>
      <c r="C6" s="397" t="s">
        <v>88</v>
      </c>
      <c r="D6" s="255">
        <f>VLOOKUP(C6,'NUR 1'!$C$2:$D$56,2,FALSE)</f>
        <v>2.7546296296296298E-4</v>
      </c>
      <c r="E6" s="255">
        <f>VLOOKUP(C6,'NUR 2'!$C$2:$D$54,2,FALSE)</f>
        <v>4.4004629629629629E-4</v>
      </c>
      <c r="F6" s="255">
        <f>VLOOKUP(C6,'NUR 3'!$C$1:$D$55,2,FALSE)</f>
        <v>4.7685185185185195E-4</v>
      </c>
      <c r="G6" s="236">
        <v>8.3333333333333301E-2</v>
      </c>
      <c r="H6" s="236">
        <f>SUM(D6:F6)</f>
        <v>1.1923611111111113E-3</v>
      </c>
      <c r="I6" s="256">
        <f>VLOOKUP(C6,'NUR 1'!$C$2:$K$56,9,FALSE)</f>
        <v>150</v>
      </c>
      <c r="J6" s="238">
        <f>VLOOKUP(C6,'NUR 2'!$C$2:$K$54,9,FALSE)</f>
        <v>150</v>
      </c>
      <c r="K6" s="238">
        <f>VLOOKUP(C6,'NUR 3'!$C$2:$K$55,9,FALSE)</f>
        <v>90</v>
      </c>
      <c r="L6" s="237">
        <v>0</v>
      </c>
      <c r="M6" s="237">
        <f>SUM(I6:K6)</f>
        <v>390</v>
      </c>
      <c r="N6" s="255">
        <f>VLOOKUP(C6,'NUR 1'!$C$2:$L$56,10,FALSE)</f>
        <v>2.0185185185185184E-3</v>
      </c>
      <c r="O6" s="255">
        <f>VLOOKUP(C6,'NUR 2'!$C$2:$L$54,10,FALSE)</f>
        <v>2.5520833333333333E-3</v>
      </c>
      <c r="P6" s="255">
        <f>VLOOKUP(C6,'NUR 3'!$C$2:$L$55,10,FALSE)</f>
        <v>4.1666666666666666E-3</v>
      </c>
      <c r="Q6" s="236">
        <v>8.3333333333333301E-2</v>
      </c>
      <c r="R6" s="236">
        <f>SUM(N6:P6)</f>
        <v>8.7372685185185192E-3</v>
      </c>
    </row>
    <row r="7" spans="1:18" s="2" customFormat="1" ht="14.5" x14ac:dyDescent="0.35">
      <c r="A7" s="157">
        <v>6</v>
      </c>
      <c r="B7" s="157" t="s">
        <v>125</v>
      </c>
      <c r="C7" s="361" t="s">
        <v>161</v>
      </c>
      <c r="D7" s="255">
        <f>VLOOKUP(C7,'NUR 1'!$C$2:$D$56,2,FALSE)</f>
        <v>2.5462962962962961E-4</v>
      </c>
      <c r="E7" s="255">
        <f>VLOOKUP(C7,'NUR 2'!$C$2:$D$54,2,FALSE)</f>
        <v>4.1550925925925918E-4</v>
      </c>
      <c r="F7" s="255">
        <f>VLOOKUP(C7,'NUR 3'!$C$1:$D$55,2,FALSE)</f>
        <v>3.2870370370370367E-4</v>
      </c>
      <c r="G7" s="357"/>
      <c r="H7" s="236">
        <f>SUM(D7:F7)</f>
        <v>9.988425925925924E-4</v>
      </c>
      <c r="I7" s="256">
        <f>VLOOKUP(C7,'NUR 1'!$C$2:$K$56,9,FALSE)</f>
        <v>130</v>
      </c>
      <c r="J7" s="238">
        <f>VLOOKUP(C7,'NUR 2'!$C$2:$K$54,9,FALSE)</f>
        <v>150</v>
      </c>
      <c r="K7" s="238">
        <f>VLOOKUP(C7,'NUR 3'!$C$2:$K$55,9,FALSE)</f>
        <v>110</v>
      </c>
      <c r="L7" s="359"/>
      <c r="M7" s="237">
        <f>SUM(I7:K7)</f>
        <v>390</v>
      </c>
      <c r="N7" s="255">
        <f>VLOOKUP(C7,'NUR 1'!$C$2:$L$56,10,FALSE)</f>
        <v>3.5324074074074077E-3</v>
      </c>
      <c r="O7" s="255">
        <f>VLOOKUP(C7,'NUR 2'!$C$2:$L$54,10,FALSE)</f>
        <v>2.6164351851851852E-3</v>
      </c>
      <c r="P7" s="255">
        <f>VLOOKUP(C7,'NUR 3'!$C$2:$L$55,10,FALSE)</f>
        <v>4.1666666666666666E-3</v>
      </c>
      <c r="Q7" s="357"/>
      <c r="R7" s="236">
        <f>SUM(N7:P7)</f>
        <v>1.031550925925926E-2</v>
      </c>
    </row>
    <row r="8" spans="1:18" s="7" customFormat="1" ht="14.5" x14ac:dyDescent="0.35">
      <c r="A8" s="157">
        <v>7</v>
      </c>
      <c r="B8" s="157" t="s">
        <v>119</v>
      </c>
      <c r="C8" s="361" t="s">
        <v>221</v>
      </c>
      <c r="D8" s="255">
        <f>VLOOKUP(C8,'NUR 1'!$C$2:$D$56,2,FALSE)</f>
        <v>4.1550925925925918E-4</v>
      </c>
      <c r="E8" s="255">
        <f>VLOOKUP(C8,'NUR 2'!$C$2:$D$54,2,FALSE)</f>
        <v>4.8298611111111106E-4</v>
      </c>
      <c r="F8" s="255">
        <f>VLOOKUP(C8,'NUR 3'!$C$1:$D$55,2,FALSE)</f>
        <v>5.0925925925925921E-4</v>
      </c>
      <c r="G8" s="357"/>
      <c r="H8" s="236">
        <f>SUM(D8:F8)</f>
        <v>1.4077546296296295E-3</v>
      </c>
      <c r="I8" s="256">
        <f>VLOOKUP(C8,'NUR 1'!$C$2:$K$56,9,FALSE)</f>
        <v>150</v>
      </c>
      <c r="J8" s="238">
        <f>VLOOKUP(C8,'NUR 2'!$C$2:$K$54,9,FALSE)</f>
        <v>150</v>
      </c>
      <c r="K8" s="238">
        <f>VLOOKUP(C8,'NUR 3'!$C$2:$K$55,9,FALSE)</f>
        <v>90</v>
      </c>
      <c r="L8" s="359"/>
      <c r="M8" s="237">
        <f>SUM(I8:K8)</f>
        <v>390</v>
      </c>
      <c r="N8" s="255">
        <f>VLOOKUP(C8,'NUR 1'!$C$2:$L$56,10,FALSE)</f>
        <v>2.2233796296296294E-3</v>
      </c>
      <c r="O8" s="255">
        <f>VLOOKUP(C8,'NUR 2'!$C$2:$L$54,10,FALSE)</f>
        <v>4.1319444444444442E-3</v>
      </c>
      <c r="P8" s="255">
        <f>VLOOKUP(C8,'NUR 3'!$C$2:$L$55,10,FALSE)</f>
        <v>4.1666666666666666E-3</v>
      </c>
      <c r="Q8" s="357"/>
      <c r="R8" s="236">
        <f>SUM(N8:P8)</f>
        <v>1.0521990740740741E-2</v>
      </c>
    </row>
    <row r="9" spans="1:18" s="2" customFormat="1" ht="14.5" x14ac:dyDescent="0.35">
      <c r="A9" s="157">
        <v>8</v>
      </c>
      <c r="B9" s="157" t="s">
        <v>296</v>
      </c>
      <c r="C9" s="361" t="s">
        <v>239</v>
      </c>
      <c r="D9" s="255">
        <f>VLOOKUP(C9,'NUR 1'!$C$2:$D$56,2,FALSE)</f>
        <v>3.7268518518518526E-4</v>
      </c>
      <c r="E9" s="255">
        <f>VLOOKUP(C9,'NUR 2'!$C$2:$D$54,2,FALSE)</f>
        <v>3.5682870370370366E-4</v>
      </c>
      <c r="F9" s="255">
        <f>VLOOKUP(C9,'NUR 3'!$C$1:$D$55,2,FALSE)</f>
        <v>3.8310185185185186E-4</v>
      </c>
      <c r="G9" s="236">
        <v>8.3333333333333301E-2</v>
      </c>
      <c r="H9" s="236">
        <f>SUM(D9:F9)</f>
        <v>1.1126157407407408E-3</v>
      </c>
      <c r="I9" s="256">
        <f>VLOOKUP(C9,'NUR 1'!$C$2:$K$56,9,FALSE)</f>
        <v>150</v>
      </c>
      <c r="J9" s="238">
        <f>VLOOKUP(C9,'NUR 2'!$C$2:$K$54,9,FALSE)</f>
        <v>120</v>
      </c>
      <c r="K9" s="238">
        <f>VLOOKUP(C9,'NUR 3'!$C$2:$K$55,9,FALSE)</f>
        <v>120</v>
      </c>
      <c r="L9" s="237">
        <v>0</v>
      </c>
      <c r="M9" s="237">
        <f>SUM(I9:K9)</f>
        <v>390</v>
      </c>
      <c r="N9" s="255">
        <f>VLOOKUP(C9,'NUR 1'!$C$2:$L$56,10,FALSE)</f>
        <v>3.6840277777777774E-3</v>
      </c>
      <c r="O9" s="255">
        <f>VLOOKUP(C9,'NUR 2'!$C$2:$L$54,10,FALSE)</f>
        <v>4.1666666666666666E-3</v>
      </c>
      <c r="P9" s="255">
        <f>VLOOKUP(C9,'NUR 3'!$C$2:$L$55,10,FALSE)</f>
        <v>4.1666666666666666E-3</v>
      </c>
      <c r="Q9" s="236">
        <v>0.95833333333333404</v>
      </c>
      <c r="R9" s="236">
        <f>SUM(N9:P9)</f>
        <v>1.2017361111111111E-2</v>
      </c>
    </row>
    <row r="10" spans="1:18" s="7" customFormat="1" ht="14.5" x14ac:dyDescent="0.35">
      <c r="A10" s="157">
        <v>9</v>
      </c>
      <c r="B10" s="157" t="s">
        <v>228</v>
      </c>
      <c r="C10" s="361" t="s">
        <v>96</v>
      </c>
      <c r="D10" s="255">
        <f>VLOOKUP(C10,'NUR 1'!$C$2:$D$56,2,FALSE)</f>
        <v>4.4212962962962961E-4</v>
      </c>
      <c r="E10" s="255">
        <f>VLOOKUP(C10,'NUR 2'!$C$2:$D$54,2,FALSE)</f>
        <v>3.6874999999999999E-4</v>
      </c>
      <c r="F10" s="255">
        <f>VLOOKUP(C10,'NUR 3'!$C$1:$D$55,2,FALSE)</f>
        <v>4.1087962962962958E-4</v>
      </c>
      <c r="G10" s="236">
        <v>8.3333333333333301E-2</v>
      </c>
      <c r="H10" s="236">
        <f>SUM(D10:F10)</f>
        <v>1.2217592592592592E-3</v>
      </c>
      <c r="I10" s="256">
        <f>VLOOKUP(C10,'NUR 1'!$C$2:$K$56,9,FALSE)</f>
        <v>150</v>
      </c>
      <c r="J10" s="238">
        <f>VLOOKUP(C10,'NUR 2'!$C$2:$K$54,9,FALSE)</f>
        <v>150</v>
      </c>
      <c r="K10" s="238">
        <f>VLOOKUP(C10,'NUR 3'!$C$2:$K$55,9,FALSE)</f>
        <v>80</v>
      </c>
      <c r="L10" s="237">
        <v>0</v>
      </c>
      <c r="M10" s="237">
        <f>SUM(I10:K10)</f>
        <v>380</v>
      </c>
      <c r="N10" s="255">
        <f>VLOOKUP(C10,'NUR 1'!$C$2:$L$56,10,FALSE)</f>
        <v>3.9618055555555561E-3</v>
      </c>
      <c r="O10" s="255">
        <f>VLOOKUP(C10,'NUR 2'!$C$2:$L$54,10,FALSE)</f>
        <v>3.3506944444444443E-3</v>
      </c>
      <c r="P10" s="255">
        <f>VLOOKUP(C10,'NUR 3'!$C$2:$L$55,10,FALSE)</f>
        <v>4.1666666666666666E-3</v>
      </c>
      <c r="Q10" s="236">
        <v>8.3333333333333301E-2</v>
      </c>
      <c r="R10" s="236">
        <f>SUM(N10:P10)</f>
        <v>1.1479166666666667E-2</v>
      </c>
    </row>
    <row r="11" spans="1:18" s="7" customFormat="1" ht="14.5" x14ac:dyDescent="0.35">
      <c r="A11" s="157">
        <v>10</v>
      </c>
      <c r="B11" s="157" t="s">
        <v>83</v>
      </c>
      <c r="C11" s="361" t="s">
        <v>131</v>
      </c>
      <c r="D11" s="255">
        <f>VLOOKUP(C11,'NUR 1'!$C$2:$D$56,2,FALSE)</f>
        <v>4.7453703703703704E-4</v>
      </c>
      <c r="E11" s="255">
        <f>VLOOKUP(C11,'NUR 2'!$C$2:$D$54,2,FALSE)</f>
        <v>4.6898148148148146E-4</v>
      </c>
      <c r="F11" s="255">
        <f>VLOOKUP(C11,'NUR 3'!$C$1:$D$55,2,FALSE)</f>
        <v>3.6574074074074075E-4</v>
      </c>
      <c r="G11" s="236">
        <v>0</v>
      </c>
      <c r="H11" s="236">
        <f>SUM(D11:F11)</f>
        <v>1.3092592592592591E-3</v>
      </c>
      <c r="I11" s="256">
        <f>VLOOKUP(C11,'NUR 1'!$C$2:$K$56,9,FALSE)</f>
        <v>100</v>
      </c>
      <c r="J11" s="238">
        <f>VLOOKUP(C11,'NUR 2'!$C$2:$K$54,9,FALSE)</f>
        <v>150</v>
      </c>
      <c r="K11" s="238">
        <f>VLOOKUP(C11,'NUR 3'!$C$2:$K$55,9,FALSE)</f>
        <v>100</v>
      </c>
      <c r="L11" s="237">
        <v>0</v>
      </c>
      <c r="M11" s="237">
        <f>SUM(I11:K11)</f>
        <v>350</v>
      </c>
      <c r="N11" s="255">
        <f>VLOOKUP(C11,'NUR 1'!$C$2:$L$56,10,FALSE)</f>
        <v>4.1666666666666666E-3</v>
      </c>
      <c r="O11" s="255">
        <f>VLOOKUP(C11,'NUR 2'!$C$2:$L$54,10,FALSE)</f>
        <v>3.1712962962962958E-3</v>
      </c>
      <c r="P11" s="255">
        <f>VLOOKUP(C11,'NUR 3'!$C$2:$L$55,10,FALSE)</f>
        <v>4.1666666666666666E-3</v>
      </c>
      <c r="Q11" s="236">
        <v>0.125</v>
      </c>
      <c r="R11" s="236">
        <f>SUM(N11:P11)</f>
        <v>1.1504629629629629E-2</v>
      </c>
    </row>
    <row r="12" spans="1:18" s="2" customFormat="1" ht="14.5" x14ac:dyDescent="0.35">
      <c r="A12" s="157">
        <v>11</v>
      </c>
      <c r="B12" s="157" t="s">
        <v>112</v>
      </c>
      <c r="C12" s="361" t="s">
        <v>211</v>
      </c>
      <c r="D12" s="255">
        <f>VLOOKUP(C12,'NUR 1'!$C$2:$D$56,2,FALSE)</f>
        <v>9.884259259259258E-4</v>
      </c>
      <c r="E12" s="255">
        <f>VLOOKUP(C12,'NUR 2'!$C$2:$D$54,2,FALSE)</f>
        <v>3.4849537037037038E-4</v>
      </c>
      <c r="F12" s="255">
        <f>VLOOKUP(C12,'NUR 3'!$C$1:$D$55,2,FALSE)</f>
        <v>4.0972222222222218E-4</v>
      </c>
      <c r="G12" s="236">
        <v>0</v>
      </c>
      <c r="H12" s="236">
        <f>SUM(D12:F12)</f>
        <v>1.7466435185185182E-3</v>
      </c>
      <c r="I12" s="256">
        <f>VLOOKUP(C12,'NUR 1'!$C$2:$K$56,9,FALSE)</f>
        <v>120</v>
      </c>
      <c r="J12" s="238">
        <f>VLOOKUP(C12,'NUR 2'!$C$2:$K$54,9,FALSE)</f>
        <v>120</v>
      </c>
      <c r="K12" s="238">
        <f>VLOOKUP(C12,'NUR 3'!$C$2:$K$55,9,FALSE)</f>
        <v>110</v>
      </c>
      <c r="L12" s="237">
        <v>0</v>
      </c>
      <c r="M12" s="237">
        <f>SUM(I12:K12)</f>
        <v>350</v>
      </c>
      <c r="N12" s="255">
        <f>VLOOKUP(C12,'NUR 1'!$C$2:$L$56,10,FALSE)</f>
        <v>4.1666666666666666E-3</v>
      </c>
      <c r="O12" s="255">
        <f>VLOOKUP(C12,'NUR 2'!$C$2:$L$54,10,FALSE)</f>
        <v>4.1666666666666666E-3</v>
      </c>
      <c r="P12" s="255">
        <f>VLOOKUP(C12,'NUR 3'!$C$2:$L$55,10,FALSE)</f>
        <v>4.1666666666666666E-3</v>
      </c>
      <c r="Q12" s="236">
        <v>0</v>
      </c>
      <c r="R12" s="236">
        <f>SUM(N12:P12)</f>
        <v>1.2500000000000001E-2</v>
      </c>
    </row>
    <row r="13" spans="1:18" s="7" customFormat="1" ht="14.5" x14ac:dyDescent="0.35">
      <c r="A13" s="157">
        <v>12</v>
      </c>
      <c r="B13" s="157" t="s">
        <v>119</v>
      </c>
      <c r="C13" s="361" t="s">
        <v>222</v>
      </c>
      <c r="D13" s="255">
        <f>VLOOKUP(C13,'NUR 1'!$C$2:$D$56,2,FALSE)</f>
        <v>3.2175925925925926E-4</v>
      </c>
      <c r="E13" s="255">
        <f>VLOOKUP(C13,'NUR 2'!$C$2:$D$54,2,FALSE)</f>
        <v>8.7951388888888888E-4</v>
      </c>
      <c r="F13" s="255">
        <f>VLOOKUP(C13,'NUR 3'!$C$1:$D$55,2,FALSE)</f>
        <v>5.0925925925925921E-4</v>
      </c>
      <c r="G13" s="357"/>
      <c r="H13" s="236">
        <f>SUM(D13:F13)</f>
        <v>1.7105324074074074E-3</v>
      </c>
      <c r="I13" s="256">
        <f>VLOOKUP(C13,'NUR 1'!$C$2:$K$56,9,FALSE)</f>
        <v>150</v>
      </c>
      <c r="J13" s="238">
        <f>VLOOKUP(C13,'NUR 2'!$C$2:$K$54,9,FALSE)</f>
        <v>150</v>
      </c>
      <c r="K13" s="238">
        <f>VLOOKUP(C13,'NUR 3'!$C$2:$K$55,9,FALSE)</f>
        <v>30</v>
      </c>
      <c r="L13" s="359"/>
      <c r="M13" s="237">
        <f>SUM(I13:K13)</f>
        <v>330</v>
      </c>
      <c r="N13" s="255">
        <f>VLOOKUP(C13,'NUR 1'!$C$2:$L$56,10,FALSE)</f>
        <v>1.6296296296296295E-3</v>
      </c>
      <c r="O13" s="255">
        <f>VLOOKUP(C13,'NUR 2'!$C$2:$L$54,10,FALSE)</f>
        <v>3.450115740740741E-3</v>
      </c>
      <c r="P13" s="255">
        <f>VLOOKUP(C13,'NUR 3'!$C$2:$L$55,10,FALSE)</f>
        <v>4.1666666666666666E-3</v>
      </c>
      <c r="Q13" s="357"/>
      <c r="R13" s="236">
        <f>SUM(N13:P13)</f>
        <v>9.2464120370370374E-3</v>
      </c>
    </row>
    <row r="14" spans="1:18" s="2" customFormat="1" ht="14.5" x14ac:dyDescent="0.35">
      <c r="A14" s="157">
        <v>13</v>
      </c>
      <c r="B14" s="157" t="s">
        <v>125</v>
      </c>
      <c r="C14" s="361" t="s">
        <v>162</v>
      </c>
      <c r="D14" s="255">
        <f>VLOOKUP(C14,'NUR 1'!$C$2:$D$56,2,FALSE)</f>
        <v>3.4259259259259263E-4</v>
      </c>
      <c r="E14" s="255">
        <f>VLOOKUP(C14,'NUR 2'!$C$2:$D$54,2,FALSE)</f>
        <v>3.40625E-4</v>
      </c>
      <c r="F14" s="255">
        <f>VLOOKUP(C14,'NUR 3'!$C$1:$D$55,2,FALSE)</f>
        <v>3.6574074074074075E-4</v>
      </c>
      <c r="G14" s="236">
        <v>8.3333333333333301E-2</v>
      </c>
      <c r="H14" s="236">
        <f>SUM(D14:F14)</f>
        <v>1.0489583333333334E-3</v>
      </c>
      <c r="I14" s="256">
        <f>VLOOKUP(C14,'NUR 1'!$C$2:$K$56,9,FALSE)</f>
        <v>150</v>
      </c>
      <c r="J14" s="238">
        <f>VLOOKUP(C14,'NUR 2'!$C$2:$K$54,9,FALSE)</f>
        <v>150</v>
      </c>
      <c r="K14" s="238">
        <f>VLOOKUP(C14,'NUR 3'!$C$2:$K$55,9,FALSE)</f>
        <v>30</v>
      </c>
      <c r="L14" s="237">
        <v>0</v>
      </c>
      <c r="M14" s="237">
        <f>SUM(I14:K14)</f>
        <v>330</v>
      </c>
      <c r="N14" s="255">
        <f>VLOOKUP(C14,'NUR 1'!$C$2:$L$56,10,FALSE)</f>
        <v>2.4629629629629632E-3</v>
      </c>
      <c r="O14" s="255">
        <f>VLOOKUP(C14,'NUR 2'!$C$2:$L$54,10,FALSE)</f>
        <v>3.1980324074074068E-3</v>
      </c>
      <c r="P14" s="255">
        <f>VLOOKUP(C14,'NUR 3'!$C$2:$L$55,10,FALSE)</f>
        <v>4.1666666666666666E-3</v>
      </c>
      <c r="Q14" s="236">
        <v>0.58333333333333404</v>
      </c>
      <c r="R14" s="236">
        <f>SUM(N14:P14)</f>
        <v>9.8276620370370375E-3</v>
      </c>
    </row>
    <row r="15" spans="1:18" s="7" customFormat="1" ht="14.5" x14ac:dyDescent="0.35">
      <c r="A15" s="157">
        <v>14</v>
      </c>
      <c r="B15" s="157" t="s">
        <v>21</v>
      </c>
      <c r="C15" s="361" t="s">
        <v>155</v>
      </c>
      <c r="D15" s="255">
        <f>VLOOKUP(C15,'NUR 1'!$C$2:$D$56,2,FALSE)</f>
        <v>5.2893518518518524E-4</v>
      </c>
      <c r="E15" s="255">
        <f>VLOOKUP(C15,'NUR 2'!$C$2:$D$54,2,FALSE)</f>
        <v>6.2048611111111104E-4</v>
      </c>
      <c r="F15" s="255">
        <f>VLOOKUP(C15,'NUR 3'!$C$1:$D$55,2,FALSE)</f>
        <v>3.8194444444444446E-4</v>
      </c>
      <c r="G15" s="236">
        <v>0</v>
      </c>
      <c r="H15" s="236">
        <f>SUM(D15:F15)</f>
        <v>1.5313657407407409E-3</v>
      </c>
      <c r="I15" s="256">
        <f>VLOOKUP(C15,'NUR 1'!$C$2:$K$56,9,FALSE)</f>
        <v>150</v>
      </c>
      <c r="J15" s="238">
        <f>VLOOKUP(C15,'NUR 2'!$C$2:$K$54,9,FALSE)</f>
        <v>90</v>
      </c>
      <c r="K15" s="238">
        <f>VLOOKUP(C15,'NUR 3'!$C$2:$K$55,9,FALSE)</f>
        <v>90</v>
      </c>
      <c r="L15" s="237">
        <v>0</v>
      </c>
      <c r="M15" s="237">
        <f>SUM(I15:K15)</f>
        <v>330</v>
      </c>
      <c r="N15" s="255">
        <f>VLOOKUP(C15,'NUR 1'!$C$2:$L$56,10,FALSE)</f>
        <v>2.4421296296296296E-3</v>
      </c>
      <c r="O15" s="255">
        <f>VLOOKUP(C15,'NUR 2'!$C$2:$L$54,10,FALSE)</f>
        <v>4.1666666666666666E-3</v>
      </c>
      <c r="P15" s="255">
        <f>VLOOKUP(C15,'NUR 3'!$C$2:$L$55,10,FALSE)</f>
        <v>4.1666666666666666E-3</v>
      </c>
      <c r="Q15" s="236">
        <v>0.750000000000001</v>
      </c>
      <c r="R15" s="236">
        <f>SUM(N15:P15)</f>
        <v>1.0775462962962962E-2</v>
      </c>
    </row>
    <row r="16" spans="1:18" s="2" customFormat="1" ht="14.5" x14ac:dyDescent="0.35">
      <c r="A16" s="157">
        <v>15</v>
      </c>
      <c r="B16" s="157" t="s">
        <v>201</v>
      </c>
      <c r="C16" s="361" t="s">
        <v>230</v>
      </c>
      <c r="D16" s="255">
        <f>VLOOKUP(C16,'NUR 1'!$C$2:$D$56,2,FALSE)</f>
        <v>4.8379629629629624E-4</v>
      </c>
      <c r="E16" s="255">
        <f>VLOOKUP(C16,'NUR 2'!$C$2:$D$54,2,FALSE)</f>
        <v>5.2395833333333342E-4</v>
      </c>
      <c r="F16" s="255">
        <f>VLOOKUP(C16,'NUR 3'!$C$1:$D$55,2,FALSE)</f>
        <v>2.7777777777777778E-4</v>
      </c>
      <c r="G16" s="236">
        <v>0</v>
      </c>
      <c r="H16" s="236">
        <f>SUM(D16:F16)</f>
        <v>1.2855324074074075E-3</v>
      </c>
      <c r="I16" s="256">
        <f>VLOOKUP(C16,'NUR 1'!$C$2:$K$56,9,FALSE)</f>
        <v>150</v>
      </c>
      <c r="J16" s="238">
        <f>VLOOKUP(C16,'NUR 2'!$C$2:$K$54,9,FALSE)</f>
        <v>30</v>
      </c>
      <c r="K16" s="238">
        <f>VLOOKUP(C16,'NUR 3'!$C$2:$K$55,9,FALSE)</f>
        <v>150</v>
      </c>
      <c r="L16" s="237">
        <v>0</v>
      </c>
      <c r="M16" s="237">
        <f>SUM(I16:K16)</f>
        <v>330</v>
      </c>
      <c r="N16" s="255">
        <f>VLOOKUP(C16,'NUR 1'!$C$2:$L$56,10,FALSE)</f>
        <v>2.7847222222222219E-3</v>
      </c>
      <c r="O16" s="255">
        <f>VLOOKUP(C16,'NUR 2'!$C$2:$L$54,10,FALSE)</f>
        <v>4.1666666666666666E-3</v>
      </c>
      <c r="P16" s="255">
        <f>VLOOKUP(C16,'NUR 3'!$C$2:$L$55,10,FALSE)</f>
        <v>3.8425925925925923E-3</v>
      </c>
      <c r="Q16" s="236">
        <v>1.0416666666666701</v>
      </c>
      <c r="R16" s="236">
        <f>SUM(N16:P16)</f>
        <v>1.0793981481481481E-2</v>
      </c>
    </row>
    <row r="17" spans="1:18" s="7" customFormat="1" ht="14.5" x14ac:dyDescent="0.35">
      <c r="A17" s="157">
        <v>16</v>
      </c>
      <c r="B17" s="157" t="s">
        <v>185</v>
      </c>
      <c r="C17" s="361" t="s">
        <v>219</v>
      </c>
      <c r="D17" s="255">
        <f>VLOOKUP(C17,'NUR 1'!$C$2:$D$56,2,FALSE)</f>
        <v>4.1898148148148155E-4</v>
      </c>
      <c r="E17" s="255">
        <f>VLOOKUP(C17,'NUR 2'!$C$2:$D$54,2,FALSE)</f>
        <v>2.9398148148148144E-4</v>
      </c>
      <c r="F17" s="255">
        <f>VLOOKUP(C17,'NUR 3'!$C$1:$D$55,2,FALSE)</f>
        <v>6.2268518518518521E-4</v>
      </c>
      <c r="G17" s="236">
        <v>0</v>
      </c>
      <c r="H17" s="236">
        <f>SUM(D17:F17)</f>
        <v>1.3356481481481483E-3</v>
      </c>
      <c r="I17" s="256">
        <f>VLOOKUP(C17,'NUR 1'!$C$2:$K$56,9,FALSE)</f>
        <v>150</v>
      </c>
      <c r="J17" s="238">
        <f>VLOOKUP(C17,'NUR 2'!$C$2:$K$54,9,FALSE)</f>
        <v>150</v>
      </c>
      <c r="K17" s="238">
        <f>VLOOKUP(C17,'NUR 3'!$C$2:$K$55,9,FALSE)</f>
        <v>30</v>
      </c>
      <c r="L17" s="237">
        <v>0</v>
      </c>
      <c r="M17" s="237">
        <f>SUM(I17:K17)</f>
        <v>330</v>
      </c>
      <c r="N17" s="255">
        <f>VLOOKUP(C17,'NUR 1'!$C$2:$L$56,10,FALSE)</f>
        <v>3.2245370370370375E-3</v>
      </c>
      <c r="O17" s="255">
        <f>VLOOKUP(C17,'NUR 2'!$C$2:$L$54,10,FALSE)</f>
        <v>4.1305555555555557E-3</v>
      </c>
      <c r="P17" s="255">
        <f>VLOOKUP(C17,'NUR 3'!$C$2:$L$55,10,FALSE)</f>
        <v>4.1666666666666666E-3</v>
      </c>
      <c r="Q17" s="236">
        <v>1.375</v>
      </c>
      <c r="R17" s="236">
        <f>SUM(N17:P17)</f>
        <v>1.1521759259259259E-2</v>
      </c>
    </row>
    <row r="18" spans="1:18" s="2" customFormat="1" ht="14.5" x14ac:dyDescent="0.35">
      <c r="A18" s="157">
        <v>17</v>
      </c>
      <c r="B18" s="157" t="s">
        <v>117</v>
      </c>
      <c r="C18" s="361" t="s">
        <v>237</v>
      </c>
      <c r="D18" s="255">
        <f>VLOOKUP(C18,'NUR 1'!$C$2:$D$56,2,FALSE)</f>
        <v>3.8888888888888892E-4</v>
      </c>
      <c r="E18" s="255">
        <f>VLOOKUP(C18,'NUR 2'!$C$2:$D$54,2,FALSE)</f>
        <v>4.2060185185185185E-4</v>
      </c>
      <c r="F18" s="255">
        <f>VLOOKUP(C18,'NUR 3'!$C$1:$D$55,2,FALSE)</f>
        <v>7.6620370370370373E-4</v>
      </c>
      <c r="G18" s="236">
        <v>0</v>
      </c>
      <c r="H18" s="236">
        <f>SUM(D18:F18)</f>
        <v>1.5756944444444447E-3</v>
      </c>
      <c r="I18" s="256">
        <f>VLOOKUP(C18,'NUR 1'!$C$2:$K$56,9,FALSE)</f>
        <v>150</v>
      </c>
      <c r="J18" s="238">
        <f>VLOOKUP(C18,'NUR 2'!$C$2:$K$54,9,FALSE)</f>
        <v>70</v>
      </c>
      <c r="K18" s="238">
        <f>VLOOKUP(C18,'NUR 3'!$C$2:$K$55,9,FALSE)</f>
        <v>80</v>
      </c>
      <c r="L18" s="237">
        <v>0</v>
      </c>
      <c r="M18" s="237">
        <f>SUM(I18:K18)</f>
        <v>300</v>
      </c>
      <c r="N18" s="255">
        <f>VLOOKUP(C18,'NUR 1'!$C$2:$L$56,10,FALSE)</f>
        <v>3.7152777777777774E-3</v>
      </c>
      <c r="O18" s="255">
        <f>VLOOKUP(C18,'NUR 2'!$C$2:$L$54,10,FALSE)</f>
        <v>4.1666666666666666E-3</v>
      </c>
      <c r="P18" s="255">
        <f>VLOOKUP(C18,'NUR 3'!$C$2:$L$55,10,FALSE)</f>
        <v>4.1666666666666666E-3</v>
      </c>
      <c r="Q18" s="236">
        <v>0.29166666666666702</v>
      </c>
      <c r="R18" s="236">
        <f>SUM(N18:P18)</f>
        <v>1.2048611111111111E-2</v>
      </c>
    </row>
    <row r="19" spans="1:18" ht="14.5" x14ac:dyDescent="0.35">
      <c r="A19" s="157">
        <v>18</v>
      </c>
      <c r="B19" s="157" t="s">
        <v>231</v>
      </c>
      <c r="C19" s="361" t="s">
        <v>82</v>
      </c>
      <c r="D19" s="255">
        <f>VLOOKUP(C19,'NUR 1'!$C$2:$D$56,2,FALSE)</f>
        <v>5.0462962962962961E-4</v>
      </c>
      <c r="E19" s="255">
        <f>VLOOKUP(C19,'NUR 2'!$C$2:$D$54,2,FALSE)</f>
        <v>3.5937499999999994E-4</v>
      </c>
      <c r="F19" s="255">
        <f>VLOOKUP(C19,'NUR 3'!$C$1:$D$55,2,FALSE)</f>
        <v>4.5833333333333338E-4</v>
      </c>
      <c r="G19" s="236">
        <v>8.3333333333333301E-2</v>
      </c>
      <c r="H19" s="236">
        <f>SUM(D19:F19)</f>
        <v>1.3223379629629629E-3</v>
      </c>
      <c r="I19" s="256">
        <f>VLOOKUP(C19,'NUR 1'!$C$2:$K$56,9,FALSE)</f>
        <v>150</v>
      </c>
      <c r="J19" s="238">
        <f>VLOOKUP(C19,'NUR 2'!$C$2:$K$54,9,FALSE)</f>
        <v>120</v>
      </c>
      <c r="K19" s="238">
        <f>VLOOKUP(C19,'NUR 3'!$C$2:$K$55,9,FALSE)</f>
        <v>30</v>
      </c>
      <c r="L19" s="237">
        <v>0</v>
      </c>
      <c r="M19" s="237">
        <f>SUM(I19:K19)</f>
        <v>300</v>
      </c>
      <c r="N19" s="255">
        <f>VLOOKUP(C19,'NUR 1'!$C$2:$L$56,10,FALSE)</f>
        <v>4.0497685185185185E-3</v>
      </c>
      <c r="O19" s="255">
        <f>VLOOKUP(C19,'NUR 2'!$C$2:$L$54,10,FALSE)</f>
        <v>4.1666666666666666E-3</v>
      </c>
      <c r="P19" s="255">
        <f>VLOOKUP(C19,'NUR 3'!$C$2:$L$55,10,FALSE)</f>
        <v>4.1666666666666666E-3</v>
      </c>
      <c r="Q19" s="236">
        <v>1.4583333333333299</v>
      </c>
      <c r="R19" s="236">
        <f>SUM(N19:P19)</f>
        <v>1.238310185185185E-2</v>
      </c>
    </row>
    <row r="20" spans="1:18" ht="14.5" x14ac:dyDescent="0.35">
      <c r="A20" s="157">
        <v>19</v>
      </c>
      <c r="B20" s="157" t="s">
        <v>83</v>
      </c>
      <c r="C20" s="361" t="s">
        <v>85</v>
      </c>
      <c r="D20" s="255">
        <f>VLOOKUP(C20,'NUR 1'!$C$2:$D$56,2,FALSE)</f>
        <v>3.4375000000000003E-4</v>
      </c>
      <c r="E20" s="255">
        <f>VLOOKUP(C20,'NUR 2'!$C$2:$D$54,2,FALSE)</f>
        <v>7.243055555555554E-4</v>
      </c>
      <c r="F20" s="255">
        <f>VLOOKUP(C20,'NUR 3'!$C$1:$D$55,2,FALSE)</f>
        <v>2.8240740740740738E-4</v>
      </c>
      <c r="G20" s="236">
        <v>0</v>
      </c>
      <c r="H20" s="236">
        <f>SUM(D20:F20)</f>
        <v>1.3504629629629628E-3</v>
      </c>
      <c r="I20" s="256">
        <f>VLOOKUP(C20,'NUR 1'!$C$2:$K$56,9,FALSE)</f>
        <v>150</v>
      </c>
      <c r="J20" s="238">
        <f>VLOOKUP(C20,'NUR 2'!$C$2:$K$54,9,FALSE)</f>
        <v>100</v>
      </c>
      <c r="K20" s="238">
        <f>VLOOKUP(C20,'NUR 3'!$C$2:$K$55,9,FALSE)</f>
        <v>30</v>
      </c>
      <c r="L20" s="237">
        <v>0</v>
      </c>
      <c r="M20" s="237">
        <f>SUM(I20:K20)</f>
        <v>280</v>
      </c>
      <c r="N20" s="255">
        <f>VLOOKUP(C20,'NUR 1'!$C$2:$L$56,10,FALSE)</f>
        <v>1.9328703703703704E-3</v>
      </c>
      <c r="O20" s="255">
        <f>VLOOKUP(C20,'NUR 2'!$C$2:$L$54,10,FALSE)</f>
        <v>4.1666666666666666E-3</v>
      </c>
      <c r="P20" s="255">
        <f>VLOOKUP(C20,'NUR 3'!$C$2:$L$55,10,FALSE)</f>
        <v>4.1666666666666666E-3</v>
      </c>
      <c r="Q20" s="236">
        <v>0.41666666666666702</v>
      </c>
      <c r="R20" s="236">
        <f>SUM(N20:P20)</f>
        <v>1.0266203703703704E-2</v>
      </c>
    </row>
    <row r="21" spans="1:18" ht="14.5" x14ac:dyDescent="0.35">
      <c r="A21" s="157">
        <v>20</v>
      </c>
      <c r="B21" s="157" t="s">
        <v>112</v>
      </c>
      <c r="C21" s="361" t="s">
        <v>212</v>
      </c>
      <c r="D21" s="255">
        <f>VLOOKUP(C21,'NUR 1'!$C$2:$D$56,2,FALSE)</f>
        <v>2.6736111111111112E-4</v>
      </c>
      <c r="E21" s="255">
        <f>VLOOKUP(C21,'NUR 2'!$C$2:$D$54,2,FALSE)</f>
        <v>8.0717592592592592E-4</v>
      </c>
      <c r="F21" s="255">
        <f>VLOOKUP(C21,'NUR 3'!$C$1:$D$55,2,FALSE)</f>
        <v>1.5243055555555554E-3</v>
      </c>
      <c r="G21" s="236">
        <v>8.3333333333333301E-2</v>
      </c>
      <c r="H21" s="236">
        <f>SUM(D21:F21)</f>
        <v>2.5988425925925927E-3</v>
      </c>
      <c r="I21" s="256">
        <f>VLOOKUP(C21,'NUR 1'!$C$2:$K$56,9,FALSE)</f>
        <v>100</v>
      </c>
      <c r="J21" s="238">
        <f>VLOOKUP(C21,'NUR 2'!$C$2:$K$54,9,FALSE)</f>
        <v>150</v>
      </c>
      <c r="K21" s="238">
        <f>VLOOKUP(C21,'NUR 3'!$C$2:$K$55,9,FALSE)</f>
        <v>30</v>
      </c>
      <c r="L21" s="237">
        <v>0</v>
      </c>
      <c r="M21" s="237">
        <f>SUM(I21:K21)</f>
        <v>280</v>
      </c>
      <c r="N21" s="255">
        <f>VLOOKUP(C21,'NUR 1'!$C$2:$L$56,10,FALSE)</f>
        <v>4.1666666666666666E-3</v>
      </c>
      <c r="O21" s="255">
        <f>VLOOKUP(C21,'NUR 2'!$C$2:$L$54,10,FALSE)</f>
        <v>3.0555555555555557E-3</v>
      </c>
      <c r="P21" s="255">
        <f>VLOOKUP(C21,'NUR 3'!$C$2:$L$55,10,FALSE)</f>
        <v>4.1666666666666666E-3</v>
      </c>
      <c r="Q21" s="236">
        <v>0.83333333333333404</v>
      </c>
      <c r="R21" s="236">
        <f>SUM(N21:P21)</f>
        <v>1.1388888888888889E-2</v>
      </c>
    </row>
    <row r="22" spans="1:18" ht="14.5" x14ac:dyDescent="0.35">
      <c r="A22" s="157">
        <v>21</v>
      </c>
      <c r="B22" s="157" t="s">
        <v>213</v>
      </c>
      <c r="C22" s="361" t="s">
        <v>233</v>
      </c>
      <c r="D22" s="255">
        <f>VLOOKUP(C22,'NUR 1'!$C$2:$D$56,2,FALSE)</f>
        <v>1.1898148148148148E-3</v>
      </c>
      <c r="E22" s="255">
        <f>VLOOKUP(C22,'NUR 2'!$C$2:$D$54,2,FALSE)</f>
        <v>3.7060185185185194E-4</v>
      </c>
      <c r="F22" s="255">
        <f>VLOOKUP(C22,'NUR 3'!$C$1:$D$55,2,FALSE)</f>
        <v>2.8472222222222223E-4</v>
      </c>
      <c r="G22" s="236">
        <v>0</v>
      </c>
      <c r="H22" s="236">
        <f>SUM(D22:F22)</f>
        <v>1.845138888888889E-3</v>
      </c>
      <c r="I22" s="256">
        <f>VLOOKUP(C22,'NUR 1'!$C$2:$K$56,9,FALSE)</f>
        <v>30</v>
      </c>
      <c r="J22" s="238">
        <f>VLOOKUP(C22,'NUR 2'!$C$2:$K$54,9,FALSE)</f>
        <v>150</v>
      </c>
      <c r="K22" s="238">
        <f>VLOOKUP(C22,'NUR 3'!$C$2:$K$55,9,FALSE)</f>
        <v>100</v>
      </c>
      <c r="L22" s="237">
        <v>0</v>
      </c>
      <c r="M22" s="237">
        <f>SUM(I22:K22)</f>
        <v>280</v>
      </c>
      <c r="N22" s="255">
        <f>VLOOKUP(C22,'NUR 1'!$C$2:$L$56,10,FALSE)</f>
        <v>4.1666666666666666E-3</v>
      </c>
      <c r="O22" s="255">
        <f>VLOOKUP(C22,'NUR 2'!$C$2:$L$54,10,FALSE)</f>
        <v>3.1750000000000003E-3</v>
      </c>
      <c r="P22" s="255">
        <f>VLOOKUP(C22,'NUR 3'!$C$2:$L$55,10,FALSE)</f>
        <v>4.1666666666666666E-3</v>
      </c>
      <c r="Q22" s="236">
        <v>1.7916666666666701</v>
      </c>
      <c r="R22" s="236">
        <f>SUM(N22:P22)</f>
        <v>1.1508333333333332E-2</v>
      </c>
    </row>
    <row r="23" spans="1:18" ht="14.5" x14ac:dyDescent="0.35">
      <c r="A23" s="157">
        <v>22</v>
      </c>
      <c r="B23" s="157" t="s">
        <v>112</v>
      </c>
      <c r="C23" s="361" t="s">
        <v>210</v>
      </c>
      <c r="D23" s="255">
        <f>VLOOKUP(C23,'NUR 1'!$C$2:$D$56,2,FALSE)</f>
        <v>2.4074074074074077E-4</v>
      </c>
      <c r="E23" s="255">
        <f>VLOOKUP(C23,'NUR 2'!$C$2:$D$54,2,FALSE)</f>
        <v>2.9074074074074077E-4</v>
      </c>
      <c r="F23" s="255">
        <f>VLOOKUP(C23,'NUR 3'!$C$1:$D$55,2,FALSE)</f>
        <v>4.5254629629629632E-4</v>
      </c>
      <c r="G23" s="236">
        <v>0</v>
      </c>
      <c r="H23" s="236">
        <f>SUM(D23:F23)</f>
        <v>9.840277777777779E-4</v>
      </c>
      <c r="I23" s="256">
        <f>VLOOKUP(C23,'NUR 1'!$C$2:$K$56,9,FALSE)</f>
        <v>140</v>
      </c>
      <c r="J23" s="238">
        <f>VLOOKUP(C23,'NUR 2'!$C$2:$K$54,9,FALSE)</f>
        <v>30</v>
      </c>
      <c r="K23" s="238">
        <f>VLOOKUP(C23,'NUR 3'!$C$2:$K$55,9,FALSE)</f>
        <v>100</v>
      </c>
      <c r="L23" s="237">
        <v>0</v>
      </c>
      <c r="M23" s="237">
        <f>SUM(I23:K23)</f>
        <v>270</v>
      </c>
      <c r="N23" s="255">
        <f>VLOOKUP(C23,'NUR 1'!$C$2:$L$56,10,FALSE)</f>
        <v>4.1666666666666666E-3</v>
      </c>
      <c r="O23" s="255">
        <f>VLOOKUP(C23,'NUR 2'!$C$2:$L$54,10,FALSE)</f>
        <v>4.1666666666666666E-3</v>
      </c>
      <c r="P23" s="255">
        <f>VLOOKUP(C23,'NUR 3'!$C$2:$L$55,10,FALSE)</f>
        <v>4.1666666666666666E-3</v>
      </c>
      <c r="Q23" s="236">
        <v>0.625</v>
      </c>
      <c r="R23" s="236">
        <f>SUM(N23:P23)</f>
        <v>1.2500000000000001E-2</v>
      </c>
    </row>
    <row r="24" spans="1:18" ht="14.5" x14ac:dyDescent="0.35">
      <c r="A24" s="157">
        <v>23</v>
      </c>
      <c r="B24" s="157" t="s">
        <v>28</v>
      </c>
      <c r="C24" s="361" t="s">
        <v>164</v>
      </c>
      <c r="D24" s="255">
        <f>VLOOKUP(C24,'NUR 1'!$C$2:$D$56,2,FALSE)</f>
        <v>4.9189814814814821E-4</v>
      </c>
      <c r="E24" s="255">
        <f>VLOOKUP(C24,'NUR 2'!$C$2:$D$54,2,FALSE)</f>
        <v>6.2777777777777777E-4</v>
      </c>
      <c r="F24" s="255">
        <f>VLOOKUP(C24,'NUR 3'!$C$1:$D$55,2,FALSE)</f>
        <v>5.5902777777777776E-4</v>
      </c>
      <c r="G24" s="236">
        <v>0</v>
      </c>
      <c r="H24" s="236">
        <f>SUM(D24:F24)</f>
        <v>1.6787037037037035E-3</v>
      </c>
      <c r="I24" s="256">
        <f>VLOOKUP(C24,'NUR 1'!$C$2:$K$56,9,FALSE)</f>
        <v>150</v>
      </c>
      <c r="J24" s="238">
        <f>VLOOKUP(C24,'NUR 2'!$C$2:$K$54,9,FALSE)</f>
        <v>60</v>
      </c>
      <c r="K24" s="238">
        <f>VLOOKUP(C24,'NUR 3'!$C$2:$K$55,9,FALSE)</f>
        <v>30</v>
      </c>
      <c r="L24" s="237">
        <v>0</v>
      </c>
      <c r="M24" s="237">
        <f>SUM(I24:K24)</f>
        <v>240</v>
      </c>
      <c r="N24" s="255">
        <f>VLOOKUP(C24,'NUR 1'!$C$2:$L$56,10,FALSE)</f>
        <v>3.2453703703703707E-3</v>
      </c>
      <c r="O24" s="255">
        <f>VLOOKUP(C24,'NUR 2'!$C$2:$L$54,10,FALSE)</f>
        <v>4.1666666666666666E-3</v>
      </c>
      <c r="P24" s="255">
        <f>VLOOKUP(C24,'NUR 3'!$C$2:$L$55,10,FALSE)</f>
        <v>4.1666666666666666E-3</v>
      </c>
      <c r="Q24" s="236">
        <v>0.375</v>
      </c>
      <c r="R24" s="236">
        <f>SUM(N24:P24)</f>
        <v>1.1578703703703704E-2</v>
      </c>
    </row>
    <row r="25" spans="1:18" ht="14.5" x14ac:dyDescent="0.35">
      <c r="A25" s="157">
        <v>24</v>
      </c>
      <c r="B25" s="157" t="s">
        <v>83</v>
      </c>
      <c r="C25" s="361" t="s">
        <v>160</v>
      </c>
      <c r="D25" s="255">
        <f>VLOOKUP(C25,'NUR 1'!$C$2:$D$56,2,FALSE)</f>
        <v>4.1666666666666669E-4</v>
      </c>
      <c r="E25" s="255">
        <f>VLOOKUP(C25,'NUR 2'!$C$2:$D$54,2,FALSE)</f>
        <v>3.8842592592592596E-4</v>
      </c>
      <c r="F25" s="255">
        <f>VLOOKUP(C25,'NUR 3'!$C$1:$D$55,2,FALSE)</f>
        <v>6.3657407407407402E-4</v>
      </c>
      <c r="G25" s="236">
        <v>0</v>
      </c>
      <c r="H25" s="236">
        <f>SUM(D25:F25)</f>
        <v>1.4416666666666666E-3</v>
      </c>
      <c r="I25" s="256">
        <f>VLOOKUP(C25,'NUR 1'!$C$2:$K$56,9,FALSE)</f>
        <v>30</v>
      </c>
      <c r="J25" s="238">
        <f>VLOOKUP(C25,'NUR 2'!$C$2:$K$54,9,FALSE)</f>
        <v>120</v>
      </c>
      <c r="K25" s="238">
        <f>VLOOKUP(C25,'NUR 3'!$C$2:$K$55,9,FALSE)</f>
        <v>60</v>
      </c>
      <c r="L25" s="237">
        <v>0</v>
      </c>
      <c r="M25" s="237">
        <f>SUM(I25:K25)</f>
        <v>210</v>
      </c>
      <c r="N25" s="255">
        <f>VLOOKUP(C25,'NUR 1'!$C$2:$L$56,10,FALSE)</f>
        <v>4.1666666666666666E-3</v>
      </c>
      <c r="O25" s="255">
        <f>VLOOKUP(C25,'NUR 2'!$C$2:$L$54,10,FALSE)</f>
        <v>4.1666666666666666E-3</v>
      </c>
      <c r="P25" s="255">
        <f>VLOOKUP(C25,'NUR 3'!$C$2:$L$55,10,FALSE)</f>
        <v>4.1666666666666666E-3</v>
      </c>
      <c r="Q25" s="236">
        <v>4.1666666666666699E-2</v>
      </c>
      <c r="R25" s="236">
        <f>SUM(N25:P25)</f>
        <v>1.2500000000000001E-2</v>
      </c>
    </row>
    <row r="26" spans="1:18" ht="14.5" x14ac:dyDescent="0.35">
      <c r="A26" s="157">
        <v>25</v>
      </c>
      <c r="B26" s="157" t="s">
        <v>201</v>
      </c>
      <c r="C26" s="361" t="s">
        <v>204</v>
      </c>
      <c r="D26" s="255">
        <f>VLOOKUP(C26,'NUR 1'!$C$2:$D$56,2,FALSE)</f>
        <v>2.4074074074074077E-4</v>
      </c>
      <c r="E26" s="255">
        <f>VLOOKUP(C26,'NUR 2'!$C$2:$D$54,2,FALSE)</f>
        <v>1.6075231481481481E-3</v>
      </c>
      <c r="F26" s="255">
        <f>VLOOKUP(C26,'NUR 3'!$C$1:$D$55,2,FALSE)</f>
        <v>3.2986111111111107E-4</v>
      </c>
      <c r="G26" s="236">
        <v>0</v>
      </c>
      <c r="H26" s="236">
        <f>SUM(D26:F26)</f>
        <v>2.1781249999999999E-3</v>
      </c>
      <c r="I26" s="256">
        <f>VLOOKUP(C26,'NUR 1'!$C$2:$K$56,9,FALSE)</f>
        <v>60</v>
      </c>
      <c r="J26" s="238">
        <f>VLOOKUP(C26,'NUR 2'!$C$2:$K$54,9,FALSE)</f>
        <v>30</v>
      </c>
      <c r="K26" s="238">
        <f>VLOOKUP(C26,'NUR 3'!$C$2:$K$55,9,FALSE)</f>
        <v>120</v>
      </c>
      <c r="L26" s="237">
        <v>0</v>
      </c>
      <c r="M26" s="237">
        <f>SUM(I26:K26)</f>
        <v>210</v>
      </c>
      <c r="N26" s="255">
        <f>VLOOKUP(C26,'NUR 1'!$C$2:$L$56,10,FALSE)</f>
        <v>4.1666666666666666E-3</v>
      </c>
      <c r="O26" s="255">
        <f>VLOOKUP(C26,'NUR 2'!$C$2:$L$54,10,FALSE)</f>
        <v>4.1666666666666666E-3</v>
      </c>
      <c r="P26" s="255">
        <f>VLOOKUP(C26,'NUR 3'!$C$2:$L$55,10,FALSE)</f>
        <v>4.1666666666666666E-3</v>
      </c>
      <c r="Q26" s="236">
        <v>0.91666666666666696</v>
      </c>
      <c r="R26" s="236">
        <f>SUM(N26:P26)</f>
        <v>1.2500000000000001E-2</v>
      </c>
    </row>
    <row r="27" spans="1:18" ht="14.5" x14ac:dyDescent="0.35">
      <c r="A27" s="157">
        <v>26</v>
      </c>
      <c r="B27" s="157" t="s">
        <v>28</v>
      </c>
      <c r="C27" s="361" t="s">
        <v>126</v>
      </c>
      <c r="D27" s="255">
        <f>VLOOKUP(C27,'NUR 1'!$C$2:$D$56,2,FALSE)</f>
        <v>6.9097222222222216E-4</v>
      </c>
      <c r="E27" s="255">
        <f>VLOOKUP(C27,'NUR 2'!$C$2:$D$54,2,FALSE)</f>
        <v>1.073726851851852E-3</v>
      </c>
      <c r="F27" s="255">
        <f>VLOOKUP(C27,'NUR 3'!$C$1:$D$55,2,FALSE)</f>
        <v>8.6805555555555551E-4</v>
      </c>
      <c r="G27" s="236">
        <v>8.3333333333333301E-2</v>
      </c>
      <c r="H27" s="236">
        <f>SUM(D27:F27)</f>
        <v>2.6327546296296299E-3</v>
      </c>
      <c r="I27" s="256">
        <f>VLOOKUP(C27,'NUR 1'!$C$2:$K$56,9,FALSE)</f>
        <v>150</v>
      </c>
      <c r="J27" s="238">
        <f>VLOOKUP(C27,'NUR 2'!$C$2:$K$54,9,FALSE)</f>
        <v>20</v>
      </c>
      <c r="K27" s="238">
        <f>VLOOKUP(C27,'NUR 3'!$C$2:$K$55,9,FALSE)</f>
        <v>30</v>
      </c>
      <c r="L27" s="237">
        <v>0</v>
      </c>
      <c r="M27" s="237">
        <f>SUM(I27:K27)</f>
        <v>200</v>
      </c>
      <c r="N27" s="255">
        <f>VLOOKUP(C27,'NUR 1'!$C$2:$L$56,10,FALSE)</f>
        <v>3.5347222222222221E-3</v>
      </c>
      <c r="O27" s="255">
        <f>VLOOKUP(C27,'NUR 2'!$C$2:$L$54,10,FALSE)</f>
        <v>4.1666666666666666E-3</v>
      </c>
      <c r="P27" s="255">
        <f>VLOOKUP(C27,'NUR 3'!$C$2:$L$55,10,FALSE)</f>
        <v>4.1666666666666666E-3</v>
      </c>
      <c r="Q27" s="236">
        <v>1.0833333333333299</v>
      </c>
      <c r="R27" s="236">
        <f>SUM(N27:P27)</f>
        <v>1.1868055555555555E-2</v>
      </c>
    </row>
    <row r="28" spans="1:18" ht="14.5" x14ac:dyDescent="0.35">
      <c r="A28" s="157">
        <v>27</v>
      </c>
      <c r="B28" s="157" t="s">
        <v>234</v>
      </c>
      <c r="C28" s="361" t="s">
        <v>235</v>
      </c>
      <c r="D28" s="255">
        <f>VLOOKUP(C28,'NUR 1'!$C$2:$D$56,2,FALSE)</f>
        <v>6.4583333333333322E-4</v>
      </c>
      <c r="E28" s="255">
        <f>VLOOKUP(C28,'NUR 2'!$C$2:$D$54,2,FALSE)</f>
        <v>1.0031250000000001E-3</v>
      </c>
      <c r="F28" s="255">
        <f>VLOOKUP(C28,'NUR 3'!$C$1:$D$55,2,FALSE)</f>
        <v>4.8495370370370375E-4</v>
      </c>
      <c r="G28" s="236">
        <v>8.3333333333333301E-2</v>
      </c>
      <c r="H28" s="236">
        <f>SUM(D28:F28)</f>
        <v>2.133912037037037E-3</v>
      </c>
      <c r="I28" s="256">
        <f>VLOOKUP(C28,'NUR 1'!$C$2:$K$56,9,FALSE)</f>
        <v>100</v>
      </c>
      <c r="J28" s="238">
        <f>VLOOKUP(C28,'NUR 2'!$C$2:$K$54,9,FALSE)</f>
        <v>60</v>
      </c>
      <c r="K28" s="238">
        <f>VLOOKUP(C28,'NUR 3'!$C$2:$K$55,9,FALSE)</f>
        <v>30</v>
      </c>
      <c r="L28" s="237">
        <v>0</v>
      </c>
      <c r="M28" s="237">
        <f>SUM(I28:K28)</f>
        <v>190</v>
      </c>
      <c r="N28" s="255">
        <f>VLOOKUP(C28,'NUR 1'!$C$2:$L$56,10,FALSE)</f>
        <v>4.1666666666666666E-3</v>
      </c>
      <c r="O28" s="255">
        <f>VLOOKUP(C28,'NUR 2'!$C$2:$L$54,10,FALSE)</f>
        <v>4.1666666666666666E-3</v>
      </c>
      <c r="P28" s="255">
        <f>VLOOKUP(C28,'NUR 3'!$C$2:$L$55,10,FALSE)</f>
        <v>4.1666666666666666E-3</v>
      </c>
      <c r="Q28" s="236">
        <v>0.33333333333333398</v>
      </c>
      <c r="R28" s="236">
        <f>SUM(N28:P28)</f>
        <v>1.2500000000000001E-2</v>
      </c>
    </row>
    <row r="29" spans="1:18" ht="14.5" x14ac:dyDescent="0.35">
      <c r="A29" s="157">
        <v>28</v>
      </c>
      <c r="B29" s="157" t="s">
        <v>32</v>
      </c>
      <c r="C29" s="361" t="s">
        <v>225</v>
      </c>
      <c r="D29" s="255">
        <f>VLOOKUP(C29,'NUR 1'!$C$2:$D$56,2,FALSE)</f>
        <v>1.5046296296296294E-3</v>
      </c>
      <c r="E29" s="255">
        <f>VLOOKUP(C29,'NUR 2'!$C$2:$D$54,2,FALSE)</f>
        <v>0</v>
      </c>
      <c r="F29" s="255">
        <f>VLOOKUP(C29,'NUR 3'!$C$1:$D$55,2,FALSE)</f>
        <v>7.0254629629629627E-4</v>
      </c>
      <c r="G29" s="357"/>
      <c r="H29" s="236">
        <f>SUM(D29:F29)</f>
        <v>2.2071759259259258E-3</v>
      </c>
      <c r="I29" s="256">
        <f>VLOOKUP(C29,'NUR 1'!$C$2:$K$56,9,FALSE)</f>
        <v>150</v>
      </c>
      <c r="J29" s="238">
        <f>VLOOKUP(C29,'NUR 2'!$C$2:$K$54,9,FALSE)</f>
        <v>0</v>
      </c>
      <c r="K29" s="238">
        <f>VLOOKUP(C29,'NUR 3'!$C$2:$K$55,9,FALSE)</f>
        <v>30</v>
      </c>
      <c r="L29" s="359"/>
      <c r="M29" s="237">
        <f>SUM(I29:K29)</f>
        <v>180</v>
      </c>
      <c r="N29" s="255">
        <f>VLOOKUP(C29,'NUR 1'!$C$2:$L$56,10,FALSE)</f>
        <v>3.0821759259259261E-3</v>
      </c>
      <c r="O29" s="255">
        <f>VLOOKUP(C29,'NUR 2'!$C$2:$L$54,10,FALSE)</f>
        <v>4.1666666666666666E-3</v>
      </c>
      <c r="P29" s="255">
        <f>VLOOKUP(C29,'NUR 3'!$C$2:$L$55,10,FALSE)</f>
        <v>4.1666666666666666E-3</v>
      </c>
      <c r="Q29" s="357"/>
      <c r="R29" s="236">
        <f>SUM(N29:P29)</f>
        <v>1.1415509259259261E-2</v>
      </c>
    </row>
    <row r="30" spans="1:18" ht="14.5" x14ac:dyDescent="0.35">
      <c r="A30" s="157">
        <v>29</v>
      </c>
      <c r="B30" s="157" t="s">
        <v>232</v>
      </c>
      <c r="C30" s="361" t="s">
        <v>148</v>
      </c>
      <c r="D30" s="255">
        <f>VLOOKUP(C30,'NUR 1'!$C$2:$D$56,2,FALSE)</f>
        <v>5.2314814814814824E-4</v>
      </c>
      <c r="E30" s="255">
        <f>VLOOKUP(C30,'NUR 2'!$C$2:$D$54,2,FALSE)</f>
        <v>5.0439814814814813E-4</v>
      </c>
      <c r="F30" s="255">
        <f>VLOOKUP(C30,'NUR 3'!$C$1:$D$55,2,FALSE)</f>
        <v>5.1620370370370372E-4</v>
      </c>
      <c r="G30" s="236">
        <v>0</v>
      </c>
      <c r="H30" s="236">
        <f>SUM(D30:F30)</f>
        <v>1.54375E-3</v>
      </c>
      <c r="I30" s="256">
        <f>VLOOKUP(C30,'NUR 1'!$C$2:$K$56,9,FALSE)</f>
        <v>30</v>
      </c>
      <c r="J30" s="238">
        <f>VLOOKUP(C30,'NUR 2'!$C$2:$K$54,9,FALSE)</f>
        <v>30</v>
      </c>
      <c r="K30" s="238">
        <f>VLOOKUP(C30,'NUR 3'!$C$2:$K$55,9,FALSE)</f>
        <v>110</v>
      </c>
      <c r="L30" s="237">
        <v>0</v>
      </c>
      <c r="M30" s="237">
        <f>SUM(I30:K30)</f>
        <v>170</v>
      </c>
      <c r="N30" s="255">
        <f>VLOOKUP(C30,'NUR 1'!$C$2:$L$56,10,FALSE)</f>
        <v>4.1666666666666666E-3</v>
      </c>
      <c r="O30" s="255">
        <f>VLOOKUP(C30,'NUR 2'!$C$2:$L$54,10,FALSE)</f>
        <v>4.1666666666666666E-3</v>
      </c>
      <c r="P30" s="255">
        <f>VLOOKUP(C30,'NUR 3'!$C$2:$L$55,10,FALSE)</f>
        <v>4.1666666666666666E-3</v>
      </c>
      <c r="Q30" s="236">
        <v>0.79166666666666696</v>
      </c>
      <c r="R30" s="236">
        <f>SUM(N30:P30)</f>
        <v>1.2500000000000001E-2</v>
      </c>
    </row>
    <row r="31" spans="1:18" ht="14.5" x14ac:dyDescent="0.35">
      <c r="A31" s="157">
        <v>30</v>
      </c>
      <c r="B31" s="157" t="s">
        <v>21</v>
      </c>
      <c r="C31" s="361" t="s">
        <v>77</v>
      </c>
      <c r="D31" s="255">
        <f>VLOOKUP(C31,'NUR 1'!$C$2:$D$56,2,FALSE)</f>
        <v>3.9120370370370367E-4</v>
      </c>
      <c r="E31" s="255">
        <f>VLOOKUP(C31,'NUR 2'!$C$2:$D$54,2,FALSE)</f>
        <v>1.6980324074074074E-3</v>
      </c>
      <c r="F31" s="255">
        <f>VLOOKUP(C31,'NUR 3'!$C$1:$D$55,2,FALSE)</f>
        <v>5.0925925925925921E-4</v>
      </c>
      <c r="G31" s="236">
        <v>0</v>
      </c>
      <c r="H31" s="236">
        <f>SUM(D31:F31)</f>
        <v>2.5984953703703704E-3</v>
      </c>
      <c r="I31" s="256">
        <f>VLOOKUP(C31,'NUR 1'!$C$2:$K$56,9,FALSE)</f>
        <v>110</v>
      </c>
      <c r="J31" s="238">
        <f>VLOOKUP(C31,'NUR 2'!$C$2:$K$54,9,FALSE)</f>
        <v>30</v>
      </c>
      <c r="K31" s="238">
        <f>VLOOKUP(C31,'NUR 3'!$C$2:$K$55,9,FALSE)</f>
        <v>30</v>
      </c>
      <c r="L31" s="237">
        <v>0</v>
      </c>
      <c r="M31" s="237">
        <f>SUM(I31:K31)</f>
        <v>170</v>
      </c>
      <c r="N31" s="255">
        <f>VLOOKUP(C31,'NUR 1'!$C$2:$L$56,10,FALSE)</f>
        <v>4.1666666666666666E-3</v>
      </c>
      <c r="O31" s="255">
        <f>VLOOKUP(C31,'NUR 2'!$C$2:$L$54,10,FALSE)</f>
        <v>4.1666666666666666E-3</v>
      </c>
      <c r="P31" s="255">
        <f>VLOOKUP(C31,'NUR 3'!$C$2:$L$55,10,FALSE)</f>
        <v>4.1666666666666666E-3</v>
      </c>
      <c r="Q31" s="236">
        <v>1.25</v>
      </c>
      <c r="R31" s="236">
        <f>SUM(N31:P31)</f>
        <v>1.2500000000000001E-2</v>
      </c>
    </row>
    <row r="32" spans="1:18" ht="14.5" x14ac:dyDescent="0.35">
      <c r="A32" s="157">
        <v>31</v>
      </c>
      <c r="B32" s="157" t="s">
        <v>194</v>
      </c>
      <c r="C32" s="361" t="s">
        <v>227</v>
      </c>
      <c r="D32" s="255">
        <f>VLOOKUP(C32,'NUR 1'!$C$2:$D$56,2,FALSE)</f>
        <v>4.4791666666666672E-4</v>
      </c>
      <c r="E32" s="255">
        <f>VLOOKUP(C32,'NUR 2'!$C$2:$D$54,2,FALSE)</f>
        <v>9.0046296296296304E-4</v>
      </c>
      <c r="F32" s="255">
        <f>VLOOKUP(C32,'NUR 3'!$C$1:$D$55,2,FALSE)</f>
        <v>4.1666666666666666E-3</v>
      </c>
      <c r="G32" s="236">
        <v>8.3333333333333301E-2</v>
      </c>
      <c r="H32" s="236">
        <f>SUM(D32:F32)</f>
        <v>5.5150462962962965E-3</v>
      </c>
      <c r="I32" s="256">
        <f>VLOOKUP(C32,'NUR 1'!$C$2:$K$56,9,FALSE)</f>
        <v>80</v>
      </c>
      <c r="J32" s="238">
        <f>VLOOKUP(C32,'NUR 2'!$C$2:$K$54,9,FALSE)</f>
        <v>80</v>
      </c>
      <c r="K32" s="238">
        <f>VLOOKUP(C32,'NUR 3'!$C$2:$K$55,9,FALSE)</f>
        <v>0</v>
      </c>
      <c r="L32" s="237">
        <v>0</v>
      </c>
      <c r="M32" s="237">
        <f>SUM(I32:K32)</f>
        <v>160</v>
      </c>
      <c r="N32" s="255">
        <f>VLOOKUP(C32,'NUR 1'!$C$2:$L$56,10,FALSE)</f>
        <v>4.1666666666666666E-3</v>
      </c>
      <c r="O32" s="255">
        <f>VLOOKUP(C32,'NUR 2'!$C$2:$L$54,10,FALSE)</f>
        <v>4.1666666666666666E-3</v>
      </c>
      <c r="P32" s="255">
        <f>VLOOKUP(C32,'NUR 3'!$C$2:$L$55,10,FALSE)</f>
        <v>4.1666666666666666E-3</v>
      </c>
      <c r="Q32" s="236">
        <v>0.33333333333333398</v>
      </c>
      <c r="R32" s="236">
        <f>SUM(N32:P32)</f>
        <v>1.2500000000000001E-2</v>
      </c>
    </row>
    <row r="33" spans="1:18" ht="14.5" x14ac:dyDescent="0.35">
      <c r="A33" s="157">
        <v>32</v>
      </c>
      <c r="B33" s="157" t="s">
        <v>92</v>
      </c>
      <c r="C33" s="361" t="s">
        <v>106</v>
      </c>
      <c r="D33" s="255">
        <f>VLOOKUP(C33,'NUR 1'!$C$2:$D$56,2,FALSE)</f>
        <v>2.9166666666666669E-4</v>
      </c>
      <c r="E33" s="255">
        <f>VLOOKUP(C33,'NUR 2'!$C$2:$D$54,2,FALSE)</f>
        <v>1.0532407407407407E-3</v>
      </c>
      <c r="F33" s="255">
        <f>VLOOKUP(C33,'NUR 3'!$C$1:$D$55,2,FALSE)</f>
        <v>4.1666666666666666E-3</v>
      </c>
      <c r="G33" s="236">
        <v>8.3333333333333301E-2</v>
      </c>
      <c r="H33" s="236">
        <f>SUM(D33:F33)</f>
        <v>5.5115740740740741E-3</v>
      </c>
      <c r="I33" s="256">
        <f>VLOOKUP(C33,'NUR 1'!$C$2:$K$56,9,FALSE)</f>
        <v>140</v>
      </c>
      <c r="J33" s="238">
        <f>VLOOKUP(C33,'NUR 2'!$C$2:$K$54,9,FALSE)</f>
        <v>10</v>
      </c>
      <c r="K33" s="238">
        <f>VLOOKUP(C33,'NUR 3'!$C$2:$K$55,9,FALSE)</f>
        <v>0</v>
      </c>
      <c r="L33" s="237">
        <v>0</v>
      </c>
      <c r="M33" s="237">
        <f>SUM(I33:K33)</f>
        <v>150</v>
      </c>
      <c r="N33" s="255">
        <f>VLOOKUP(C33,'NUR 1'!$C$2:$L$56,10,FALSE)</f>
        <v>2.5625000000000001E-3</v>
      </c>
      <c r="O33" s="255">
        <f>VLOOKUP(C33,'NUR 2'!$C$2:$L$54,10,FALSE)</f>
        <v>4.1666666666666666E-3</v>
      </c>
      <c r="P33" s="255">
        <f>VLOOKUP(C33,'NUR 3'!$C$2:$L$55,10,FALSE)</f>
        <v>4.1666666666666666E-3</v>
      </c>
      <c r="Q33" s="236">
        <v>1.2083333333333299</v>
      </c>
      <c r="R33" s="236">
        <f>SUM(N33:P33)</f>
        <v>1.0895833333333334E-2</v>
      </c>
    </row>
    <row r="34" spans="1:18" ht="14.5" x14ac:dyDescent="0.35">
      <c r="A34" s="157">
        <v>33</v>
      </c>
      <c r="B34" s="157" t="s">
        <v>176</v>
      </c>
      <c r="C34" s="361" t="s">
        <v>177</v>
      </c>
      <c r="D34" s="255">
        <f>VLOOKUP(C34,'NUR 1'!$C$2:$D$56,2,FALSE)</f>
        <v>1.0532407407407407E-3</v>
      </c>
      <c r="E34" s="255">
        <f>VLOOKUP(C34,'NUR 2'!$C$2:$D$54,2,FALSE)</f>
        <v>5.9374999999999999E-4</v>
      </c>
      <c r="F34" s="255">
        <f>VLOOKUP(C34,'NUR 3'!$C$1:$D$55,2,FALSE)</f>
        <v>2.4305555555555552E-4</v>
      </c>
      <c r="G34" s="236">
        <v>8.3333333333333301E-2</v>
      </c>
      <c r="H34" s="236">
        <f>SUM(D34:F34)</f>
        <v>1.8900462962962961E-3</v>
      </c>
      <c r="I34" s="256">
        <f>VLOOKUP(C34,'NUR 1'!$C$2:$K$56,9,FALSE)</f>
        <v>80</v>
      </c>
      <c r="J34" s="238">
        <f>VLOOKUP(C34,'NUR 2'!$C$2:$K$54,9,FALSE)</f>
        <v>30</v>
      </c>
      <c r="K34" s="238">
        <f>VLOOKUP(C34,'NUR 3'!$C$2:$K$55,9,FALSE)</f>
        <v>20</v>
      </c>
      <c r="L34" s="237">
        <v>0</v>
      </c>
      <c r="M34" s="237">
        <f>SUM(I34:K34)</f>
        <v>130</v>
      </c>
      <c r="N34" s="255">
        <f>VLOOKUP(C34,'NUR 1'!$C$2:$L$56,10,FALSE)</f>
        <v>4.1666666666666666E-3</v>
      </c>
      <c r="O34" s="255">
        <f>VLOOKUP(C34,'NUR 2'!$C$2:$L$54,10,FALSE)</f>
        <v>4.1666666666666666E-3</v>
      </c>
      <c r="P34" s="255">
        <f>VLOOKUP(C34,'NUR 3'!$C$2:$L$55,10,FALSE)</f>
        <v>4.1666666666666666E-3</v>
      </c>
      <c r="Q34" s="236">
        <v>0.33333333333333398</v>
      </c>
      <c r="R34" s="236">
        <f>SUM(N34:P34)</f>
        <v>1.2500000000000001E-2</v>
      </c>
    </row>
    <row r="35" spans="1:18" ht="14.5" x14ac:dyDescent="0.35">
      <c r="A35" s="157">
        <v>34</v>
      </c>
      <c r="B35" s="362" t="s">
        <v>296</v>
      </c>
      <c r="C35" s="398" t="s">
        <v>238</v>
      </c>
      <c r="D35" s="255">
        <f>VLOOKUP(C35,'NUR 1'!$C$2:$D$56,2,FALSE)</f>
        <v>4.1435185185185178E-4</v>
      </c>
      <c r="E35" s="255">
        <f>VLOOKUP(C35,'NUR 2'!$C$2:$D$54,2,FALSE)</f>
        <v>5.6550925925925931E-4</v>
      </c>
      <c r="F35" s="255">
        <f>VLOOKUP(C35,'NUR 3'!$C$1:$D$55,2,FALSE)</f>
        <v>3.9467592592592592E-4</v>
      </c>
      <c r="G35" s="236">
        <v>8.3333333333333301E-2</v>
      </c>
      <c r="H35" s="236">
        <f>SUM(D35:F35)</f>
        <v>1.374537037037037E-3</v>
      </c>
      <c r="I35" s="256">
        <f>VLOOKUP(C35,'NUR 1'!$C$2:$K$56,9,FALSE)</f>
        <v>30</v>
      </c>
      <c r="J35" s="238">
        <f>VLOOKUP(C35,'NUR 2'!$C$2:$K$54,9,FALSE)</f>
        <v>30</v>
      </c>
      <c r="K35" s="238">
        <f>VLOOKUP(C35,'NUR 3'!$C$2:$K$55,9,FALSE)</f>
        <v>40</v>
      </c>
      <c r="L35" s="237">
        <v>0</v>
      </c>
      <c r="M35" s="237">
        <f>SUM(I35:K35)</f>
        <v>100</v>
      </c>
      <c r="N35" s="255">
        <f>VLOOKUP(C35,'NUR 1'!$C$2:$L$56,10,FALSE)</f>
        <v>4.1666666666666666E-3</v>
      </c>
      <c r="O35" s="255">
        <f>VLOOKUP(C35,'NUR 2'!$C$2:$L$54,10,FALSE)</f>
        <v>4.1666666666666666E-3</v>
      </c>
      <c r="P35" s="255">
        <f>VLOOKUP(C35,'NUR 3'!$C$2:$L$55,10,FALSE)</f>
        <v>4.1666666666666666E-3</v>
      </c>
      <c r="Q35" s="236">
        <v>0.20833333333333301</v>
      </c>
      <c r="R35" s="236">
        <f>SUM(N35:P35)</f>
        <v>1.2500000000000001E-2</v>
      </c>
    </row>
    <row r="36" spans="1:18" ht="14.5" x14ac:dyDescent="0.35">
      <c r="A36" s="157">
        <v>35</v>
      </c>
      <c r="B36" s="363"/>
      <c r="C36" s="363"/>
      <c r="D36" s="255" t="e">
        <f>VLOOKUP(C36,'NUR 1'!$C$2:$D$56,2,FALSE)</f>
        <v>#N/A</v>
      </c>
      <c r="E36" s="255" t="e">
        <f>VLOOKUP(C36,'NUR 2'!$C$2:$D$54,2,FALSE)</f>
        <v>#N/A</v>
      </c>
      <c r="F36" s="255" t="e">
        <f>VLOOKUP(C36,'NUR 3'!$C$1:$D$55,2,FALSE)</f>
        <v>#N/A</v>
      </c>
      <c r="G36" s="358">
        <v>8.3333333333333301E-2</v>
      </c>
      <c r="H36" s="236" t="e">
        <f t="shared" ref="H33:H55" si="0">SUM(D36:F36)</f>
        <v>#N/A</v>
      </c>
      <c r="I36" s="256" t="e">
        <f>VLOOKUP(C36,'NUR 1'!$C$2:$K$56,9,FALSE)</f>
        <v>#N/A</v>
      </c>
      <c r="J36" s="238" t="e">
        <f>VLOOKUP(C36,'NUR 2'!$C$2:$K$54,9,FALSE)</f>
        <v>#N/A</v>
      </c>
      <c r="K36" s="238" t="e">
        <f>VLOOKUP(C36,'NUR 3'!$C$2:$K$55,9,FALSE)</f>
        <v>#N/A</v>
      </c>
      <c r="L36" s="360">
        <v>0</v>
      </c>
      <c r="M36" s="237" t="e">
        <f t="shared" ref="M33:M55" si="1">SUM(I36:K36)</f>
        <v>#N/A</v>
      </c>
      <c r="N36" s="255" t="e">
        <f>VLOOKUP(C36,'NUR 1'!$C$2:$L$56,10,FALSE)</f>
        <v>#N/A</v>
      </c>
      <c r="O36" s="255" t="e">
        <f>VLOOKUP(C36,'NUR 2'!$C$2:$L$54,10,FALSE)</f>
        <v>#N/A</v>
      </c>
      <c r="P36" s="255" t="e">
        <f>VLOOKUP(C36,'NUR 3'!$C$2:$L$55,10,FALSE)</f>
        <v>#N/A</v>
      </c>
      <c r="Q36" s="358">
        <v>0.45833333333333398</v>
      </c>
      <c r="R36" s="236" t="e">
        <f t="shared" ref="R33:R55" si="2">SUM(N36:P36)</f>
        <v>#N/A</v>
      </c>
    </row>
    <row r="37" spans="1:18" ht="14.5" x14ac:dyDescent="0.35">
      <c r="A37" s="157">
        <v>36</v>
      </c>
      <c r="B37" s="254"/>
      <c r="C37" s="254"/>
      <c r="D37" s="255" t="e">
        <f>VLOOKUP(C37,'NUR 1'!$C$2:$D$56,2,FALSE)</f>
        <v>#N/A</v>
      </c>
      <c r="E37" s="255" t="e">
        <f>VLOOKUP(C37,'NUR 2'!$C$2:$D$54,2,FALSE)</f>
        <v>#N/A</v>
      </c>
      <c r="F37" s="255" t="e">
        <f>VLOOKUP(C37,'NUR 3'!$C$1:$D$55,2,FALSE)</f>
        <v>#N/A</v>
      </c>
      <c r="G37" s="257"/>
      <c r="H37" s="236" t="e">
        <f t="shared" si="0"/>
        <v>#N/A</v>
      </c>
      <c r="I37" s="256" t="e">
        <f>VLOOKUP(C37,'NUR 1'!$C$2:$K$56,9,FALSE)</f>
        <v>#N/A</v>
      </c>
      <c r="J37" s="238" t="e">
        <f>VLOOKUP(C37,'NUR 2'!$C$2:$K$54,9,FALSE)</f>
        <v>#N/A</v>
      </c>
      <c r="K37" s="238" t="e">
        <f>VLOOKUP(C37,'NUR 3'!$C$2:$K$55,9,FALSE)</f>
        <v>#N/A</v>
      </c>
      <c r="L37" s="258"/>
      <c r="M37" s="237" t="e">
        <f t="shared" si="1"/>
        <v>#N/A</v>
      </c>
      <c r="N37" s="255" t="e">
        <f>VLOOKUP(C37,'NUR 1'!$C$2:$L$56,10,FALSE)</f>
        <v>#N/A</v>
      </c>
      <c r="O37" s="255" t="e">
        <f>VLOOKUP(C37,'NUR 2'!$C$2:$L$54,10,FALSE)</f>
        <v>#N/A</v>
      </c>
      <c r="P37" s="255" t="e">
        <f>VLOOKUP(C37,'NUR 3'!$C$2:$L$55,10,FALSE)</f>
        <v>#N/A</v>
      </c>
      <c r="Q37" s="257"/>
      <c r="R37" s="236" t="e">
        <f t="shared" si="2"/>
        <v>#N/A</v>
      </c>
    </row>
    <row r="38" spans="1:18" ht="14.5" x14ac:dyDescent="0.35">
      <c r="A38" s="157">
        <v>37</v>
      </c>
      <c r="B38" s="254"/>
      <c r="C38" s="254"/>
      <c r="D38" s="255" t="e">
        <f>VLOOKUP(C38,'NUR 1'!$C$2:$D$56,2,FALSE)</f>
        <v>#N/A</v>
      </c>
      <c r="E38" s="255" t="e">
        <f>VLOOKUP(C38,'NUR 2'!$C$2:$D$54,2,FALSE)</f>
        <v>#N/A</v>
      </c>
      <c r="F38" s="255" t="e">
        <f>VLOOKUP(C38,'NUR 3'!$C$1:$D$55,2,FALSE)</f>
        <v>#N/A</v>
      </c>
      <c r="G38" s="257"/>
      <c r="H38" s="236" t="e">
        <f t="shared" si="0"/>
        <v>#N/A</v>
      </c>
      <c r="I38" s="256" t="e">
        <f>VLOOKUP(C38,'NUR 1'!$C$2:$K$56,9,FALSE)</f>
        <v>#N/A</v>
      </c>
      <c r="J38" s="238" t="e">
        <f>VLOOKUP(C38,'NUR 2'!$C$2:$K$54,9,FALSE)</f>
        <v>#N/A</v>
      </c>
      <c r="K38" s="238" t="e">
        <f>VLOOKUP(C38,'NUR 3'!$C$2:$K$55,9,FALSE)</f>
        <v>#N/A</v>
      </c>
      <c r="L38" s="258"/>
      <c r="M38" s="237" t="e">
        <f t="shared" si="1"/>
        <v>#N/A</v>
      </c>
      <c r="N38" s="255" t="e">
        <f>VLOOKUP(C38,'NUR 1'!$C$2:$L$56,10,FALSE)</f>
        <v>#N/A</v>
      </c>
      <c r="O38" s="255" t="e">
        <f>VLOOKUP(C38,'NUR 2'!$C$2:$L$54,10,FALSE)</f>
        <v>#N/A</v>
      </c>
      <c r="P38" s="255" t="e">
        <f>VLOOKUP(C38,'NUR 3'!$C$2:$L$55,10,FALSE)</f>
        <v>#N/A</v>
      </c>
      <c r="Q38" s="257"/>
      <c r="R38" s="236" t="e">
        <f t="shared" si="2"/>
        <v>#N/A</v>
      </c>
    </row>
    <row r="39" spans="1:18" ht="14.5" x14ac:dyDescent="0.35">
      <c r="A39" s="157">
        <v>38</v>
      </c>
      <c r="B39" s="254"/>
      <c r="C39" s="254"/>
      <c r="D39" s="255" t="e">
        <f>VLOOKUP(C39,'NUR 1'!$C$2:$D$56,2,FALSE)</f>
        <v>#N/A</v>
      </c>
      <c r="E39" s="255" t="e">
        <f>VLOOKUP(C39,'NUR 2'!$C$2:$D$54,2,FALSE)</f>
        <v>#N/A</v>
      </c>
      <c r="F39" s="255" t="e">
        <f>VLOOKUP(C39,'NUR 3'!$C$1:$D$55,2,FALSE)</f>
        <v>#N/A</v>
      </c>
      <c r="G39" s="358">
        <v>8.3333333333333301E-2</v>
      </c>
      <c r="H39" s="236" t="e">
        <f t="shared" si="0"/>
        <v>#N/A</v>
      </c>
      <c r="I39" s="256" t="e">
        <f>VLOOKUP(C39,'NUR 1'!$C$2:$K$56,9,FALSE)</f>
        <v>#N/A</v>
      </c>
      <c r="J39" s="238" t="e">
        <f>VLOOKUP(C39,'NUR 2'!$C$2:$K$54,9,FALSE)</f>
        <v>#N/A</v>
      </c>
      <c r="K39" s="238" t="e">
        <f>VLOOKUP(C39,'NUR 3'!$C$2:$K$55,9,FALSE)</f>
        <v>#N/A</v>
      </c>
      <c r="L39" s="360">
        <v>0</v>
      </c>
      <c r="M39" s="237" t="e">
        <f t="shared" si="1"/>
        <v>#N/A</v>
      </c>
      <c r="N39" s="255" t="e">
        <f>VLOOKUP(C39,'NUR 1'!$C$2:$L$56,10,FALSE)</f>
        <v>#N/A</v>
      </c>
      <c r="O39" s="255" t="e">
        <f>VLOOKUP(C39,'NUR 2'!$C$2:$L$54,10,FALSE)</f>
        <v>#N/A</v>
      </c>
      <c r="P39" s="255" t="e">
        <f>VLOOKUP(C39,'NUR 3'!$C$2:$L$55,10,FALSE)</f>
        <v>#N/A</v>
      </c>
      <c r="Q39" s="358">
        <v>1.7083333333333299</v>
      </c>
      <c r="R39" s="236" t="e">
        <f t="shared" si="2"/>
        <v>#N/A</v>
      </c>
    </row>
    <row r="40" spans="1:18" ht="14.5" x14ac:dyDescent="0.35">
      <c r="A40" s="157">
        <v>39</v>
      </c>
      <c r="B40" s="254"/>
      <c r="C40" s="254"/>
      <c r="D40" s="255" t="e">
        <f>VLOOKUP(C40,'NUR 1'!$C$2:$D$56,2,FALSE)</f>
        <v>#N/A</v>
      </c>
      <c r="E40" s="255" t="e">
        <f>VLOOKUP(C40,'NUR 2'!$C$2:$D$54,2,FALSE)</f>
        <v>#N/A</v>
      </c>
      <c r="F40" s="255" t="e">
        <f>VLOOKUP(C40,'NUR 3'!$C$1:$D$55,2,FALSE)</f>
        <v>#N/A</v>
      </c>
      <c r="G40" s="358">
        <v>0</v>
      </c>
      <c r="H40" s="236" t="e">
        <f t="shared" si="0"/>
        <v>#N/A</v>
      </c>
      <c r="I40" s="256" t="e">
        <f>VLOOKUP(C40,'NUR 1'!$C$2:$K$56,9,FALSE)</f>
        <v>#N/A</v>
      </c>
      <c r="J40" s="238" t="e">
        <f>VLOOKUP(C40,'NUR 2'!$C$2:$K$54,9,FALSE)</f>
        <v>#N/A</v>
      </c>
      <c r="K40" s="238" t="e">
        <f>VLOOKUP(C40,'NUR 3'!$C$2:$K$55,9,FALSE)</f>
        <v>#N/A</v>
      </c>
      <c r="L40" s="360">
        <v>0</v>
      </c>
      <c r="M40" s="237" t="e">
        <f t="shared" si="1"/>
        <v>#N/A</v>
      </c>
      <c r="N40" s="255" t="e">
        <f>VLOOKUP(C40,'NUR 1'!$C$2:$L$56,10,FALSE)</f>
        <v>#N/A</v>
      </c>
      <c r="O40" s="255" t="e">
        <f>VLOOKUP(C40,'NUR 2'!$C$2:$L$54,10,FALSE)</f>
        <v>#N/A</v>
      </c>
      <c r="P40" s="255" t="e">
        <f>VLOOKUP(C40,'NUR 3'!$C$2:$L$55,10,FALSE)</f>
        <v>#N/A</v>
      </c>
      <c r="Q40" s="358">
        <v>0.54166666666666696</v>
      </c>
      <c r="R40" s="236" t="e">
        <f t="shared" si="2"/>
        <v>#N/A</v>
      </c>
    </row>
    <row r="41" spans="1:18" ht="14.5" x14ac:dyDescent="0.35">
      <c r="A41" s="157">
        <v>40</v>
      </c>
      <c r="B41" s="254"/>
      <c r="C41" s="254"/>
      <c r="D41" s="255" t="e">
        <f>VLOOKUP(C41,'NUR 1'!$C$2:$D$56,2,FALSE)</f>
        <v>#N/A</v>
      </c>
      <c r="E41" s="255" t="e">
        <f>VLOOKUP(C41,'NUR 2'!$C$2:$D$54,2,FALSE)</f>
        <v>#N/A</v>
      </c>
      <c r="F41" s="255" t="e">
        <f>VLOOKUP(C41,'NUR 3'!$C$1:$D$55,2,FALSE)</f>
        <v>#N/A</v>
      </c>
      <c r="G41" s="358">
        <v>0</v>
      </c>
      <c r="H41" s="236" t="e">
        <f t="shared" si="0"/>
        <v>#N/A</v>
      </c>
      <c r="I41" s="256" t="e">
        <f>VLOOKUP(C41,'NUR 1'!$C$2:$K$56,9,FALSE)</f>
        <v>#N/A</v>
      </c>
      <c r="J41" s="238" t="e">
        <f>VLOOKUP(C41,'NUR 2'!$C$2:$K$54,9,FALSE)</f>
        <v>#N/A</v>
      </c>
      <c r="K41" s="238" t="e">
        <f>VLOOKUP(C41,'NUR 3'!$C$2:$K$55,9,FALSE)</f>
        <v>#N/A</v>
      </c>
      <c r="L41" s="360">
        <v>0</v>
      </c>
      <c r="M41" s="237" t="e">
        <f t="shared" si="1"/>
        <v>#N/A</v>
      </c>
      <c r="N41" s="255" t="e">
        <f>VLOOKUP(C41,'NUR 1'!$C$2:$L$56,10,FALSE)</f>
        <v>#N/A</v>
      </c>
      <c r="O41" s="255" t="e">
        <f>VLOOKUP(C41,'NUR 2'!$C$2:$L$54,10,FALSE)</f>
        <v>#N/A</v>
      </c>
      <c r="P41" s="255" t="e">
        <f>VLOOKUP(C41,'NUR 3'!$C$2:$L$55,10,FALSE)</f>
        <v>#N/A</v>
      </c>
      <c r="Q41" s="358">
        <v>0.5</v>
      </c>
      <c r="R41" s="236" t="e">
        <f t="shared" si="2"/>
        <v>#N/A</v>
      </c>
    </row>
    <row r="42" spans="1:18" ht="14.5" x14ac:dyDescent="0.35">
      <c r="A42" s="157">
        <v>41</v>
      </c>
      <c r="B42" s="254">
        <f>'NUR 1'!B44</f>
        <v>0</v>
      </c>
      <c r="C42" s="254">
        <f>'NUR 1'!C44</f>
        <v>0</v>
      </c>
      <c r="D42" s="255" t="e">
        <f>VLOOKUP(C42,'NUR 1'!$C$2:$D$56,2,FALSE)</f>
        <v>#N/A</v>
      </c>
      <c r="E42" s="255" t="e">
        <f>VLOOKUP(C42,'NUR 2'!$C$2:$D$54,2,FALSE)</f>
        <v>#N/A</v>
      </c>
      <c r="F42" s="255" t="e">
        <f>VLOOKUP(C42,'NUR 3'!$C$1:$D$55,2,FALSE)</f>
        <v>#N/A</v>
      </c>
      <c r="G42" s="257"/>
      <c r="H42" s="236" t="e">
        <f t="shared" si="0"/>
        <v>#N/A</v>
      </c>
      <c r="I42" s="256" t="e">
        <f>VLOOKUP(C42,'NUR 1'!$C$2:$K$56,9,FALSE)</f>
        <v>#N/A</v>
      </c>
      <c r="J42" s="238" t="e">
        <f>VLOOKUP(C42,'NUR 2'!$C$2:$K$54,9,FALSE)</f>
        <v>#N/A</v>
      </c>
      <c r="K42" s="238" t="e">
        <f>VLOOKUP(C42,'NUR 3'!$C$2:$K$55,9,FALSE)</f>
        <v>#N/A</v>
      </c>
      <c r="L42" s="258"/>
      <c r="M42" s="237" t="e">
        <f t="shared" si="1"/>
        <v>#N/A</v>
      </c>
      <c r="N42" s="255" t="e">
        <f>VLOOKUP(C42,'NUR 1'!$C$2:$L$56,10,FALSE)</f>
        <v>#N/A</v>
      </c>
      <c r="O42" s="255" t="e">
        <f>VLOOKUP(C42,'NUR 2'!$C$2:$L$54,10,FALSE)</f>
        <v>#N/A</v>
      </c>
      <c r="P42" s="255" t="e">
        <f>VLOOKUP(C42,'NUR 3'!$C$2:$L$55,10,FALSE)</f>
        <v>#N/A</v>
      </c>
      <c r="Q42" s="257"/>
      <c r="R42" s="236" t="e">
        <f t="shared" si="2"/>
        <v>#N/A</v>
      </c>
    </row>
    <row r="43" spans="1:18" ht="14.5" x14ac:dyDescent="0.35">
      <c r="A43" s="157">
        <v>42</v>
      </c>
      <c r="B43" s="254">
        <f>'NUR 1'!B45</f>
        <v>0</v>
      </c>
      <c r="C43" s="254">
        <f>'NUR 1'!C45</f>
        <v>0</v>
      </c>
      <c r="D43" s="255" t="e">
        <f>VLOOKUP(C43,'NUR 1'!$C$2:$D$56,2,FALSE)</f>
        <v>#N/A</v>
      </c>
      <c r="E43" s="255" t="e">
        <f>VLOOKUP(C43,'NUR 2'!$C$2:$D$54,2,FALSE)</f>
        <v>#N/A</v>
      </c>
      <c r="F43" s="255" t="e">
        <f>VLOOKUP(C43,'NUR 3'!$C$1:$D$55,2,FALSE)</f>
        <v>#N/A</v>
      </c>
      <c r="G43" s="257"/>
      <c r="H43" s="236" t="e">
        <f t="shared" si="0"/>
        <v>#N/A</v>
      </c>
      <c r="I43" s="256" t="e">
        <f>VLOOKUP(C43,'NUR 1'!$C$2:$K$56,9,FALSE)</f>
        <v>#N/A</v>
      </c>
      <c r="J43" s="238" t="e">
        <f>VLOOKUP(C43,'NUR 2'!$C$2:$K$54,9,FALSE)</f>
        <v>#N/A</v>
      </c>
      <c r="K43" s="238" t="e">
        <f>VLOOKUP(C43,'NUR 3'!$C$2:$K$55,9,FALSE)</f>
        <v>#N/A</v>
      </c>
      <c r="L43" s="258"/>
      <c r="M43" s="237" t="e">
        <f t="shared" si="1"/>
        <v>#N/A</v>
      </c>
      <c r="N43" s="255" t="e">
        <f>VLOOKUP(C43,'NUR 1'!$C$2:$L$56,10,FALSE)</f>
        <v>#N/A</v>
      </c>
      <c r="O43" s="255" t="e">
        <f>VLOOKUP(C43,'NUR 2'!$C$2:$L$54,10,FALSE)</f>
        <v>#N/A</v>
      </c>
      <c r="P43" s="255" t="e">
        <f>VLOOKUP(C43,'NUR 3'!$C$2:$L$55,10,FALSE)</f>
        <v>#N/A</v>
      </c>
      <c r="Q43" s="257"/>
      <c r="R43" s="236" t="e">
        <f t="shared" si="2"/>
        <v>#N/A</v>
      </c>
    </row>
    <row r="44" spans="1:18" ht="14.5" x14ac:dyDescent="0.35">
      <c r="A44" s="157">
        <v>43</v>
      </c>
      <c r="B44" s="254">
        <f>'NUR 1'!B42</f>
        <v>0</v>
      </c>
      <c r="C44" s="254">
        <f>'NUR 1'!C42</f>
        <v>0</v>
      </c>
      <c r="D44" s="255" t="e">
        <f>VLOOKUP(C44,'NUR 1'!$C$2:$D$56,2,FALSE)</f>
        <v>#N/A</v>
      </c>
      <c r="E44" s="255" t="e">
        <f>VLOOKUP(C44,'NUR 2'!$C$2:$D$54,2,FALSE)</f>
        <v>#N/A</v>
      </c>
      <c r="F44" s="255" t="e">
        <f>VLOOKUP(C44,'NUR 3'!$C$1:$D$55,2,FALSE)</f>
        <v>#N/A</v>
      </c>
      <c r="G44" s="257"/>
      <c r="H44" s="236" t="e">
        <f t="shared" si="0"/>
        <v>#N/A</v>
      </c>
      <c r="I44" s="256" t="e">
        <f>VLOOKUP(C44,'NUR 1'!$C$2:$K$56,9,FALSE)</f>
        <v>#N/A</v>
      </c>
      <c r="J44" s="238" t="e">
        <f>VLOOKUP(C44,'NUR 2'!$C$2:$K$54,9,FALSE)</f>
        <v>#N/A</v>
      </c>
      <c r="K44" s="238" t="e">
        <f>VLOOKUP(C44,'NUR 3'!$C$2:$K$55,9,FALSE)</f>
        <v>#N/A</v>
      </c>
      <c r="L44" s="258"/>
      <c r="M44" s="237" t="e">
        <f t="shared" si="1"/>
        <v>#N/A</v>
      </c>
      <c r="N44" s="255" t="e">
        <f>VLOOKUP(C44,'NUR 1'!$C$2:$L$56,10,FALSE)</f>
        <v>#N/A</v>
      </c>
      <c r="O44" s="255" t="e">
        <f>VLOOKUP(C44,'NUR 2'!$C$2:$L$54,10,FALSE)</f>
        <v>#N/A</v>
      </c>
      <c r="P44" s="255" t="e">
        <f>VLOOKUP(C44,'NUR 3'!$C$2:$L$55,10,FALSE)</f>
        <v>#N/A</v>
      </c>
      <c r="Q44" s="257"/>
      <c r="R44" s="236" t="e">
        <f t="shared" si="2"/>
        <v>#N/A</v>
      </c>
    </row>
    <row r="45" spans="1:18" ht="14.5" x14ac:dyDescent="0.35">
      <c r="A45" s="157">
        <v>44</v>
      </c>
      <c r="B45" s="254">
        <f>'NUR 1'!B41</f>
        <v>0</v>
      </c>
      <c r="C45" s="254">
        <f>'NUR 1'!C41</f>
        <v>0</v>
      </c>
      <c r="D45" s="255" t="e">
        <f>VLOOKUP(C45,'NUR 1'!$C$2:$D$56,2,FALSE)</f>
        <v>#N/A</v>
      </c>
      <c r="E45" s="255" t="e">
        <f>VLOOKUP(C45,'NUR 2'!$C$2:$D$54,2,FALSE)</f>
        <v>#N/A</v>
      </c>
      <c r="F45" s="255" t="e">
        <f>VLOOKUP(C45,'NUR 3'!$C$1:$D$55,2,FALSE)</f>
        <v>#N/A</v>
      </c>
      <c r="G45" s="257"/>
      <c r="H45" s="236" t="e">
        <f t="shared" si="0"/>
        <v>#N/A</v>
      </c>
      <c r="I45" s="256" t="e">
        <f>VLOOKUP(C45,'NUR 1'!$C$2:$K$56,9,FALSE)</f>
        <v>#N/A</v>
      </c>
      <c r="J45" s="238" t="e">
        <f>VLOOKUP(C45,'NUR 2'!$C$2:$K$54,9,FALSE)</f>
        <v>#N/A</v>
      </c>
      <c r="K45" s="238" t="e">
        <f>VLOOKUP(C45,'NUR 3'!$C$2:$K$55,9,FALSE)</f>
        <v>#N/A</v>
      </c>
      <c r="L45" s="258"/>
      <c r="M45" s="237" t="e">
        <f t="shared" si="1"/>
        <v>#N/A</v>
      </c>
      <c r="N45" s="255" t="e">
        <f>VLOOKUP(C45,'NUR 1'!$C$2:$L$56,10,FALSE)</f>
        <v>#N/A</v>
      </c>
      <c r="O45" s="255" t="e">
        <f>VLOOKUP(C45,'NUR 2'!$C$2:$L$54,10,FALSE)</f>
        <v>#N/A</v>
      </c>
      <c r="P45" s="255" t="e">
        <f>VLOOKUP(C45,'NUR 3'!$C$2:$L$55,10,FALSE)</f>
        <v>#N/A</v>
      </c>
      <c r="Q45" s="257"/>
      <c r="R45" s="236" t="e">
        <f t="shared" si="2"/>
        <v>#N/A</v>
      </c>
    </row>
    <row r="46" spans="1:18" ht="14.5" x14ac:dyDescent="0.35">
      <c r="A46" s="157">
        <v>45</v>
      </c>
      <c r="B46" s="254">
        <f>'NUR 1'!B46</f>
        <v>0</v>
      </c>
      <c r="C46" s="254">
        <f>'NUR 1'!C46</f>
        <v>0</v>
      </c>
      <c r="D46" s="255" t="e">
        <f>VLOOKUP(C46,'NUR 1'!$C$2:$D$56,2,FALSE)</f>
        <v>#N/A</v>
      </c>
      <c r="E46" s="255" t="e">
        <f>VLOOKUP(C46,'NUR 2'!$C$2:$D$54,2,FALSE)</f>
        <v>#N/A</v>
      </c>
      <c r="F46" s="255" t="e">
        <f>VLOOKUP(C46,'NUR 3'!$C$1:$D$55,2,FALSE)</f>
        <v>#N/A</v>
      </c>
      <c r="G46" s="257"/>
      <c r="H46" s="236" t="e">
        <f t="shared" si="0"/>
        <v>#N/A</v>
      </c>
      <c r="I46" s="256" t="e">
        <f>VLOOKUP(C46,'NUR 1'!$C$2:$K$56,9,FALSE)</f>
        <v>#N/A</v>
      </c>
      <c r="J46" s="238" t="e">
        <f>VLOOKUP(C46,'NUR 2'!$C$2:$K$54,9,FALSE)</f>
        <v>#N/A</v>
      </c>
      <c r="K46" s="238" t="e">
        <f>VLOOKUP(C46,'NUR 3'!$C$2:$K$55,9,FALSE)</f>
        <v>#N/A</v>
      </c>
      <c r="L46" s="258"/>
      <c r="M46" s="237" t="e">
        <f t="shared" si="1"/>
        <v>#N/A</v>
      </c>
      <c r="N46" s="255" t="e">
        <f>VLOOKUP(C46,'NUR 1'!$C$2:$L$56,10,FALSE)</f>
        <v>#N/A</v>
      </c>
      <c r="O46" s="255" t="e">
        <f>VLOOKUP(C46,'NUR 2'!$C$2:$L$54,10,FALSE)</f>
        <v>#N/A</v>
      </c>
      <c r="P46" s="255" t="e">
        <f>VLOOKUP(C46,'NUR 3'!$C$2:$L$55,10,FALSE)</f>
        <v>#N/A</v>
      </c>
      <c r="Q46" s="257"/>
      <c r="R46" s="236" t="e">
        <f t="shared" si="2"/>
        <v>#N/A</v>
      </c>
    </row>
    <row r="47" spans="1:18" ht="14.5" x14ac:dyDescent="0.35">
      <c r="A47" s="157">
        <v>46</v>
      </c>
      <c r="B47" s="254">
        <f>'NUR 1'!B47</f>
        <v>0</v>
      </c>
      <c r="C47" s="254">
        <f>'NUR 1'!C47</f>
        <v>0</v>
      </c>
      <c r="D47" s="255" t="e">
        <f>VLOOKUP(C47,'NUR 1'!$C$2:$D$56,2,FALSE)</f>
        <v>#N/A</v>
      </c>
      <c r="E47" s="255" t="e">
        <f>VLOOKUP(C47,'NUR 2'!$C$2:$D$54,2,FALSE)</f>
        <v>#N/A</v>
      </c>
      <c r="F47" s="255" t="e">
        <f>VLOOKUP(C47,'NUR 3'!$C$1:$D$55,2,FALSE)</f>
        <v>#N/A</v>
      </c>
      <c r="G47" s="257"/>
      <c r="H47" s="236" t="e">
        <f t="shared" si="0"/>
        <v>#N/A</v>
      </c>
      <c r="I47" s="256" t="e">
        <f>VLOOKUP(C47,'NUR 1'!$C$2:$K$56,9,FALSE)</f>
        <v>#N/A</v>
      </c>
      <c r="J47" s="238" t="e">
        <f>VLOOKUP(C47,'NUR 2'!$C$2:$K$54,9,FALSE)</f>
        <v>#N/A</v>
      </c>
      <c r="K47" s="238" t="e">
        <f>VLOOKUP(C47,'NUR 3'!$C$2:$K$55,9,FALSE)</f>
        <v>#N/A</v>
      </c>
      <c r="L47" s="258"/>
      <c r="M47" s="237" t="e">
        <f t="shared" si="1"/>
        <v>#N/A</v>
      </c>
      <c r="N47" s="255" t="e">
        <f>VLOOKUP(C47,'NUR 1'!$C$2:$L$56,10,FALSE)</f>
        <v>#N/A</v>
      </c>
      <c r="O47" s="255" t="e">
        <f>VLOOKUP(C47,'NUR 2'!$C$2:$L$54,10,FALSE)</f>
        <v>#N/A</v>
      </c>
      <c r="P47" s="255" t="e">
        <f>VLOOKUP(C47,'NUR 3'!$C$2:$L$55,10,FALSE)</f>
        <v>#N/A</v>
      </c>
      <c r="Q47" s="257"/>
      <c r="R47" s="236" t="e">
        <f t="shared" si="2"/>
        <v>#N/A</v>
      </c>
    </row>
    <row r="48" spans="1:18" ht="14.5" x14ac:dyDescent="0.35">
      <c r="A48" s="157">
        <v>47</v>
      </c>
      <c r="B48" s="254">
        <f>'NUR 1'!B48</f>
        <v>0</v>
      </c>
      <c r="C48" s="254">
        <f>'NUR 1'!C48</f>
        <v>0</v>
      </c>
      <c r="D48" s="255" t="e">
        <f>VLOOKUP(C48,'NUR 1'!$C$2:$D$56,2,FALSE)</f>
        <v>#N/A</v>
      </c>
      <c r="E48" s="255" t="e">
        <f>VLOOKUP(C48,'NUR 2'!$C$2:$D$54,2,FALSE)</f>
        <v>#N/A</v>
      </c>
      <c r="F48" s="255" t="e">
        <f>VLOOKUP(C48,'NUR 3'!$C$1:$D$55,2,FALSE)</f>
        <v>#N/A</v>
      </c>
      <c r="G48" s="257"/>
      <c r="H48" s="236" t="e">
        <f t="shared" si="0"/>
        <v>#N/A</v>
      </c>
      <c r="I48" s="256" t="e">
        <f>VLOOKUP(C48,'NUR 1'!$C$2:$K$56,9,FALSE)</f>
        <v>#N/A</v>
      </c>
      <c r="J48" s="238" t="e">
        <f>VLOOKUP(C48,'NUR 2'!$C$2:$K$54,9,FALSE)</f>
        <v>#N/A</v>
      </c>
      <c r="K48" s="238" t="e">
        <f>VLOOKUP(C48,'NUR 3'!$C$2:$K$55,9,FALSE)</f>
        <v>#N/A</v>
      </c>
      <c r="L48" s="258"/>
      <c r="M48" s="237" t="e">
        <f t="shared" si="1"/>
        <v>#N/A</v>
      </c>
      <c r="N48" s="255" t="e">
        <f>VLOOKUP(C48,'NUR 1'!$C$2:$L$56,10,FALSE)</f>
        <v>#N/A</v>
      </c>
      <c r="O48" s="255" t="e">
        <f>VLOOKUP(C48,'NUR 2'!$C$2:$L$54,10,FALSE)</f>
        <v>#N/A</v>
      </c>
      <c r="P48" s="255" t="e">
        <f>VLOOKUP(C48,'NUR 3'!$C$2:$L$55,10,FALSE)</f>
        <v>#N/A</v>
      </c>
      <c r="Q48" s="257"/>
      <c r="R48" s="236" t="e">
        <f t="shared" si="2"/>
        <v>#N/A</v>
      </c>
    </row>
    <row r="49" spans="1:18" ht="14.5" x14ac:dyDescent="0.35">
      <c r="A49" s="157">
        <v>48</v>
      </c>
      <c r="B49" s="254">
        <f>'NUR 1'!B49</f>
        <v>0</v>
      </c>
      <c r="C49" s="254">
        <f>'NUR 1'!C49</f>
        <v>0</v>
      </c>
      <c r="D49" s="255" t="e">
        <f>VLOOKUP(C49,'NUR 1'!$C$2:$D$56,2,FALSE)</f>
        <v>#N/A</v>
      </c>
      <c r="E49" s="255" t="e">
        <f>VLOOKUP(C49,'NUR 2'!$C$2:$D$54,2,FALSE)</f>
        <v>#N/A</v>
      </c>
      <c r="F49" s="255" t="e">
        <f>VLOOKUP(C49,'NUR 3'!$C$1:$D$55,2,FALSE)</f>
        <v>#N/A</v>
      </c>
      <c r="G49" s="257"/>
      <c r="H49" s="236" t="e">
        <f t="shared" si="0"/>
        <v>#N/A</v>
      </c>
      <c r="I49" s="256" t="e">
        <f>VLOOKUP(C49,'NUR 1'!$C$2:$K$56,9,FALSE)</f>
        <v>#N/A</v>
      </c>
      <c r="J49" s="238" t="e">
        <f>VLOOKUP(C49,'NUR 2'!$C$2:$K$54,9,FALSE)</f>
        <v>#N/A</v>
      </c>
      <c r="K49" s="238" t="e">
        <f>VLOOKUP(C49,'NUR 3'!$C$2:$K$55,9,FALSE)</f>
        <v>#N/A</v>
      </c>
      <c r="L49" s="258"/>
      <c r="M49" s="237" t="e">
        <f t="shared" si="1"/>
        <v>#N/A</v>
      </c>
      <c r="N49" s="255" t="e">
        <f>VLOOKUP(C49,'NUR 1'!$C$2:$L$56,10,FALSE)</f>
        <v>#N/A</v>
      </c>
      <c r="O49" s="255" t="e">
        <f>VLOOKUP(C49,'NUR 2'!$C$2:$L$54,10,FALSE)</f>
        <v>#N/A</v>
      </c>
      <c r="P49" s="255" t="e">
        <f>VLOOKUP(C49,'NUR 3'!$C$2:$L$55,10,FALSE)</f>
        <v>#N/A</v>
      </c>
      <c r="Q49" s="257"/>
      <c r="R49" s="236" t="e">
        <f t="shared" si="2"/>
        <v>#N/A</v>
      </c>
    </row>
    <row r="50" spans="1:18" ht="14.5" x14ac:dyDescent="0.35">
      <c r="A50" s="157">
        <v>49</v>
      </c>
      <c r="B50" s="254">
        <f>'NUR 1'!B50</f>
        <v>0</v>
      </c>
      <c r="C50" s="254">
        <f>'NUR 1'!C50</f>
        <v>0</v>
      </c>
      <c r="D50" s="255" t="e">
        <f>VLOOKUP(C50,'NUR 1'!$C$2:$D$56,2,FALSE)</f>
        <v>#N/A</v>
      </c>
      <c r="E50" s="255" t="e">
        <f>VLOOKUP(C50,'NUR 2'!$C$2:$D$54,2,FALSE)</f>
        <v>#N/A</v>
      </c>
      <c r="F50" s="255" t="e">
        <f>VLOOKUP(C50,'NUR 3'!$C$1:$D$55,2,FALSE)</f>
        <v>#N/A</v>
      </c>
      <c r="G50" s="257"/>
      <c r="H50" s="236" t="e">
        <f t="shared" si="0"/>
        <v>#N/A</v>
      </c>
      <c r="I50" s="256" t="e">
        <f>VLOOKUP(C50,'NUR 1'!$C$2:$K$56,9,FALSE)</f>
        <v>#N/A</v>
      </c>
      <c r="J50" s="238" t="e">
        <f>VLOOKUP(C50,'NUR 2'!$C$2:$K$54,9,FALSE)</f>
        <v>#N/A</v>
      </c>
      <c r="K50" s="238" t="e">
        <f>VLOOKUP(C50,'NUR 3'!$C$2:$K$55,9,FALSE)</f>
        <v>#N/A</v>
      </c>
      <c r="L50" s="258"/>
      <c r="M50" s="237" t="e">
        <f t="shared" si="1"/>
        <v>#N/A</v>
      </c>
      <c r="N50" s="255" t="e">
        <f>VLOOKUP(C50,'NUR 1'!$C$2:$L$56,10,FALSE)</f>
        <v>#N/A</v>
      </c>
      <c r="O50" s="255" t="e">
        <f>VLOOKUP(C50,'NUR 2'!$C$2:$L$54,10,FALSE)</f>
        <v>#N/A</v>
      </c>
      <c r="P50" s="255" t="e">
        <f>VLOOKUP(C50,'NUR 3'!$C$2:$L$55,10,FALSE)</f>
        <v>#N/A</v>
      </c>
      <c r="Q50" s="257"/>
      <c r="R50" s="236" t="e">
        <f t="shared" si="2"/>
        <v>#N/A</v>
      </c>
    </row>
    <row r="51" spans="1:18" ht="14.5" x14ac:dyDescent="0.35">
      <c r="A51" s="157">
        <v>50</v>
      </c>
      <c r="B51" s="254">
        <f>'NUR 1'!B51</f>
        <v>0</v>
      </c>
      <c r="C51" s="254">
        <f>'NUR 1'!C51</f>
        <v>0</v>
      </c>
      <c r="D51" s="255" t="e">
        <f>VLOOKUP(C51,'NUR 1'!$C$2:$D$56,2,FALSE)</f>
        <v>#N/A</v>
      </c>
      <c r="E51" s="255" t="e">
        <f>VLOOKUP(C51,'NUR 2'!$C$2:$D$54,2,FALSE)</f>
        <v>#N/A</v>
      </c>
      <c r="F51" s="255" t="e">
        <f>VLOOKUP(C51,'NUR 3'!$C$1:$D$55,2,FALSE)</f>
        <v>#N/A</v>
      </c>
      <c r="G51" s="257"/>
      <c r="H51" s="236" t="e">
        <f t="shared" si="0"/>
        <v>#N/A</v>
      </c>
      <c r="I51" s="256" t="e">
        <f>VLOOKUP(C51,'NUR 1'!$C$2:$K$56,9,FALSE)</f>
        <v>#N/A</v>
      </c>
      <c r="J51" s="238" t="e">
        <f>VLOOKUP(C51,'NUR 2'!$C$2:$K$54,9,FALSE)</f>
        <v>#N/A</v>
      </c>
      <c r="K51" s="238" t="e">
        <f>VLOOKUP(C51,'NUR 3'!$C$2:$K$55,9,FALSE)</f>
        <v>#N/A</v>
      </c>
      <c r="L51" s="258"/>
      <c r="M51" s="237" t="e">
        <f t="shared" si="1"/>
        <v>#N/A</v>
      </c>
      <c r="N51" s="255" t="e">
        <f>VLOOKUP(C51,'NUR 1'!$C$2:$L$56,10,FALSE)</f>
        <v>#N/A</v>
      </c>
      <c r="O51" s="255" t="e">
        <f>VLOOKUP(C51,'NUR 2'!$C$2:$L$54,10,FALSE)</f>
        <v>#N/A</v>
      </c>
      <c r="P51" s="255" t="e">
        <f>VLOOKUP(C51,'NUR 3'!$C$2:$L$55,10,FALSE)</f>
        <v>#N/A</v>
      </c>
      <c r="Q51" s="257"/>
      <c r="R51" s="236" t="e">
        <f t="shared" si="2"/>
        <v>#N/A</v>
      </c>
    </row>
    <row r="52" spans="1:18" ht="14.5" x14ac:dyDescent="0.35">
      <c r="A52" s="157">
        <v>51</v>
      </c>
      <c r="B52" s="254">
        <f>'NUR 1'!B52</f>
        <v>0</v>
      </c>
      <c r="C52" s="254">
        <f>'NUR 1'!C52</f>
        <v>0</v>
      </c>
      <c r="D52" s="255" t="e">
        <f>VLOOKUP(C52,'NUR 1'!$C$2:$D$56,2,FALSE)</f>
        <v>#N/A</v>
      </c>
      <c r="E52" s="255" t="e">
        <f>VLOOKUP(C52,'NUR 2'!$C$2:$D$54,2,FALSE)</f>
        <v>#N/A</v>
      </c>
      <c r="F52" s="255" t="e">
        <f>VLOOKUP(C52,'NUR 3'!$C$1:$D$55,2,FALSE)</f>
        <v>#N/A</v>
      </c>
      <c r="G52" s="257"/>
      <c r="H52" s="236" t="e">
        <f t="shared" si="0"/>
        <v>#N/A</v>
      </c>
      <c r="I52" s="256" t="e">
        <f>VLOOKUP(C52,'NUR 1'!$C$2:$K$56,9,FALSE)</f>
        <v>#N/A</v>
      </c>
      <c r="J52" s="238" t="e">
        <f>VLOOKUP(C52,'NUR 2'!$C$2:$K$54,9,FALSE)</f>
        <v>#N/A</v>
      </c>
      <c r="K52" s="238" t="e">
        <f>VLOOKUP(C52,'NUR 3'!$C$2:$K$55,9,FALSE)</f>
        <v>#N/A</v>
      </c>
      <c r="L52" s="258"/>
      <c r="M52" s="237" t="e">
        <f t="shared" si="1"/>
        <v>#N/A</v>
      </c>
      <c r="N52" s="255" t="e">
        <f>VLOOKUP(C52,'NUR 1'!$C$2:$L$56,10,FALSE)</f>
        <v>#N/A</v>
      </c>
      <c r="O52" s="255" t="e">
        <f>VLOOKUP(C52,'NUR 2'!$C$2:$L$54,10,FALSE)</f>
        <v>#N/A</v>
      </c>
      <c r="P52" s="255" t="e">
        <f>VLOOKUP(C52,'NUR 3'!$C$2:$L$55,10,FALSE)</f>
        <v>#N/A</v>
      </c>
      <c r="Q52" s="257"/>
      <c r="R52" s="236" t="e">
        <f t="shared" si="2"/>
        <v>#N/A</v>
      </c>
    </row>
    <row r="53" spans="1:18" ht="14.5" x14ac:dyDescent="0.35">
      <c r="A53" s="157">
        <v>52</v>
      </c>
      <c r="B53" s="254">
        <f>'NUR 1'!B53</f>
        <v>0</v>
      </c>
      <c r="C53" s="254">
        <f>'NUR 1'!C53</f>
        <v>0</v>
      </c>
      <c r="D53" s="255" t="e">
        <f>VLOOKUP(C53,'NUR 1'!$C$2:$D$56,2,FALSE)</f>
        <v>#N/A</v>
      </c>
      <c r="E53" s="255" t="e">
        <f>VLOOKUP(C53,'NUR 2'!$C$2:$D$54,2,FALSE)</f>
        <v>#N/A</v>
      </c>
      <c r="F53" s="255" t="e">
        <f>VLOOKUP(C53,'NUR 3'!$C$1:$D$55,2,FALSE)</f>
        <v>#N/A</v>
      </c>
      <c r="G53" s="257"/>
      <c r="H53" s="236" t="e">
        <f t="shared" si="0"/>
        <v>#N/A</v>
      </c>
      <c r="I53" s="256" t="e">
        <f>VLOOKUP(C53,'NUR 1'!$C$2:$K$56,9,FALSE)</f>
        <v>#N/A</v>
      </c>
      <c r="J53" s="238" t="e">
        <f>VLOOKUP(C53,'NUR 2'!$C$2:$K$54,9,FALSE)</f>
        <v>#N/A</v>
      </c>
      <c r="K53" s="238" t="e">
        <f>VLOOKUP(C53,'NUR 3'!$C$2:$K$55,9,FALSE)</f>
        <v>#N/A</v>
      </c>
      <c r="L53" s="258"/>
      <c r="M53" s="237" t="e">
        <f t="shared" si="1"/>
        <v>#N/A</v>
      </c>
      <c r="N53" s="255" t="e">
        <f>VLOOKUP(C53,'NUR 1'!$C$2:$L$56,10,FALSE)</f>
        <v>#N/A</v>
      </c>
      <c r="O53" s="255" t="e">
        <f>VLOOKUP(C53,'NUR 2'!$C$2:$L$54,10,FALSE)</f>
        <v>#N/A</v>
      </c>
      <c r="P53" s="255" t="e">
        <f>VLOOKUP(C53,'NUR 3'!$C$2:$L$55,10,FALSE)</f>
        <v>#N/A</v>
      </c>
      <c r="Q53" s="257"/>
      <c r="R53" s="236" t="e">
        <f t="shared" si="2"/>
        <v>#N/A</v>
      </c>
    </row>
    <row r="54" spans="1:18" ht="14.5" x14ac:dyDescent="0.35">
      <c r="A54" s="157">
        <v>53</v>
      </c>
      <c r="B54" s="254">
        <f>'NUR 1'!B54</f>
        <v>0</v>
      </c>
      <c r="C54" s="254">
        <f>'NUR 1'!C54</f>
        <v>0</v>
      </c>
      <c r="D54" s="255" t="e">
        <f>VLOOKUP(C54,'NUR 1'!$C$2:$D$56,2,FALSE)</f>
        <v>#N/A</v>
      </c>
      <c r="E54" s="255" t="e">
        <f>VLOOKUP(C54,'NUR 2'!$C$2:$D$54,2,FALSE)</f>
        <v>#N/A</v>
      </c>
      <c r="F54" s="255" t="e">
        <f>VLOOKUP(C54,'NUR 3'!$C$1:$D$55,2,FALSE)</f>
        <v>#N/A</v>
      </c>
      <c r="G54" s="257"/>
      <c r="H54" s="236" t="e">
        <f t="shared" si="0"/>
        <v>#N/A</v>
      </c>
      <c r="I54" s="256" t="e">
        <f>VLOOKUP(C54,'NUR 1'!$C$2:$K$56,9,FALSE)</f>
        <v>#N/A</v>
      </c>
      <c r="J54" s="238" t="e">
        <f>VLOOKUP(C54,'NUR 2'!$C$2:$K$54,9,FALSE)</f>
        <v>#N/A</v>
      </c>
      <c r="K54" s="238" t="e">
        <f>VLOOKUP(C54,'NUR 3'!$C$2:$K$55,9,FALSE)</f>
        <v>#N/A</v>
      </c>
      <c r="L54" s="258"/>
      <c r="M54" s="237" t="e">
        <f t="shared" si="1"/>
        <v>#N/A</v>
      </c>
      <c r="N54" s="255" t="e">
        <f>VLOOKUP(C54,'NUR 1'!$C$2:$L$56,10,FALSE)</f>
        <v>#N/A</v>
      </c>
      <c r="O54" s="255" t="e">
        <f>VLOOKUP(C54,'NUR 2'!$C$2:$L$54,10,FALSE)</f>
        <v>#N/A</v>
      </c>
      <c r="P54" s="255" t="e">
        <f>VLOOKUP(C54,'NUR 3'!$C$2:$L$55,10,FALSE)</f>
        <v>#N/A</v>
      </c>
      <c r="Q54" s="257"/>
      <c r="R54" s="236" t="e">
        <f t="shared" si="2"/>
        <v>#N/A</v>
      </c>
    </row>
    <row r="55" spans="1:18" s="147" customFormat="1" ht="15" thickBot="1" x14ac:dyDescent="0.4">
      <c r="A55" s="157">
        <v>54</v>
      </c>
      <c r="B55" s="269">
        <f>'NUR 1'!B55</f>
        <v>0</v>
      </c>
      <c r="C55" s="254">
        <f>'NUR 1'!C55</f>
        <v>0</v>
      </c>
      <c r="D55" s="259" t="e">
        <f>VLOOKUP(C55,'NUR 1'!$C$2:$D$56,2,FALSE)</f>
        <v>#N/A</v>
      </c>
      <c r="E55" s="259" t="e">
        <f>VLOOKUP(C55,'NUR 2'!$C$2:$D$54,2,FALSE)</f>
        <v>#N/A</v>
      </c>
      <c r="F55" s="255" t="e">
        <f>VLOOKUP(C55,'NUR 3'!$C$1:$D$55,2,FALSE)</f>
        <v>#N/A</v>
      </c>
      <c r="G55" s="260"/>
      <c r="H55" s="236" t="e">
        <f t="shared" si="0"/>
        <v>#N/A</v>
      </c>
      <c r="I55" s="261" t="e">
        <f>VLOOKUP(C55,'NUR 1'!$C$2:$K$56,9,FALSE)</f>
        <v>#N/A</v>
      </c>
      <c r="J55" s="242" t="e">
        <f>VLOOKUP(C55,'NUR 2'!$C$2:$K$54,9,FALSE)</f>
        <v>#N/A</v>
      </c>
      <c r="K55" s="238" t="e">
        <f>VLOOKUP(C55,'NUR 3'!$C$2:$K$55,9,FALSE)</f>
        <v>#N/A</v>
      </c>
      <c r="L55" s="262"/>
      <c r="M55" s="237" t="e">
        <f t="shared" si="1"/>
        <v>#N/A</v>
      </c>
      <c r="N55" s="259" t="e">
        <f>VLOOKUP(C55,'NUR 1'!$C$2:$L$56,10,FALSE)</f>
        <v>#N/A</v>
      </c>
      <c r="O55" s="259" t="e">
        <f>VLOOKUP(C55,'NUR 2'!$C$2:$L$54,10,FALSE)</f>
        <v>#N/A</v>
      </c>
      <c r="P55" s="255" t="e">
        <f>VLOOKUP(C55,'NUR 3'!$C$2:$L$55,10,FALSE)</f>
        <v>#N/A</v>
      </c>
      <c r="Q55" s="260"/>
      <c r="R55" s="236" t="e">
        <f t="shared" si="2"/>
        <v>#N/A</v>
      </c>
    </row>
    <row r="56" spans="1:18" ht="14.5" x14ac:dyDescent="0.35">
      <c r="A56" s="143"/>
      <c r="B56" s="211"/>
      <c r="C56" s="254">
        <f>'NUR 1'!C56</f>
        <v>0</v>
      </c>
      <c r="D56" s="154"/>
      <c r="E56" s="154"/>
      <c r="F56" s="154"/>
      <c r="G56" s="144"/>
      <c r="H56" s="144"/>
      <c r="I56" s="155"/>
      <c r="J56" s="142"/>
      <c r="K56" s="142"/>
      <c r="L56" s="145"/>
      <c r="M56" s="145"/>
      <c r="N56" s="154"/>
      <c r="O56" s="154"/>
      <c r="P56" s="154"/>
      <c r="Q56" s="144"/>
      <c r="R56" s="144"/>
    </row>
    <row r="57" spans="1:18" ht="14.5" x14ac:dyDescent="0.35">
      <c r="A57" s="127"/>
      <c r="B57" s="212"/>
      <c r="C57" s="212"/>
      <c r="D57" s="114"/>
      <c r="E57" s="114"/>
      <c r="F57" s="131"/>
      <c r="G57" s="128"/>
      <c r="H57" s="115"/>
      <c r="I57" s="132"/>
      <c r="J57" s="113"/>
      <c r="K57" s="113"/>
      <c r="L57" s="116"/>
      <c r="M57" s="116"/>
      <c r="N57" s="114"/>
      <c r="O57" s="114"/>
      <c r="P57" s="114"/>
      <c r="Q57" s="115"/>
      <c r="R57" s="115"/>
    </row>
    <row r="58" spans="1:18" ht="14.5" x14ac:dyDescent="0.35">
      <c r="A58" s="127"/>
      <c r="B58" s="212"/>
      <c r="C58" s="212"/>
      <c r="D58" s="114"/>
      <c r="E58" s="114"/>
      <c r="F58" s="114"/>
      <c r="G58" s="115"/>
      <c r="H58" s="115"/>
      <c r="I58" s="132"/>
      <c r="J58" s="113"/>
      <c r="K58" s="113"/>
      <c r="L58" s="116"/>
      <c r="M58" s="116"/>
      <c r="N58" s="114"/>
      <c r="O58" s="114"/>
      <c r="P58" s="114"/>
      <c r="Q58" s="115"/>
      <c r="R58" s="115"/>
    </row>
    <row r="59" spans="1:18" ht="14.5" x14ac:dyDescent="0.35">
      <c r="A59" s="129"/>
      <c r="B59" s="212"/>
      <c r="C59" s="212"/>
      <c r="D59" s="114"/>
      <c r="E59" s="114"/>
      <c r="F59" s="114"/>
      <c r="G59" s="130"/>
      <c r="H59" s="115"/>
      <c r="I59" s="132"/>
      <c r="J59" s="113"/>
      <c r="K59" s="113"/>
      <c r="L59" s="116"/>
      <c r="M59" s="116"/>
      <c r="N59" s="114"/>
      <c r="O59" s="114"/>
      <c r="P59" s="114"/>
      <c r="Q59" s="115"/>
      <c r="R59" s="115"/>
    </row>
    <row r="60" spans="1:18" ht="14.5" x14ac:dyDescent="0.35">
      <c r="A60" s="129"/>
      <c r="B60" s="212"/>
      <c r="C60" s="212"/>
      <c r="D60" s="114"/>
      <c r="E60" s="114"/>
      <c r="F60" s="114"/>
      <c r="G60" s="130"/>
      <c r="H60" s="115"/>
      <c r="I60" s="132"/>
      <c r="J60" s="113"/>
      <c r="K60" s="113"/>
      <c r="L60" s="116"/>
      <c r="M60" s="116"/>
      <c r="N60" s="114"/>
      <c r="O60" s="114"/>
      <c r="P60" s="114"/>
      <c r="Q60" s="115"/>
      <c r="R60" s="115"/>
    </row>
    <row r="61" spans="1:18" ht="14.5" x14ac:dyDescent="0.35">
      <c r="A61" s="129"/>
      <c r="B61" s="212"/>
      <c r="C61" s="212"/>
      <c r="D61" s="114"/>
      <c r="E61" s="114"/>
      <c r="F61" s="131"/>
      <c r="H61" s="115"/>
      <c r="I61" s="132"/>
      <c r="J61" s="113"/>
      <c r="K61" s="113"/>
      <c r="L61" s="116"/>
      <c r="M61" s="116"/>
      <c r="N61" s="114"/>
      <c r="O61" s="114"/>
      <c r="P61" s="114"/>
      <c r="Q61" s="115"/>
      <c r="R61" s="115"/>
    </row>
    <row r="62" spans="1:18" ht="14.5" x14ac:dyDescent="0.35">
      <c r="A62" s="129"/>
      <c r="B62" s="212"/>
      <c r="C62" s="212"/>
      <c r="D62" s="114"/>
      <c r="E62" s="114"/>
      <c r="F62" s="131"/>
      <c r="H62" s="115"/>
      <c r="I62" s="132"/>
      <c r="J62" s="113"/>
      <c r="K62" s="113"/>
      <c r="L62" s="116"/>
      <c r="M62" s="116"/>
      <c r="N62" s="114"/>
      <c r="O62" s="114"/>
      <c r="P62" s="114"/>
      <c r="Q62" s="115"/>
      <c r="R62" s="115"/>
    </row>
    <row r="63" spans="1:18" x14ac:dyDescent="0.3">
      <c r="G63" s="117"/>
      <c r="M63" s="117"/>
    </row>
    <row r="64" spans="1:18" x14ac:dyDescent="0.3">
      <c r="G64" s="117"/>
      <c r="M64" s="117"/>
    </row>
    <row r="65" spans="7:13" x14ac:dyDescent="0.3">
      <c r="G65" s="117"/>
      <c r="M65" s="117"/>
    </row>
    <row r="66" spans="7:13" x14ac:dyDescent="0.3">
      <c r="G66" s="117"/>
      <c r="M66" s="117"/>
    </row>
  </sheetData>
  <sortState xmlns:xlrd2="http://schemas.microsoft.com/office/spreadsheetml/2017/richdata2" ref="B2:R35">
    <sortCondition descending="1" ref="M2:M35"/>
    <sortCondition ref="R2:R35"/>
    <sortCondition ref="H2:H35"/>
  </sortState>
  <printOptions gridLines="1"/>
  <pageMargins left="0.25" right="0.25" top="0.75" bottom="0.75" header="0.3" footer="0.3"/>
  <pageSetup scale="56" orientation="landscape" horizontalDpi="4294967293" r:id="rId1"/>
  <headerFooter>
    <oddHeader>&amp;CNursery Average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A1:L55"/>
  <sheetViews>
    <sheetView zoomScaleNormal="100" workbookViewId="0">
      <pane ySplit="1" topLeftCell="A2" activePane="bottomLeft" state="frozen"/>
      <selection pane="bottomLeft" activeCell="L7" sqref="L7"/>
    </sheetView>
  </sheetViews>
  <sheetFormatPr defaultRowHeight="14.5" x14ac:dyDescent="0.35"/>
  <cols>
    <col min="1" max="1" width="3.4140625" customWidth="1"/>
    <col min="2" max="2" width="17.08203125" style="341" customWidth="1"/>
    <col min="3" max="3" width="9" style="341" customWidth="1"/>
    <col min="4" max="4" width="8.1640625" style="104" customWidth="1"/>
    <col min="5" max="5" width="9" style="37"/>
    <col min="6" max="6" width="9.9140625" style="37" customWidth="1"/>
    <col min="7" max="7" width="9.08203125" style="37" customWidth="1"/>
    <col min="8" max="9" width="9.58203125" style="37" customWidth="1"/>
    <col min="10" max="10" width="9.58203125" style="37" hidden="1" customWidth="1"/>
    <col min="11" max="11" width="10" style="37" customWidth="1"/>
    <col min="12" max="12" width="9.6640625" style="104" customWidth="1"/>
  </cols>
  <sheetData>
    <row r="1" spans="1:12" s="4" customFormat="1" x14ac:dyDescent="0.35">
      <c r="A1" s="264"/>
      <c r="B1" s="105" t="s">
        <v>0</v>
      </c>
      <c r="C1" s="105" t="s">
        <v>1</v>
      </c>
      <c r="D1" s="266" t="s">
        <v>2</v>
      </c>
      <c r="E1" s="265" t="s">
        <v>3</v>
      </c>
      <c r="F1" s="265" t="s">
        <v>4</v>
      </c>
      <c r="G1" s="265" t="s">
        <v>5</v>
      </c>
      <c r="H1" s="265" t="s">
        <v>6</v>
      </c>
      <c r="I1" s="265" t="s">
        <v>7</v>
      </c>
      <c r="J1" s="265" t="s">
        <v>33</v>
      </c>
      <c r="K1" s="267" t="s">
        <v>8</v>
      </c>
      <c r="L1" s="266" t="s">
        <v>9</v>
      </c>
    </row>
    <row r="2" spans="1:12" s="2" customFormat="1" x14ac:dyDescent="0.35">
      <c r="A2" s="157">
        <v>1</v>
      </c>
      <c r="B2" s="107" t="s">
        <v>255</v>
      </c>
      <c r="C2" s="107" t="s">
        <v>256</v>
      </c>
      <c r="D2" s="230">
        <v>3.1250000000000001E-4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/>
      <c r="K2" s="232">
        <f t="shared" ref="K2:K24" si="0">SUM(E2:J2)</f>
        <v>150</v>
      </c>
      <c r="L2" s="230">
        <v>2.4074074074074076E-3</v>
      </c>
    </row>
    <row r="3" spans="1:12" s="1" customFormat="1" x14ac:dyDescent="0.35">
      <c r="A3" s="157">
        <v>2</v>
      </c>
      <c r="B3" s="107" t="s">
        <v>176</v>
      </c>
      <c r="C3" s="107" t="s">
        <v>177</v>
      </c>
      <c r="D3" s="230">
        <v>6.5810185185185188E-4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/>
      <c r="K3" s="232">
        <f t="shared" si="0"/>
        <v>150</v>
      </c>
      <c r="L3" s="230">
        <v>2.6504629629629625E-3</v>
      </c>
    </row>
    <row r="4" spans="1:12" s="2" customFormat="1" x14ac:dyDescent="0.35">
      <c r="A4" s="157">
        <v>3</v>
      </c>
      <c r="B4" s="107" t="s">
        <v>266</v>
      </c>
      <c r="C4" s="107" t="s">
        <v>267</v>
      </c>
      <c r="D4" s="230">
        <v>6.255787037037036E-4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/>
      <c r="K4" s="232">
        <f t="shared" si="0"/>
        <v>150</v>
      </c>
      <c r="L4" s="230">
        <v>2.8819444444444444E-3</v>
      </c>
    </row>
    <row r="5" spans="1:12" s="1" customFormat="1" x14ac:dyDescent="0.35">
      <c r="A5" s="157">
        <v>4</v>
      </c>
      <c r="B5" s="107" t="s">
        <v>250</v>
      </c>
      <c r="C5" s="107" t="s">
        <v>251</v>
      </c>
      <c r="D5" s="230">
        <v>9.86111111111111E-4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/>
      <c r="K5" s="232">
        <f t="shared" si="0"/>
        <v>150</v>
      </c>
      <c r="L5" s="230">
        <v>2.9976851851851848E-3</v>
      </c>
    </row>
    <row r="6" spans="1:12" s="2" customFormat="1" x14ac:dyDescent="0.35">
      <c r="A6" s="157">
        <v>5</v>
      </c>
      <c r="B6" s="107" t="s">
        <v>130</v>
      </c>
      <c r="C6" s="107" t="s">
        <v>207</v>
      </c>
      <c r="D6" s="230">
        <v>2.6620370370370372E-4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/>
      <c r="K6" s="232">
        <f t="shared" si="0"/>
        <v>150</v>
      </c>
      <c r="L6" s="230">
        <v>3.8310185185185183E-3</v>
      </c>
    </row>
    <row r="7" spans="1:12" s="1" customFormat="1" x14ac:dyDescent="0.35">
      <c r="A7" s="157">
        <v>6</v>
      </c>
      <c r="B7" s="107" t="s">
        <v>178</v>
      </c>
      <c r="C7" s="107" t="s">
        <v>241</v>
      </c>
      <c r="D7" s="230">
        <v>3.0324074074074069E-4</v>
      </c>
      <c r="E7" s="231">
        <v>30</v>
      </c>
      <c r="F7" s="231">
        <v>30</v>
      </c>
      <c r="G7" s="231">
        <v>30</v>
      </c>
      <c r="H7" s="231">
        <v>30</v>
      </c>
      <c r="I7" s="231">
        <v>30</v>
      </c>
      <c r="J7" s="231"/>
      <c r="K7" s="232">
        <f t="shared" si="0"/>
        <v>150</v>
      </c>
      <c r="L7" s="230">
        <v>2.3726851851851851E-3</v>
      </c>
    </row>
    <row r="8" spans="1:12" s="2" customFormat="1" x14ac:dyDescent="0.35">
      <c r="A8" s="157">
        <v>7</v>
      </c>
      <c r="B8" s="107" t="s">
        <v>252</v>
      </c>
      <c r="C8" s="107" t="s">
        <v>253</v>
      </c>
      <c r="D8" s="230">
        <v>6.9444444444444447E-4</v>
      </c>
      <c r="E8" s="231">
        <v>30</v>
      </c>
      <c r="F8" s="231">
        <v>30</v>
      </c>
      <c r="G8" s="231">
        <v>30</v>
      </c>
      <c r="H8" s="231">
        <v>30</v>
      </c>
      <c r="I8" s="231">
        <v>30</v>
      </c>
      <c r="J8" s="231"/>
      <c r="K8" s="232">
        <f t="shared" si="0"/>
        <v>150</v>
      </c>
      <c r="L8" s="230">
        <v>3.9236111111111112E-3</v>
      </c>
    </row>
    <row r="9" spans="1:12" s="2" customFormat="1" x14ac:dyDescent="0.35">
      <c r="A9" s="157">
        <v>8</v>
      </c>
      <c r="B9" s="107" t="s">
        <v>180</v>
      </c>
      <c r="C9" s="107" t="s">
        <v>181</v>
      </c>
      <c r="D9" s="230">
        <v>1.0069444444444444E-3</v>
      </c>
      <c r="E9" s="231">
        <v>30</v>
      </c>
      <c r="F9" s="231">
        <v>30</v>
      </c>
      <c r="G9" s="231">
        <v>30</v>
      </c>
      <c r="H9" s="231">
        <v>30</v>
      </c>
      <c r="I9" s="231">
        <v>30</v>
      </c>
      <c r="J9" s="231"/>
      <c r="K9" s="232">
        <f t="shared" si="0"/>
        <v>150</v>
      </c>
      <c r="L9" s="230">
        <v>4.1666666666666666E-3</v>
      </c>
    </row>
    <row r="10" spans="1:12" s="1" customFormat="1" x14ac:dyDescent="0.35">
      <c r="A10" s="157">
        <v>9</v>
      </c>
      <c r="B10" s="107" t="s">
        <v>243</v>
      </c>
      <c r="C10" s="107" t="s">
        <v>244</v>
      </c>
      <c r="D10" s="230">
        <v>5.5092592592592595E-4</v>
      </c>
      <c r="E10" s="231">
        <v>30</v>
      </c>
      <c r="F10" s="231">
        <v>30</v>
      </c>
      <c r="G10" s="231">
        <v>30</v>
      </c>
      <c r="H10" s="231">
        <v>30</v>
      </c>
      <c r="I10" s="231">
        <v>10</v>
      </c>
      <c r="J10" s="231">
        <v>0</v>
      </c>
      <c r="K10" s="232">
        <f t="shared" si="0"/>
        <v>130</v>
      </c>
      <c r="L10" s="230">
        <v>4.1666666666666666E-3</v>
      </c>
    </row>
    <row r="11" spans="1:12" s="1" customFormat="1" x14ac:dyDescent="0.35">
      <c r="A11" s="157">
        <v>10</v>
      </c>
      <c r="B11" s="107" t="s">
        <v>231</v>
      </c>
      <c r="C11" s="107" t="s">
        <v>82</v>
      </c>
      <c r="D11" s="230">
        <v>4.6296296296296293E-4</v>
      </c>
      <c r="E11" s="231">
        <v>30</v>
      </c>
      <c r="F11" s="231">
        <v>30</v>
      </c>
      <c r="G11" s="231">
        <v>30</v>
      </c>
      <c r="H11" s="231">
        <v>30</v>
      </c>
      <c r="I11" s="231">
        <v>0</v>
      </c>
      <c r="J11" s="231"/>
      <c r="K11" s="232">
        <f t="shared" si="0"/>
        <v>120</v>
      </c>
      <c r="L11" s="230">
        <v>4.1666666666666666E-3</v>
      </c>
    </row>
    <row r="12" spans="1:12" s="1" customFormat="1" x14ac:dyDescent="0.35">
      <c r="A12" s="157">
        <v>11</v>
      </c>
      <c r="B12" s="107" t="s">
        <v>178</v>
      </c>
      <c r="C12" s="107" t="s">
        <v>179</v>
      </c>
      <c r="D12" s="230">
        <v>5.4745370370370375E-4</v>
      </c>
      <c r="E12" s="231">
        <v>30</v>
      </c>
      <c r="F12" s="231">
        <v>30</v>
      </c>
      <c r="G12" s="231">
        <v>30</v>
      </c>
      <c r="H12" s="231">
        <v>30</v>
      </c>
      <c r="I12" s="231">
        <v>0</v>
      </c>
      <c r="J12" s="231"/>
      <c r="K12" s="232">
        <f t="shared" si="0"/>
        <v>120</v>
      </c>
      <c r="L12" s="230">
        <v>4.1666666666666666E-3</v>
      </c>
    </row>
    <row r="13" spans="1:12" s="2" customFormat="1" x14ac:dyDescent="0.35">
      <c r="A13" s="157">
        <v>12</v>
      </c>
      <c r="B13" s="107" t="s">
        <v>231</v>
      </c>
      <c r="C13" s="107" t="s">
        <v>242</v>
      </c>
      <c r="D13" s="230">
        <v>6.9097222222222216E-4</v>
      </c>
      <c r="E13" s="231">
        <v>30</v>
      </c>
      <c r="F13" s="231">
        <v>30</v>
      </c>
      <c r="G13" s="231">
        <v>30</v>
      </c>
      <c r="H13" s="231">
        <v>30</v>
      </c>
      <c r="I13" s="231">
        <v>0</v>
      </c>
      <c r="J13" s="231"/>
      <c r="K13" s="232">
        <f t="shared" si="0"/>
        <v>120</v>
      </c>
      <c r="L13" s="230">
        <v>4.1666666666666666E-3</v>
      </c>
    </row>
    <row r="14" spans="1:12" s="2" customFormat="1" x14ac:dyDescent="0.35">
      <c r="A14" s="157">
        <v>13</v>
      </c>
      <c r="B14" s="107" t="s">
        <v>264</v>
      </c>
      <c r="C14" s="107" t="s">
        <v>265</v>
      </c>
      <c r="D14" s="230">
        <v>1.1030092592592593E-3</v>
      </c>
      <c r="E14" s="231">
        <v>30</v>
      </c>
      <c r="F14" s="231">
        <v>30</v>
      </c>
      <c r="G14" s="231">
        <v>30</v>
      </c>
      <c r="H14" s="231">
        <v>30</v>
      </c>
      <c r="I14" s="231">
        <v>0</v>
      </c>
      <c r="J14" s="231"/>
      <c r="K14" s="232">
        <f t="shared" si="0"/>
        <v>120</v>
      </c>
      <c r="L14" s="230">
        <v>4.1666666666666666E-3</v>
      </c>
    </row>
    <row r="15" spans="1:12" s="2" customFormat="1" x14ac:dyDescent="0.35">
      <c r="A15" s="157">
        <v>14</v>
      </c>
      <c r="B15" s="107" t="s">
        <v>297</v>
      </c>
      <c r="C15" s="107" t="s">
        <v>78</v>
      </c>
      <c r="D15" s="230">
        <v>2.4305555555555552E-4</v>
      </c>
      <c r="E15" s="231">
        <v>30</v>
      </c>
      <c r="F15" s="231">
        <v>30</v>
      </c>
      <c r="G15" s="231">
        <v>30</v>
      </c>
      <c r="H15" s="231">
        <v>10</v>
      </c>
      <c r="I15" s="231">
        <v>0</v>
      </c>
      <c r="J15" s="231"/>
      <c r="K15" s="232">
        <f t="shared" si="0"/>
        <v>100</v>
      </c>
      <c r="L15" s="230">
        <v>4.1666666666666666E-3</v>
      </c>
    </row>
    <row r="16" spans="1:12" s="1" customFormat="1" x14ac:dyDescent="0.35">
      <c r="A16" s="157">
        <v>23</v>
      </c>
      <c r="B16" s="107" t="s">
        <v>178</v>
      </c>
      <c r="C16" s="107" t="s">
        <v>317</v>
      </c>
      <c r="D16" s="230">
        <v>3.1250000000000001E-4</v>
      </c>
      <c r="E16" s="231">
        <v>30</v>
      </c>
      <c r="F16" s="231">
        <v>30</v>
      </c>
      <c r="G16" s="231">
        <v>30</v>
      </c>
      <c r="H16" s="231">
        <v>0</v>
      </c>
      <c r="I16" s="231">
        <v>0</v>
      </c>
      <c r="J16" s="231"/>
      <c r="K16" s="232">
        <f t="shared" si="0"/>
        <v>90</v>
      </c>
      <c r="L16" s="230">
        <v>4.1666666666666666E-3</v>
      </c>
    </row>
    <row r="17" spans="1:12" s="2" customFormat="1" x14ac:dyDescent="0.35">
      <c r="A17" s="157">
        <v>15</v>
      </c>
      <c r="B17" s="107" t="s">
        <v>130</v>
      </c>
      <c r="C17" s="107" t="s">
        <v>248</v>
      </c>
      <c r="D17" s="230">
        <v>1.0625000000000001E-3</v>
      </c>
      <c r="E17" s="231">
        <v>30</v>
      </c>
      <c r="F17" s="231">
        <v>30</v>
      </c>
      <c r="G17" s="231">
        <v>30</v>
      </c>
      <c r="H17" s="231">
        <v>0</v>
      </c>
      <c r="I17" s="231">
        <v>0</v>
      </c>
      <c r="J17" s="231"/>
      <c r="K17" s="232">
        <f t="shared" si="0"/>
        <v>90</v>
      </c>
      <c r="L17" s="230">
        <v>4.1666666666666666E-3</v>
      </c>
    </row>
    <row r="18" spans="1:12" s="1" customFormat="1" x14ac:dyDescent="0.35">
      <c r="A18" s="157">
        <v>16</v>
      </c>
      <c r="B18" s="107" t="s">
        <v>252</v>
      </c>
      <c r="C18" s="107" t="s">
        <v>254</v>
      </c>
      <c r="D18" s="230">
        <v>2.673611111111111E-3</v>
      </c>
      <c r="E18" s="231">
        <v>30</v>
      </c>
      <c r="F18" s="231">
        <v>30</v>
      </c>
      <c r="G18" s="231">
        <v>0</v>
      </c>
      <c r="H18" s="231">
        <v>0</v>
      </c>
      <c r="I18" s="231">
        <v>0</v>
      </c>
      <c r="J18" s="231"/>
      <c r="K18" s="232">
        <f t="shared" si="0"/>
        <v>60</v>
      </c>
      <c r="L18" s="230">
        <v>4.1666666666666666E-3</v>
      </c>
    </row>
    <row r="19" spans="1:12" x14ac:dyDescent="0.35">
      <c r="A19" s="157">
        <v>17</v>
      </c>
      <c r="B19" s="107" t="s">
        <v>130</v>
      </c>
      <c r="C19" s="107" t="s">
        <v>249</v>
      </c>
      <c r="D19" s="230">
        <v>5.9027777777777778E-4</v>
      </c>
      <c r="E19" s="231">
        <v>30</v>
      </c>
      <c r="F19" s="231">
        <v>0</v>
      </c>
      <c r="G19" s="231">
        <v>0</v>
      </c>
      <c r="H19" s="231">
        <v>0</v>
      </c>
      <c r="I19" s="231">
        <v>0</v>
      </c>
      <c r="J19" s="231"/>
      <c r="K19" s="232">
        <f t="shared" si="0"/>
        <v>30</v>
      </c>
      <c r="L19" s="230">
        <v>4.1666666666666666E-3</v>
      </c>
    </row>
    <row r="20" spans="1:12" s="2" customFormat="1" x14ac:dyDescent="0.35">
      <c r="A20" s="157">
        <v>18</v>
      </c>
      <c r="B20" s="107" t="s">
        <v>178</v>
      </c>
      <c r="C20" s="107" t="s">
        <v>240</v>
      </c>
      <c r="D20" s="230">
        <v>6.4814814814814813E-4</v>
      </c>
      <c r="E20" s="231">
        <v>30</v>
      </c>
      <c r="F20" s="231">
        <v>0</v>
      </c>
      <c r="G20" s="231">
        <v>0</v>
      </c>
      <c r="H20" s="231">
        <v>0</v>
      </c>
      <c r="I20" s="231">
        <v>0</v>
      </c>
      <c r="J20" s="231"/>
      <c r="K20" s="232">
        <f t="shared" si="0"/>
        <v>30</v>
      </c>
      <c r="L20" s="230">
        <v>4.1666666666666666E-3</v>
      </c>
    </row>
    <row r="21" spans="1:12" x14ac:dyDescent="0.35">
      <c r="A21" s="157">
        <v>19</v>
      </c>
      <c r="B21" s="107" t="s">
        <v>260</v>
      </c>
      <c r="C21" s="107" t="s">
        <v>261</v>
      </c>
      <c r="D21" s="230">
        <v>6.9502314814814806E-4</v>
      </c>
      <c r="E21" s="231">
        <v>30</v>
      </c>
      <c r="F21" s="231">
        <v>0</v>
      </c>
      <c r="G21" s="231">
        <v>0</v>
      </c>
      <c r="H21" s="231">
        <v>0</v>
      </c>
      <c r="I21" s="231">
        <v>0</v>
      </c>
      <c r="J21" s="231"/>
      <c r="K21" s="232">
        <f t="shared" si="0"/>
        <v>30</v>
      </c>
      <c r="L21" s="230">
        <v>4.1666666666666666E-3</v>
      </c>
    </row>
    <row r="22" spans="1:12" x14ac:dyDescent="0.35">
      <c r="A22" s="157">
        <v>20</v>
      </c>
      <c r="B22" s="107" t="s">
        <v>255</v>
      </c>
      <c r="C22" s="107" t="s">
        <v>257</v>
      </c>
      <c r="D22" s="230">
        <v>8.143518518518518E-4</v>
      </c>
      <c r="E22" s="231">
        <v>30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2">
        <f t="shared" si="0"/>
        <v>30</v>
      </c>
      <c r="L22" s="230">
        <v>4.1666666666666666E-3</v>
      </c>
    </row>
    <row r="23" spans="1:12" s="2" customFormat="1" x14ac:dyDescent="0.35">
      <c r="A23" s="157">
        <v>21</v>
      </c>
      <c r="B23" s="126" t="s">
        <v>176</v>
      </c>
      <c r="C23" s="126" t="s">
        <v>258</v>
      </c>
      <c r="D23" s="230">
        <v>1.6979166666666664E-3</v>
      </c>
      <c r="E23" s="231">
        <v>30</v>
      </c>
      <c r="F23" s="231">
        <v>0</v>
      </c>
      <c r="G23" s="231">
        <v>0</v>
      </c>
      <c r="H23" s="231">
        <v>0</v>
      </c>
      <c r="I23" s="231">
        <v>0</v>
      </c>
      <c r="J23" s="231"/>
      <c r="K23" s="232">
        <f t="shared" si="0"/>
        <v>30</v>
      </c>
      <c r="L23" s="230">
        <v>4.1666666666666666E-3</v>
      </c>
    </row>
    <row r="24" spans="1:12" s="2" customFormat="1" x14ac:dyDescent="0.35">
      <c r="A24" s="157">
        <v>22</v>
      </c>
      <c r="B24" s="107" t="s">
        <v>260</v>
      </c>
      <c r="C24" s="107" t="s">
        <v>105</v>
      </c>
      <c r="D24" s="230">
        <v>2.2222222222222222E-3</v>
      </c>
      <c r="E24" s="231">
        <v>30</v>
      </c>
      <c r="F24" s="231">
        <v>0</v>
      </c>
      <c r="G24" s="231">
        <v>0</v>
      </c>
      <c r="H24" s="231">
        <v>0</v>
      </c>
      <c r="I24" s="231">
        <v>0</v>
      </c>
      <c r="J24" s="231"/>
      <c r="K24" s="232">
        <f t="shared" si="0"/>
        <v>30</v>
      </c>
      <c r="L24" s="230">
        <v>4.1666666666666666E-3</v>
      </c>
    </row>
    <row r="25" spans="1:12" x14ac:dyDescent="0.35">
      <c r="A25" s="157">
        <v>24</v>
      </c>
      <c r="B25" s="107"/>
      <c r="C25" s="107"/>
      <c r="D25" s="230"/>
      <c r="E25" s="231"/>
      <c r="F25" s="231"/>
      <c r="G25" s="231"/>
      <c r="H25" s="231"/>
      <c r="I25" s="231"/>
      <c r="J25" s="231"/>
      <c r="K25" s="232">
        <f t="shared" ref="K25:K55" si="1">SUM(E25:J25)</f>
        <v>0</v>
      </c>
      <c r="L25" s="230"/>
    </row>
    <row r="26" spans="1:12" s="2" customFormat="1" x14ac:dyDescent="0.35">
      <c r="A26" s="157">
        <v>25</v>
      </c>
      <c r="B26" s="107"/>
      <c r="C26" s="107"/>
      <c r="D26" s="230"/>
      <c r="E26" s="231"/>
      <c r="F26" s="231"/>
      <c r="G26" s="231"/>
      <c r="H26" s="231"/>
      <c r="I26" s="231"/>
      <c r="J26" s="231"/>
      <c r="K26" s="232">
        <f t="shared" si="1"/>
        <v>0</v>
      </c>
      <c r="L26" s="230"/>
    </row>
    <row r="27" spans="1:12" x14ac:dyDescent="0.35">
      <c r="A27" s="157">
        <v>26</v>
      </c>
      <c r="B27" s="107"/>
      <c r="C27" s="107"/>
      <c r="D27" s="230"/>
      <c r="E27" s="231"/>
      <c r="F27" s="231"/>
      <c r="G27" s="231"/>
      <c r="H27" s="231"/>
      <c r="I27" s="231"/>
      <c r="J27" s="231"/>
      <c r="K27" s="232">
        <f t="shared" si="1"/>
        <v>0</v>
      </c>
      <c r="L27" s="230"/>
    </row>
    <row r="28" spans="1:12" x14ac:dyDescent="0.35">
      <c r="A28" s="157">
        <v>27</v>
      </c>
      <c r="B28" s="107"/>
      <c r="C28" s="107"/>
      <c r="D28" s="230"/>
      <c r="E28" s="231"/>
      <c r="F28" s="231"/>
      <c r="G28" s="231"/>
      <c r="H28" s="231"/>
      <c r="I28" s="231"/>
      <c r="J28" s="231"/>
      <c r="K28" s="232">
        <f t="shared" si="1"/>
        <v>0</v>
      </c>
      <c r="L28" s="230"/>
    </row>
    <row r="29" spans="1:12" x14ac:dyDescent="0.35">
      <c r="A29" s="157">
        <v>28</v>
      </c>
      <c r="B29" s="107"/>
      <c r="C29" s="107"/>
      <c r="D29" s="230"/>
      <c r="E29" s="231"/>
      <c r="F29" s="231"/>
      <c r="G29" s="231"/>
      <c r="H29" s="231"/>
      <c r="I29" s="231"/>
      <c r="J29" s="231"/>
      <c r="K29" s="232">
        <f t="shared" si="1"/>
        <v>0</v>
      </c>
      <c r="L29" s="230"/>
    </row>
    <row r="30" spans="1:12" x14ac:dyDescent="0.35">
      <c r="A30" s="157">
        <v>29</v>
      </c>
      <c r="B30" s="107"/>
      <c r="C30" s="107"/>
      <c r="D30" s="230"/>
      <c r="E30" s="231"/>
      <c r="F30" s="231"/>
      <c r="G30" s="231"/>
      <c r="H30" s="231"/>
      <c r="I30" s="231"/>
      <c r="J30" s="231"/>
      <c r="K30" s="232">
        <f t="shared" si="1"/>
        <v>0</v>
      </c>
      <c r="L30" s="230"/>
    </row>
    <row r="31" spans="1:12" x14ac:dyDescent="0.35">
      <c r="A31" s="157">
        <v>30</v>
      </c>
      <c r="B31" s="107"/>
      <c r="C31" s="107"/>
      <c r="D31" s="230"/>
      <c r="E31" s="231"/>
      <c r="F31" s="231"/>
      <c r="G31" s="231"/>
      <c r="H31" s="231"/>
      <c r="I31" s="231"/>
      <c r="J31" s="231"/>
      <c r="K31" s="232">
        <f t="shared" si="1"/>
        <v>0</v>
      </c>
      <c r="L31" s="230"/>
    </row>
    <row r="32" spans="1:12" x14ac:dyDescent="0.35">
      <c r="A32" s="157">
        <v>31</v>
      </c>
      <c r="B32" s="107"/>
      <c r="C32" s="107"/>
      <c r="D32" s="230"/>
      <c r="E32" s="231"/>
      <c r="F32" s="231"/>
      <c r="G32" s="231"/>
      <c r="H32" s="231"/>
      <c r="I32" s="231"/>
      <c r="J32" s="231"/>
      <c r="K32" s="232">
        <f t="shared" si="1"/>
        <v>0</v>
      </c>
      <c r="L32" s="230"/>
    </row>
    <row r="33" spans="1:12" x14ac:dyDescent="0.35">
      <c r="A33" s="157">
        <v>32</v>
      </c>
      <c r="B33" s="107"/>
      <c r="C33" s="107"/>
      <c r="D33" s="230"/>
      <c r="E33" s="231"/>
      <c r="F33" s="231"/>
      <c r="G33" s="231"/>
      <c r="H33" s="231"/>
      <c r="I33" s="231"/>
      <c r="J33" s="231"/>
      <c r="K33" s="232">
        <f t="shared" si="1"/>
        <v>0</v>
      </c>
      <c r="L33" s="230"/>
    </row>
    <row r="34" spans="1:12" x14ac:dyDescent="0.35">
      <c r="A34" s="157">
        <v>33</v>
      </c>
      <c r="B34" s="107"/>
      <c r="C34" s="107"/>
      <c r="D34" s="230"/>
      <c r="E34" s="231"/>
      <c r="F34" s="231"/>
      <c r="G34" s="231"/>
      <c r="H34" s="231"/>
      <c r="I34" s="231"/>
      <c r="J34" s="231"/>
      <c r="K34" s="232">
        <f t="shared" si="1"/>
        <v>0</v>
      </c>
      <c r="L34" s="230"/>
    </row>
    <row r="35" spans="1:12" x14ac:dyDescent="0.35">
      <c r="A35" s="157">
        <v>34</v>
      </c>
      <c r="B35" s="107"/>
      <c r="C35" s="107"/>
      <c r="D35" s="230"/>
      <c r="E35" s="231"/>
      <c r="F35" s="231"/>
      <c r="G35" s="231"/>
      <c r="H35" s="231"/>
      <c r="I35" s="231"/>
      <c r="J35" s="231"/>
      <c r="K35" s="232">
        <f t="shared" si="1"/>
        <v>0</v>
      </c>
      <c r="L35" s="230"/>
    </row>
    <row r="36" spans="1:12" x14ac:dyDescent="0.35">
      <c r="A36" s="157">
        <v>35</v>
      </c>
      <c r="B36" s="107"/>
      <c r="C36" s="107"/>
      <c r="D36" s="230"/>
      <c r="E36" s="231"/>
      <c r="F36" s="231"/>
      <c r="G36" s="231"/>
      <c r="H36" s="231"/>
      <c r="I36" s="231"/>
      <c r="J36" s="231"/>
      <c r="K36" s="232">
        <f t="shared" si="1"/>
        <v>0</v>
      </c>
      <c r="L36" s="230"/>
    </row>
    <row r="37" spans="1:12" x14ac:dyDescent="0.35">
      <c r="A37" s="157">
        <v>36</v>
      </c>
      <c r="B37" s="107"/>
      <c r="C37" s="107"/>
      <c r="D37" s="230"/>
      <c r="E37" s="231"/>
      <c r="F37" s="231"/>
      <c r="G37" s="231"/>
      <c r="H37" s="231"/>
      <c r="I37" s="231"/>
      <c r="J37" s="231"/>
      <c r="K37" s="232">
        <f t="shared" si="1"/>
        <v>0</v>
      </c>
      <c r="L37" s="230"/>
    </row>
    <row r="38" spans="1:12" x14ac:dyDescent="0.35">
      <c r="A38" s="157">
        <v>37</v>
      </c>
      <c r="B38" s="107"/>
      <c r="C38" s="107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/>
    </row>
    <row r="39" spans="1:12" x14ac:dyDescent="0.35">
      <c r="A39" s="157">
        <v>38</v>
      </c>
      <c r="B39" s="107"/>
      <c r="C39" s="107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/>
    </row>
    <row r="40" spans="1:12" x14ac:dyDescent="0.35">
      <c r="A40" s="157">
        <v>39</v>
      </c>
      <c r="B40" s="107"/>
      <c r="C40" s="107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/>
    </row>
    <row r="41" spans="1:12" x14ac:dyDescent="0.35">
      <c r="A41" s="157">
        <v>40</v>
      </c>
      <c r="B41" s="107"/>
      <c r="C41" s="107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/>
    </row>
    <row r="42" spans="1:12" x14ac:dyDescent="0.35">
      <c r="A42" s="157">
        <v>41</v>
      </c>
      <c r="B42" s="107"/>
      <c r="C42" s="107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/>
    </row>
    <row r="43" spans="1:12" x14ac:dyDescent="0.35">
      <c r="A43" s="157">
        <v>42</v>
      </c>
      <c r="B43" s="107"/>
      <c r="C43" s="107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/>
    </row>
    <row r="44" spans="1:12" x14ac:dyDescent="0.35">
      <c r="A44" s="157">
        <v>43</v>
      </c>
      <c r="B44" s="107"/>
      <c r="C44" s="107"/>
      <c r="D44" s="230"/>
      <c r="E44" s="231"/>
      <c r="F44" s="231"/>
      <c r="G44" s="231"/>
      <c r="H44" s="231"/>
      <c r="I44" s="231"/>
      <c r="J44" s="231"/>
      <c r="K44" s="232">
        <f t="shared" si="1"/>
        <v>0</v>
      </c>
      <c r="L44" s="230"/>
    </row>
    <row r="45" spans="1:12" x14ac:dyDescent="0.35">
      <c r="A45" s="157">
        <v>44</v>
      </c>
      <c r="B45" s="107"/>
      <c r="C45" s="107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x14ac:dyDescent="0.35">
      <c r="A46" s="157">
        <v>45</v>
      </c>
      <c r="B46" s="107"/>
      <c r="C46" s="107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x14ac:dyDescent="0.35">
      <c r="A47" s="157">
        <v>46</v>
      </c>
      <c r="B47" s="107"/>
      <c r="C47" s="107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x14ac:dyDescent="0.35">
      <c r="A48" s="157">
        <v>47</v>
      </c>
      <c r="B48" s="107"/>
      <c r="C48" s="107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x14ac:dyDescent="0.35">
      <c r="A49" s="157">
        <v>48</v>
      </c>
      <c r="B49" s="107"/>
      <c r="C49" s="107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x14ac:dyDescent="0.35">
      <c r="A50" s="157">
        <v>49</v>
      </c>
      <c r="B50" s="107"/>
      <c r="C50" s="107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x14ac:dyDescent="0.35">
      <c r="A51" s="157">
        <v>50</v>
      </c>
      <c r="B51" s="107"/>
      <c r="C51" s="107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x14ac:dyDescent="0.35">
      <c r="A52" s="157">
        <v>51</v>
      </c>
      <c r="B52" s="107"/>
      <c r="C52" s="107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x14ac:dyDescent="0.35">
      <c r="A53" s="157">
        <v>52</v>
      </c>
      <c r="B53" s="107"/>
      <c r="C53" s="107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x14ac:dyDescent="0.35">
      <c r="A54" s="157">
        <v>53</v>
      </c>
      <c r="B54" s="107"/>
      <c r="C54" s="107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ht="15" thickBot="1" x14ac:dyDescent="0.4">
      <c r="A55" s="174">
        <v>54</v>
      </c>
      <c r="B55" s="107"/>
      <c r="C55" s="107"/>
      <c r="D55" s="233"/>
      <c r="E55" s="234"/>
      <c r="F55" s="234"/>
      <c r="G55" s="234"/>
      <c r="H55" s="234"/>
      <c r="I55" s="234"/>
      <c r="J55" s="234"/>
      <c r="K55" s="235">
        <f t="shared" si="1"/>
        <v>0</v>
      </c>
      <c r="L55" s="233"/>
    </row>
  </sheetData>
  <sortState xmlns:xlrd2="http://schemas.microsoft.com/office/spreadsheetml/2017/richdata2" ref="A2:L24">
    <sortCondition descending="1" ref="K2:K24"/>
    <sortCondition ref="L2:L24"/>
    <sortCondition ref="D2:D24"/>
  </sortState>
  <printOptions gridLines="1"/>
  <pageMargins left="0.7" right="0.7" top="0.75" bottom="0.75" header="0.3" footer="0.3"/>
  <pageSetup fitToHeight="0" orientation="landscape" horizontalDpi="4294967293" r:id="rId1"/>
  <headerFooter>
    <oddHeader>&amp;C&amp;"Cambria,Bold"Intermediate Day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  <pageSetUpPr fitToPage="1"/>
  </sheetPr>
  <dimension ref="A1:L55"/>
  <sheetViews>
    <sheetView zoomScaleNormal="100" workbookViewId="0">
      <pane ySplit="1" topLeftCell="A2" activePane="bottomLeft" state="frozen"/>
      <selection pane="bottomLeft" activeCell="B25" sqref="B25"/>
    </sheetView>
  </sheetViews>
  <sheetFormatPr defaultRowHeight="14.5" x14ac:dyDescent="0.35"/>
  <cols>
    <col min="1" max="1" width="3.83203125" customWidth="1"/>
    <col min="2" max="2" width="15.58203125" style="341" customWidth="1"/>
    <col min="3" max="3" width="8.9140625" style="341" customWidth="1"/>
    <col min="4" max="4" width="8.1640625" style="104" customWidth="1"/>
    <col min="5" max="5" width="8.6640625" style="37"/>
    <col min="6" max="6" width="9.9140625" style="37" customWidth="1"/>
    <col min="7" max="7" width="9.08203125" style="37" customWidth="1"/>
    <col min="8" max="9" width="9.58203125" style="37" customWidth="1"/>
    <col min="10" max="10" width="9.58203125" style="37" hidden="1" customWidth="1"/>
    <col min="11" max="11" width="10" style="37" customWidth="1"/>
    <col min="12" max="12" width="9.6640625" style="104" customWidth="1"/>
  </cols>
  <sheetData>
    <row r="1" spans="1:12" s="153" customFormat="1" x14ac:dyDescent="0.35">
      <c r="A1" s="270"/>
      <c r="B1" s="105" t="s">
        <v>0</v>
      </c>
      <c r="C1" s="105" t="s">
        <v>1</v>
      </c>
      <c r="D1" s="172" t="s">
        <v>2</v>
      </c>
      <c r="E1" s="171" t="s">
        <v>3</v>
      </c>
      <c r="F1" s="171" t="s">
        <v>4</v>
      </c>
      <c r="G1" s="171" t="s">
        <v>5</v>
      </c>
      <c r="H1" s="171" t="s">
        <v>6</v>
      </c>
      <c r="I1" s="171" t="s">
        <v>7</v>
      </c>
      <c r="J1" s="171" t="s">
        <v>33</v>
      </c>
      <c r="K1" s="271" t="s">
        <v>8</v>
      </c>
      <c r="L1" s="172" t="s">
        <v>9</v>
      </c>
    </row>
    <row r="2" spans="1:12" s="2" customFormat="1" x14ac:dyDescent="0.35">
      <c r="A2" s="273">
        <v>1</v>
      </c>
      <c r="B2" s="107" t="s">
        <v>255</v>
      </c>
      <c r="C2" s="107" t="s">
        <v>256</v>
      </c>
      <c r="D2" s="206">
        <v>5.8761574074074076E-4</v>
      </c>
      <c r="E2" s="207">
        <v>30</v>
      </c>
      <c r="F2" s="207">
        <v>30</v>
      </c>
      <c r="G2" s="207">
        <v>30</v>
      </c>
      <c r="H2" s="207">
        <v>30</v>
      </c>
      <c r="I2" s="207">
        <v>30</v>
      </c>
      <c r="J2" s="207"/>
      <c r="K2" s="275">
        <f t="shared" ref="K2:K24" si="0">SUM(E2:J2)</f>
        <v>150</v>
      </c>
      <c r="L2" s="206">
        <v>2.5231481481481481E-3</v>
      </c>
    </row>
    <row r="3" spans="1:12" s="2" customFormat="1" x14ac:dyDescent="0.35">
      <c r="A3" s="273">
        <v>2</v>
      </c>
      <c r="B3" s="107" t="s">
        <v>264</v>
      </c>
      <c r="C3" s="107" t="s">
        <v>265</v>
      </c>
      <c r="D3" s="206">
        <v>3.7314814814814811E-4</v>
      </c>
      <c r="E3" s="207">
        <v>30</v>
      </c>
      <c r="F3" s="207">
        <v>30</v>
      </c>
      <c r="G3" s="207">
        <v>30</v>
      </c>
      <c r="H3" s="207">
        <v>30</v>
      </c>
      <c r="I3" s="207">
        <v>30</v>
      </c>
      <c r="J3" s="207"/>
      <c r="K3" s="275">
        <f t="shared" si="0"/>
        <v>150</v>
      </c>
      <c r="L3" s="206">
        <v>2.8564814814814811E-3</v>
      </c>
    </row>
    <row r="4" spans="1:12" s="2" customFormat="1" x14ac:dyDescent="0.35">
      <c r="A4" s="273">
        <v>3</v>
      </c>
      <c r="B4" s="107" t="s">
        <v>178</v>
      </c>
      <c r="C4" s="107" t="s">
        <v>240</v>
      </c>
      <c r="D4" s="206">
        <v>5.894675925925926E-4</v>
      </c>
      <c r="E4" s="207">
        <v>30</v>
      </c>
      <c r="F4" s="207">
        <v>30</v>
      </c>
      <c r="G4" s="207">
        <v>30</v>
      </c>
      <c r="H4" s="207">
        <v>30</v>
      </c>
      <c r="I4" s="207">
        <v>30</v>
      </c>
      <c r="J4" s="276"/>
      <c r="K4" s="277">
        <f t="shared" si="0"/>
        <v>150</v>
      </c>
      <c r="L4" s="206">
        <v>2.9780092592592588E-3</v>
      </c>
    </row>
    <row r="5" spans="1:12" s="1" customFormat="1" x14ac:dyDescent="0.35">
      <c r="A5" s="273">
        <v>4</v>
      </c>
      <c r="B5" s="107" t="s">
        <v>178</v>
      </c>
      <c r="C5" s="107" t="s">
        <v>179</v>
      </c>
      <c r="D5" s="206">
        <v>5.5034722222222214E-4</v>
      </c>
      <c r="E5" s="207">
        <v>30</v>
      </c>
      <c r="F5" s="207">
        <v>30</v>
      </c>
      <c r="G5" s="207">
        <v>30</v>
      </c>
      <c r="H5" s="207">
        <v>30</v>
      </c>
      <c r="I5" s="207">
        <v>30</v>
      </c>
      <c r="J5" s="207"/>
      <c r="K5" s="275">
        <f t="shared" si="0"/>
        <v>150</v>
      </c>
      <c r="L5" s="206">
        <v>3.0706018518518521E-3</v>
      </c>
    </row>
    <row r="6" spans="1:12" s="2" customFormat="1" x14ac:dyDescent="0.35">
      <c r="A6" s="273">
        <v>5</v>
      </c>
      <c r="B6" s="107" t="s">
        <v>178</v>
      </c>
      <c r="C6" s="107" t="s">
        <v>241</v>
      </c>
      <c r="D6" s="206">
        <v>4.6793981481481475E-4</v>
      </c>
      <c r="E6" s="207">
        <v>30</v>
      </c>
      <c r="F6" s="207">
        <v>30</v>
      </c>
      <c r="G6" s="207">
        <v>30</v>
      </c>
      <c r="H6" s="207">
        <v>30</v>
      </c>
      <c r="I6" s="207">
        <v>30</v>
      </c>
      <c r="J6" s="207">
        <v>0</v>
      </c>
      <c r="K6" s="275">
        <f t="shared" si="0"/>
        <v>150</v>
      </c>
      <c r="L6" s="206">
        <v>3.0995370370370365E-3</v>
      </c>
    </row>
    <row r="7" spans="1:12" x14ac:dyDescent="0.35">
      <c r="A7" s="273">
        <v>6</v>
      </c>
      <c r="B7" s="107" t="s">
        <v>180</v>
      </c>
      <c r="C7" s="107" t="s">
        <v>181</v>
      </c>
      <c r="D7" s="206">
        <v>5.6122685185185193E-4</v>
      </c>
      <c r="E7" s="207">
        <v>30</v>
      </c>
      <c r="F7" s="207">
        <v>30</v>
      </c>
      <c r="G7" s="207">
        <v>30</v>
      </c>
      <c r="H7" s="207">
        <v>30</v>
      </c>
      <c r="I7" s="207">
        <v>30</v>
      </c>
      <c r="J7" s="207"/>
      <c r="K7" s="275">
        <f t="shared" si="0"/>
        <v>150</v>
      </c>
      <c r="L7" s="206">
        <v>3.1226851851851854E-3</v>
      </c>
    </row>
    <row r="8" spans="1:12" s="1" customFormat="1" x14ac:dyDescent="0.35">
      <c r="A8" s="273">
        <v>7</v>
      </c>
      <c r="B8" s="107" t="s">
        <v>231</v>
      </c>
      <c r="C8" s="107" t="s">
        <v>242</v>
      </c>
      <c r="D8" s="206">
        <v>5.6562500000000005E-4</v>
      </c>
      <c r="E8" s="207">
        <v>30</v>
      </c>
      <c r="F8" s="207">
        <v>30</v>
      </c>
      <c r="G8" s="207">
        <v>30</v>
      </c>
      <c r="H8" s="207">
        <v>30</v>
      </c>
      <c r="I8" s="207">
        <v>30</v>
      </c>
      <c r="J8" s="207"/>
      <c r="K8" s="275">
        <f t="shared" si="0"/>
        <v>150</v>
      </c>
      <c r="L8" s="206">
        <v>3.3171296296296295E-3</v>
      </c>
    </row>
    <row r="9" spans="1:12" s="1" customFormat="1" x14ac:dyDescent="0.35">
      <c r="A9" s="273">
        <v>8</v>
      </c>
      <c r="B9" s="107" t="s">
        <v>250</v>
      </c>
      <c r="C9" s="107" t="s">
        <v>251</v>
      </c>
      <c r="D9" s="206">
        <v>6.0243055555555549E-4</v>
      </c>
      <c r="E9" s="207">
        <v>30</v>
      </c>
      <c r="F9" s="207">
        <v>30</v>
      </c>
      <c r="G9" s="207">
        <v>30</v>
      </c>
      <c r="H9" s="207">
        <v>30</v>
      </c>
      <c r="I9" s="207">
        <v>30</v>
      </c>
      <c r="J9" s="207"/>
      <c r="K9" s="275">
        <f t="shared" si="0"/>
        <v>150</v>
      </c>
      <c r="L9" s="206">
        <v>3.3831018518518511E-3</v>
      </c>
    </row>
    <row r="10" spans="1:12" s="2" customFormat="1" x14ac:dyDescent="0.35">
      <c r="A10" s="273">
        <v>9</v>
      </c>
      <c r="B10" s="107" t="s">
        <v>266</v>
      </c>
      <c r="C10" s="107" t="s">
        <v>267</v>
      </c>
      <c r="D10" s="206">
        <v>6.5856481481481484E-4</v>
      </c>
      <c r="E10" s="207">
        <v>30</v>
      </c>
      <c r="F10" s="207">
        <v>30</v>
      </c>
      <c r="G10" s="207">
        <v>30</v>
      </c>
      <c r="H10" s="207">
        <v>30</v>
      </c>
      <c r="I10" s="207">
        <v>30</v>
      </c>
      <c r="J10" s="207"/>
      <c r="K10" s="275">
        <f t="shared" si="0"/>
        <v>150</v>
      </c>
      <c r="L10" s="206">
        <v>3.40625E-3</v>
      </c>
    </row>
    <row r="11" spans="1:12" s="2" customFormat="1" x14ac:dyDescent="0.35">
      <c r="A11" s="273">
        <v>10</v>
      </c>
      <c r="B11" s="107" t="s">
        <v>231</v>
      </c>
      <c r="C11" s="107" t="s">
        <v>82</v>
      </c>
      <c r="D11" s="206">
        <v>5.9259259259259258E-4</v>
      </c>
      <c r="E11" s="207">
        <v>30</v>
      </c>
      <c r="F11" s="207">
        <v>30</v>
      </c>
      <c r="G11" s="207">
        <v>30</v>
      </c>
      <c r="H11" s="207">
        <v>30</v>
      </c>
      <c r="I11" s="207">
        <v>30</v>
      </c>
      <c r="J11" s="207"/>
      <c r="K11" s="275">
        <f t="shared" si="0"/>
        <v>150</v>
      </c>
      <c r="L11" s="206">
        <v>3.4849537037037037E-3</v>
      </c>
    </row>
    <row r="12" spans="1:12" s="2" customFormat="1" x14ac:dyDescent="0.35">
      <c r="A12" s="273">
        <v>11</v>
      </c>
      <c r="B12" s="107" t="s">
        <v>259</v>
      </c>
      <c r="C12" s="107" t="s">
        <v>64</v>
      </c>
      <c r="D12" s="206">
        <v>4.5023148148148152E-4</v>
      </c>
      <c r="E12" s="207">
        <v>30</v>
      </c>
      <c r="F12" s="207">
        <v>30</v>
      </c>
      <c r="G12" s="207">
        <v>30</v>
      </c>
      <c r="H12" s="207">
        <v>30</v>
      </c>
      <c r="I12" s="207">
        <v>30</v>
      </c>
      <c r="J12" s="207"/>
      <c r="K12" s="275">
        <f t="shared" si="0"/>
        <v>150</v>
      </c>
      <c r="L12" s="206">
        <v>3.5069444444444445E-3</v>
      </c>
    </row>
    <row r="13" spans="1:12" s="2" customFormat="1" x14ac:dyDescent="0.35">
      <c r="A13" s="273">
        <v>12</v>
      </c>
      <c r="B13" s="126" t="s">
        <v>176</v>
      </c>
      <c r="C13" s="126" t="s">
        <v>258</v>
      </c>
      <c r="D13" s="206">
        <v>5.4953703703703707E-4</v>
      </c>
      <c r="E13" s="207">
        <v>30</v>
      </c>
      <c r="F13" s="207">
        <v>30</v>
      </c>
      <c r="G13" s="207">
        <v>30</v>
      </c>
      <c r="H13" s="207">
        <v>30</v>
      </c>
      <c r="I13" s="207">
        <v>30</v>
      </c>
      <c r="J13" s="207"/>
      <c r="K13" s="275">
        <f t="shared" si="0"/>
        <v>150</v>
      </c>
      <c r="L13" s="206">
        <v>3.5416666666666665E-3</v>
      </c>
    </row>
    <row r="14" spans="1:12" s="2" customFormat="1" x14ac:dyDescent="0.35">
      <c r="A14" s="273">
        <v>13</v>
      </c>
      <c r="B14" s="107" t="s">
        <v>316</v>
      </c>
      <c r="C14" s="107" t="s">
        <v>78</v>
      </c>
      <c r="D14" s="206">
        <v>6.2268518518518521E-4</v>
      </c>
      <c r="E14" s="207">
        <v>30</v>
      </c>
      <c r="F14" s="207">
        <v>30</v>
      </c>
      <c r="G14" s="207">
        <v>30</v>
      </c>
      <c r="H14" s="207">
        <v>30</v>
      </c>
      <c r="I14" s="207">
        <v>30</v>
      </c>
      <c r="J14" s="207"/>
      <c r="K14" s="275">
        <f t="shared" si="0"/>
        <v>150</v>
      </c>
      <c r="L14" s="206">
        <v>3.7337962962962963E-3</v>
      </c>
    </row>
    <row r="15" spans="1:12" s="1" customFormat="1" x14ac:dyDescent="0.35">
      <c r="A15" s="273">
        <v>14</v>
      </c>
      <c r="B15" s="107" t="s">
        <v>260</v>
      </c>
      <c r="C15" s="107" t="s">
        <v>105</v>
      </c>
      <c r="D15" s="206">
        <v>6.4618055555555555E-4</v>
      </c>
      <c r="E15" s="207">
        <v>30</v>
      </c>
      <c r="F15" s="207">
        <v>30</v>
      </c>
      <c r="G15" s="207">
        <v>30</v>
      </c>
      <c r="H15" s="207">
        <v>30</v>
      </c>
      <c r="I15" s="207">
        <v>30</v>
      </c>
      <c r="J15" s="207"/>
      <c r="K15" s="275">
        <f t="shared" si="0"/>
        <v>150</v>
      </c>
      <c r="L15" s="206">
        <v>4.0162037037037033E-3</v>
      </c>
    </row>
    <row r="16" spans="1:12" x14ac:dyDescent="0.35">
      <c r="A16" s="273">
        <v>15</v>
      </c>
      <c r="B16" s="107" t="s">
        <v>130</v>
      </c>
      <c r="C16" s="107" t="s">
        <v>248</v>
      </c>
      <c r="D16" s="206">
        <v>6.4189814814814817E-4</v>
      </c>
      <c r="E16" s="207">
        <v>30</v>
      </c>
      <c r="F16" s="207">
        <v>30</v>
      </c>
      <c r="G16" s="276">
        <v>30</v>
      </c>
      <c r="H16" s="276">
        <v>30</v>
      </c>
      <c r="I16" s="276">
        <v>25</v>
      </c>
      <c r="J16" s="276"/>
      <c r="K16" s="277">
        <f t="shared" si="0"/>
        <v>145</v>
      </c>
      <c r="L16" s="206">
        <v>3.5497685185185181E-3</v>
      </c>
    </row>
    <row r="17" spans="1:12" x14ac:dyDescent="0.35">
      <c r="A17" s="273">
        <v>16</v>
      </c>
      <c r="B17" s="107" t="s">
        <v>176</v>
      </c>
      <c r="C17" s="107" t="s">
        <v>177</v>
      </c>
      <c r="D17" s="206">
        <v>8.108796296296296E-4</v>
      </c>
      <c r="E17" s="207">
        <v>30</v>
      </c>
      <c r="F17" s="207">
        <v>30</v>
      </c>
      <c r="G17" s="207">
        <v>30</v>
      </c>
      <c r="H17" s="207">
        <v>30</v>
      </c>
      <c r="I17" s="207">
        <v>15</v>
      </c>
      <c r="J17" s="207"/>
      <c r="K17" s="275">
        <f t="shared" si="0"/>
        <v>135</v>
      </c>
      <c r="L17" s="206">
        <v>4.5833333333333302E-2</v>
      </c>
    </row>
    <row r="18" spans="1:12" x14ac:dyDescent="0.35">
      <c r="A18" s="273">
        <v>17</v>
      </c>
      <c r="B18" s="107" t="s">
        <v>130</v>
      </c>
      <c r="C18" s="107" t="s">
        <v>249</v>
      </c>
      <c r="D18" s="206">
        <v>2.775462962962963E-4</v>
      </c>
      <c r="E18" s="207">
        <v>30</v>
      </c>
      <c r="F18" s="207">
        <v>30</v>
      </c>
      <c r="G18" s="207">
        <v>30</v>
      </c>
      <c r="H18" s="207">
        <v>20</v>
      </c>
      <c r="I18" s="207">
        <v>0</v>
      </c>
      <c r="J18" s="207"/>
      <c r="K18" s="275">
        <f t="shared" si="0"/>
        <v>110</v>
      </c>
      <c r="L18" s="206">
        <v>4.1666666666666666E-3</v>
      </c>
    </row>
    <row r="19" spans="1:12" s="1" customFormat="1" x14ac:dyDescent="0.35">
      <c r="A19" s="273">
        <v>18</v>
      </c>
      <c r="B19" s="107" t="s">
        <v>130</v>
      </c>
      <c r="C19" s="107" t="s">
        <v>207</v>
      </c>
      <c r="D19" s="206">
        <v>8.9328703703703705E-4</v>
      </c>
      <c r="E19" s="207">
        <v>30</v>
      </c>
      <c r="F19" s="207">
        <v>30</v>
      </c>
      <c r="G19" s="207">
        <v>30</v>
      </c>
      <c r="H19" s="207">
        <v>0</v>
      </c>
      <c r="I19" s="207">
        <v>0</v>
      </c>
      <c r="J19" s="207"/>
      <c r="K19" s="275">
        <f t="shared" si="0"/>
        <v>90</v>
      </c>
      <c r="L19" s="206">
        <v>0.12916666666666701</v>
      </c>
    </row>
    <row r="20" spans="1:12" x14ac:dyDescent="0.35">
      <c r="A20" s="273">
        <v>19</v>
      </c>
      <c r="B20" s="107" t="s">
        <v>243</v>
      </c>
      <c r="C20" s="107" t="s">
        <v>244</v>
      </c>
      <c r="D20" s="206">
        <v>1.0587962962962962E-3</v>
      </c>
      <c r="E20" s="207">
        <v>30</v>
      </c>
      <c r="F20" s="207">
        <v>30</v>
      </c>
      <c r="G20" s="207">
        <v>0</v>
      </c>
      <c r="H20" s="207">
        <v>0</v>
      </c>
      <c r="I20" s="207">
        <v>0</v>
      </c>
      <c r="J20" s="207">
        <v>0</v>
      </c>
      <c r="K20" s="275">
        <f t="shared" si="0"/>
        <v>60</v>
      </c>
      <c r="L20" s="206">
        <v>4.1666666666666666E-3</v>
      </c>
    </row>
    <row r="21" spans="1:12" s="2" customFormat="1" x14ac:dyDescent="0.35">
      <c r="A21" s="273">
        <v>20</v>
      </c>
      <c r="B21" s="107" t="s">
        <v>252</v>
      </c>
      <c r="C21" s="107" t="s">
        <v>253</v>
      </c>
      <c r="D21" s="206">
        <v>1.0726851851851852E-3</v>
      </c>
      <c r="E21" s="207">
        <v>30</v>
      </c>
      <c r="F21" s="207">
        <v>30</v>
      </c>
      <c r="G21" s="207">
        <v>0</v>
      </c>
      <c r="H21" s="207">
        <v>0</v>
      </c>
      <c r="I21" s="207">
        <v>0</v>
      </c>
      <c r="J21" s="207"/>
      <c r="K21" s="275">
        <f t="shared" si="0"/>
        <v>60</v>
      </c>
      <c r="L21" s="206">
        <v>4.5833333333333302E-2</v>
      </c>
    </row>
    <row r="22" spans="1:12" x14ac:dyDescent="0.35">
      <c r="A22" s="273">
        <v>21</v>
      </c>
      <c r="B22" s="107" t="s">
        <v>178</v>
      </c>
      <c r="C22" s="107" t="s">
        <v>317</v>
      </c>
      <c r="D22" s="206">
        <v>6.5150462962962959E-4</v>
      </c>
      <c r="E22" s="207">
        <v>30</v>
      </c>
      <c r="F22" s="207">
        <v>0</v>
      </c>
      <c r="G22" s="207">
        <v>0</v>
      </c>
      <c r="H22" s="207">
        <v>0</v>
      </c>
      <c r="I22" s="207">
        <v>0</v>
      </c>
      <c r="J22" s="207"/>
      <c r="K22" s="275">
        <f t="shared" si="0"/>
        <v>30</v>
      </c>
      <c r="L22" s="206">
        <v>4.1666666666666666E-3</v>
      </c>
    </row>
    <row r="23" spans="1:12" s="2" customFormat="1" x14ac:dyDescent="0.35">
      <c r="A23" s="273">
        <v>22</v>
      </c>
      <c r="B23" s="107" t="s">
        <v>255</v>
      </c>
      <c r="C23" s="107" t="s">
        <v>257</v>
      </c>
      <c r="D23" s="206">
        <v>4.8530092592592592E-4</v>
      </c>
      <c r="E23" s="207">
        <v>30</v>
      </c>
      <c r="F23" s="207">
        <v>0</v>
      </c>
      <c r="G23" s="207">
        <v>0</v>
      </c>
      <c r="H23" s="207">
        <v>0</v>
      </c>
      <c r="I23" s="207">
        <v>0</v>
      </c>
      <c r="J23" s="207"/>
      <c r="K23" s="275">
        <f t="shared" si="0"/>
        <v>30</v>
      </c>
      <c r="L23" s="206">
        <v>8.7499999999999994E-2</v>
      </c>
    </row>
    <row r="24" spans="1:12" x14ac:dyDescent="0.35">
      <c r="A24" s="273">
        <v>23</v>
      </c>
      <c r="B24" s="107" t="s">
        <v>252</v>
      </c>
      <c r="C24" s="107" t="s">
        <v>254</v>
      </c>
      <c r="D24" s="206">
        <v>0.66666666666666696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/>
      <c r="K24" s="275">
        <f t="shared" si="0"/>
        <v>0</v>
      </c>
      <c r="L24" s="206">
        <v>4.1666666666666666E-3</v>
      </c>
    </row>
    <row r="25" spans="1:12" x14ac:dyDescent="0.35">
      <c r="A25" s="273">
        <v>24</v>
      </c>
      <c r="B25" s="107"/>
      <c r="C25" s="107"/>
      <c r="D25" s="206"/>
      <c r="E25" s="207"/>
      <c r="F25" s="207"/>
      <c r="G25" s="207"/>
      <c r="H25" s="207"/>
      <c r="I25" s="207"/>
      <c r="J25" s="207"/>
      <c r="K25" s="275"/>
      <c r="L25" s="206"/>
    </row>
    <row r="26" spans="1:12" x14ac:dyDescent="0.35">
      <c r="A26" s="273">
        <v>25</v>
      </c>
      <c r="B26" s="107"/>
      <c r="C26" s="107"/>
      <c r="D26" s="206"/>
      <c r="E26" s="207"/>
      <c r="F26" s="207"/>
      <c r="G26" s="207"/>
      <c r="H26" s="207"/>
      <c r="I26" s="207"/>
      <c r="J26" s="207"/>
      <c r="K26" s="275">
        <f t="shared" ref="K26:K31" si="1">SUM(E26:J26)</f>
        <v>0</v>
      </c>
      <c r="L26" s="206"/>
    </row>
    <row r="27" spans="1:12" x14ac:dyDescent="0.35">
      <c r="A27" s="273">
        <v>26</v>
      </c>
      <c r="B27" s="107"/>
      <c r="C27" s="107"/>
      <c r="D27" s="206"/>
      <c r="E27" s="207"/>
      <c r="F27" s="207"/>
      <c r="G27" s="207"/>
      <c r="H27" s="207"/>
      <c r="I27" s="207"/>
      <c r="J27" s="207"/>
      <c r="K27" s="275">
        <f t="shared" si="1"/>
        <v>0</v>
      </c>
      <c r="L27" s="206"/>
    </row>
    <row r="28" spans="1:12" s="4" customFormat="1" x14ac:dyDescent="0.35">
      <c r="A28" s="273">
        <v>27</v>
      </c>
      <c r="B28" s="107"/>
      <c r="C28" s="107"/>
      <c r="D28" s="278"/>
      <c r="E28" s="276"/>
      <c r="F28" s="276"/>
      <c r="G28" s="276"/>
      <c r="H28" s="276"/>
      <c r="I28" s="276"/>
      <c r="J28" s="276"/>
      <c r="K28" s="277">
        <f>SUM(E28:J28)</f>
        <v>0</v>
      </c>
      <c r="L28" s="278"/>
    </row>
    <row r="29" spans="1:12" x14ac:dyDescent="0.35">
      <c r="A29" s="273">
        <v>28</v>
      </c>
      <c r="B29" s="107"/>
      <c r="C29" s="107"/>
      <c r="D29" s="206"/>
      <c r="E29" s="207"/>
      <c r="F29" s="207"/>
      <c r="G29" s="207"/>
      <c r="H29" s="207"/>
      <c r="I29" s="207"/>
      <c r="J29" s="207"/>
      <c r="K29" s="275">
        <f t="shared" si="1"/>
        <v>0</v>
      </c>
      <c r="L29" s="206"/>
    </row>
    <row r="30" spans="1:12" x14ac:dyDescent="0.35">
      <c r="A30" s="273">
        <v>29</v>
      </c>
      <c r="B30" s="107"/>
      <c r="C30" s="107"/>
      <c r="D30" s="206"/>
      <c r="E30" s="207"/>
      <c r="F30" s="207"/>
      <c r="G30" s="207"/>
      <c r="H30" s="207"/>
      <c r="I30" s="207"/>
      <c r="J30" s="207"/>
      <c r="K30" s="275">
        <f t="shared" si="1"/>
        <v>0</v>
      </c>
      <c r="L30" s="206"/>
    </row>
    <row r="31" spans="1:12" x14ac:dyDescent="0.35">
      <c r="A31" s="273">
        <v>30</v>
      </c>
      <c r="B31" s="107"/>
      <c r="C31" s="107"/>
      <c r="D31" s="206"/>
      <c r="E31" s="207"/>
      <c r="F31" s="207"/>
      <c r="G31" s="207"/>
      <c r="H31" s="207"/>
      <c r="I31" s="207"/>
      <c r="J31" s="207"/>
      <c r="K31" s="275">
        <f t="shared" si="1"/>
        <v>0</v>
      </c>
      <c r="L31" s="206"/>
    </row>
    <row r="32" spans="1:12" x14ac:dyDescent="0.35">
      <c r="A32" s="273">
        <v>31</v>
      </c>
      <c r="B32" s="107"/>
      <c r="C32" s="107"/>
      <c r="D32" s="206"/>
      <c r="E32" s="207"/>
      <c r="F32" s="207"/>
      <c r="G32" s="207"/>
      <c r="H32" s="207"/>
      <c r="I32" s="207"/>
      <c r="J32" s="207"/>
      <c r="K32" s="275">
        <f t="shared" ref="K32:K55" si="2">SUM(E32:J32)</f>
        <v>0</v>
      </c>
      <c r="L32" s="206"/>
    </row>
    <row r="33" spans="1:12" x14ac:dyDescent="0.35">
      <c r="A33" s="273">
        <v>32</v>
      </c>
      <c r="B33" s="107"/>
      <c r="C33" s="107"/>
      <c r="D33" s="206"/>
      <c r="E33" s="207"/>
      <c r="F33" s="207"/>
      <c r="G33" s="207"/>
      <c r="H33" s="207"/>
      <c r="I33" s="207"/>
      <c r="J33" s="207"/>
      <c r="K33" s="275">
        <f t="shared" si="2"/>
        <v>0</v>
      </c>
      <c r="L33" s="206"/>
    </row>
    <row r="34" spans="1:12" x14ac:dyDescent="0.35">
      <c r="A34" s="273">
        <v>33</v>
      </c>
      <c r="B34" s="107"/>
      <c r="C34" s="107"/>
      <c r="D34" s="206"/>
      <c r="E34" s="207"/>
      <c r="F34" s="207"/>
      <c r="G34" s="207"/>
      <c r="H34" s="207"/>
      <c r="I34" s="207"/>
      <c r="J34" s="207"/>
      <c r="K34" s="275">
        <f t="shared" si="2"/>
        <v>0</v>
      </c>
      <c r="L34" s="206"/>
    </row>
    <row r="35" spans="1:12" x14ac:dyDescent="0.35">
      <c r="A35" s="273">
        <v>34</v>
      </c>
      <c r="B35" s="107"/>
      <c r="C35" s="107"/>
      <c r="D35" s="206"/>
      <c r="E35" s="207"/>
      <c r="F35" s="207"/>
      <c r="G35" s="207"/>
      <c r="H35" s="207"/>
      <c r="I35" s="207"/>
      <c r="J35" s="207"/>
      <c r="K35" s="275">
        <f t="shared" si="2"/>
        <v>0</v>
      </c>
      <c r="L35" s="206"/>
    </row>
    <row r="36" spans="1:12" x14ac:dyDescent="0.35">
      <c r="A36" s="273">
        <v>35</v>
      </c>
      <c r="B36" s="107"/>
      <c r="C36" s="107"/>
      <c r="D36" s="206"/>
      <c r="E36" s="207"/>
      <c r="F36" s="207"/>
      <c r="G36" s="207"/>
      <c r="H36" s="207"/>
      <c r="I36" s="207"/>
      <c r="J36" s="207"/>
      <c r="K36" s="275">
        <f t="shared" si="2"/>
        <v>0</v>
      </c>
      <c r="L36" s="206"/>
    </row>
    <row r="37" spans="1:12" x14ac:dyDescent="0.35">
      <c r="A37" s="273">
        <v>36</v>
      </c>
      <c r="B37" s="107"/>
      <c r="C37" s="107"/>
      <c r="D37" s="206"/>
      <c r="E37" s="207"/>
      <c r="F37" s="207"/>
      <c r="G37" s="207"/>
      <c r="H37" s="207"/>
      <c r="I37" s="207"/>
      <c r="J37" s="207"/>
      <c r="K37" s="275">
        <f t="shared" si="2"/>
        <v>0</v>
      </c>
      <c r="L37" s="206"/>
    </row>
    <row r="38" spans="1:12" x14ac:dyDescent="0.35">
      <c r="A38" s="273">
        <v>37</v>
      </c>
      <c r="B38" s="107"/>
      <c r="C38" s="107"/>
      <c r="D38" s="206"/>
      <c r="E38" s="207"/>
      <c r="F38" s="207"/>
      <c r="G38" s="207"/>
      <c r="H38" s="207"/>
      <c r="I38" s="207"/>
      <c r="J38" s="207"/>
      <c r="K38" s="275">
        <f t="shared" si="2"/>
        <v>0</v>
      </c>
      <c r="L38" s="206"/>
    </row>
    <row r="39" spans="1:12" x14ac:dyDescent="0.35">
      <c r="A39" s="273">
        <v>38</v>
      </c>
      <c r="B39" s="107"/>
      <c r="C39" s="107"/>
      <c r="D39" s="206"/>
      <c r="E39" s="207"/>
      <c r="F39" s="207"/>
      <c r="G39" s="207"/>
      <c r="H39" s="207"/>
      <c r="I39" s="207"/>
      <c r="J39" s="207"/>
      <c r="K39" s="275">
        <f t="shared" si="2"/>
        <v>0</v>
      </c>
      <c r="L39" s="206"/>
    </row>
    <row r="40" spans="1:12" x14ac:dyDescent="0.35">
      <c r="A40" s="273">
        <v>39</v>
      </c>
      <c r="B40" s="107"/>
      <c r="C40" s="107"/>
      <c r="D40" s="206"/>
      <c r="E40" s="207"/>
      <c r="F40" s="207"/>
      <c r="G40" s="207"/>
      <c r="H40" s="207"/>
      <c r="I40" s="207"/>
      <c r="J40" s="207"/>
      <c r="K40" s="275">
        <f t="shared" si="2"/>
        <v>0</v>
      </c>
      <c r="L40" s="206"/>
    </row>
    <row r="41" spans="1:12" x14ac:dyDescent="0.35">
      <c r="A41" s="273">
        <v>40</v>
      </c>
      <c r="B41" s="107"/>
      <c r="C41" s="107"/>
      <c r="D41" s="206"/>
      <c r="E41" s="207"/>
      <c r="F41" s="207"/>
      <c r="G41" s="207"/>
      <c r="H41" s="207"/>
      <c r="I41" s="207"/>
      <c r="J41" s="207"/>
      <c r="K41" s="275">
        <f t="shared" si="2"/>
        <v>0</v>
      </c>
      <c r="L41" s="206"/>
    </row>
    <row r="42" spans="1:12" x14ac:dyDescent="0.35">
      <c r="A42" s="273">
        <v>41</v>
      </c>
      <c r="B42" s="107"/>
      <c r="C42" s="107"/>
      <c r="D42" s="206"/>
      <c r="E42" s="207"/>
      <c r="F42" s="207"/>
      <c r="G42" s="207"/>
      <c r="H42" s="207"/>
      <c r="I42" s="207"/>
      <c r="J42" s="207"/>
      <c r="K42" s="275">
        <f t="shared" si="2"/>
        <v>0</v>
      </c>
      <c r="L42" s="206"/>
    </row>
    <row r="43" spans="1:12" x14ac:dyDescent="0.35">
      <c r="A43" s="273">
        <v>42</v>
      </c>
      <c r="B43" s="107"/>
      <c r="C43" s="107"/>
      <c r="D43" s="206"/>
      <c r="E43" s="207"/>
      <c r="F43" s="207"/>
      <c r="G43" s="207"/>
      <c r="H43" s="207"/>
      <c r="I43" s="207"/>
      <c r="J43" s="207"/>
      <c r="K43" s="275">
        <f t="shared" si="2"/>
        <v>0</v>
      </c>
      <c r="L43" s="206"/>
    </row>
    <row r="44" spans="1:12" x14ac:dyDescent="0.35">
      <c r="A44" s="273">
        <v>43</v>
      </c>
      <c r="B44" s="107"/>
      <c r="C44" s="107"/>
      <c r="D44" s="206"/>
      <c r="E44" s="207"/>
      <c r="F44" s="207"/>
      <c r="G44" s="207"/>
      <c r="H44" s="207"/>
      <c r="I44" s="207"/>
      <c r="J44" s="207"/>
      <c r="K44" s="275">
        <f t="shared" si="2"/>
        <v>0</v>
      </c>
      <c r="L44" s="206"/>
    </row>
    <row r="45" spans="1:12" x14ac:dyDescent="0.35">
      <c r="A45" s="273">
        <v>44</v>
      </c>
      <c r="B45" s="107"/>
      <c r="C45" s="107"/>
      <c r="D45" s="206"/>
      <c r="E45" s="207"/>
      <c r="F45" s="207"/>
      <c r="G45" s="207"/>
      <c r="H45" s="207"/>
      <c r="I45" s="207"/>
      <c r="J45" s="207"/>
      <c r="K45" s="275">
        <f t="shared" si="2"/>
        <v>0</v>
      </c>
      <c r="L45" s="206"/>
    </row>
    <row r="46" spans="1:12" x14ac:dyDescent="0.35">
      <c r="A46" s="273">
        <v>45</v>
      </c>
      <c r="B46" s="107"/>
      <c r="C46" s="107"/>
      <c r="D46" s="206"/>
      <c r="E46" s="207"/>
      <c r="F46" s="207"/>
      <c r="G46" s="207"/>
      <c r="H46" s="207"/>
      <c r="I46" s="207"/>
      <c r="J46" s="207"/>
      <c r="K46" s="275">
        <f t="shared" si="2"/>
        <v>0</v>
      </c>
      <c r="L46" s="206"/>
    </row>
    <row r="47" spans="1:12" x14ac:dyDescent="0.35">
      <c r="A47" s="273">
        <v>46</v>
      </c>
      <c r="B47" s="107"/>
      <c r="C47" s="107"/>
      <c r="D47" s="206"/>
      <c r="E47" s="207"/>
      <c r="F47" s="207"/>
      <c r="G47" s="207"/>
      <c r="H47" s="207"/>
      <c r="I47" s="207"/>
      <c r="J47" s="207"/>
      <c r="K47" s="275">
        <f t="shared" si="2"/>
        <v>0</v>
      </c>
      <c r="L47" s="206"/>
    </row>
    <row r="48" spans="1:12" x14ac:dyDescent="0.35">
      <c r="A48" s="273">
        <v>47</v>
      </c>
      <c r="B48" s="107"/>
      <c r="C48" s="107"/>
      <c r="D48" s="206"/>
      <c r="E48" s="207"/>
      <c r="F48" s="207"/>
      <c r="G48" s="207"/>
      <c r="H48" s="207"/>
      <c r="I48" s="207"/>
      <c r="J48" s="207"/>
      <c r="K48" s="275">
        <f t="shared" si="2"/>
        <v>0</v>
      </c>
      <c r="L48" s="206"/>
    </row>
    <row r="49" spans="1:12" x14ac:dyDescent="0.35">
      <c r="A49" s="273">
        <v>48</v>
      </c>
      <c r="B49" s="107"/>
      <c r="C49" s="107"/>
      <c r="D49" s="206"/>
      <c r="E49" s="207"/>
      <c r="F49" s="207"/>
      <c r="G49" s="207"/>
      <c r="H49" s="207"/>
      <c r="I49" s="207"/>
      <c r="J49" s="207"/>
      <c r="K49" s="275">
        <f t="shared" si="2"/>
        <v>0</v>
      </c>
      <c r="L49" s="206"/>
    </row>
    <row r="50" spans="1:12" x14ac:dyDescent="0.35">
      <c r="A50" s="273">
        <v>49</v>
      </c>
      <c r="B50" s="107"/>
      <c r="C50" s="107"/>
      <c r="D50" s="206"/>
      <c r="E50" s="207"/>
      <c r="F50" s="207"/>
      <c r="G50" s="207"/>
      <c r="H50" s="207"/>
      <c r="I50" s="207"/>
      <c r="J50" s="207"/>
      <c r="K50" s="275">
        <f t="shared" si="2"/>
        <v>0</v>
      </c>
      <c r="L50" s="206"/>
    </row>
    <row r="51" spans="1:12" x14ac:dyDescent="0.35">
      <c r="A51" s="273">
        <v>50</v>
      </c>
      <c r="B51" s="107"/>
      <c r="C51" s="107"/>
      <c r="D51" s="206"/>
      <c r="E51" s="207"/>
      <c r="F51" s="207"/>
      <c r="G51" s="207"/>
      <c r="H51" s="207"/>
      <c r="I51" s="207"/>
      <c r="J51" s="207"/>
      <c r="K51" s="275">
        <f t="shared" si="2"/>
        <v>0</v>
      </c>
      <c r="L51" s="206"/>
    </row>
    <row r="52" spans="1:12" x14ac:dyDescent="0.35">
      <c r="A52" s="273">
        <v>51</v>
      </c>
      <c r="B52" s="107"/>
      <c r="C52" s="107"/>
      <c r="D52" s="206"/>
      <c r="E52" s="207"/>
      <c r="F52" s="207"/>
      <c r="G52" s="207"/>
      <c r="H52" s="207"/>
      <c r="I52" s="207"/>
      <c r="J52" s="207"/>
      <c r="K52" s="275">
        <f t="shared" si="2"/>
        <v>0</v>
      </c>
      <c r="L52" s="206"/>
    </row>
    <row r="53" spans="1:12" x14ac:dyDescent="0.35">
      <c r="A53" s="273">
        <v>52</v>
      </c>
      <c r="B53" s="107"/>
      <c r="C53" s="107"/>
      <c r="D53" s="206"/>
      <c r="E53" s="207"/>
      <c r="F53" s="207"/>
      <c r="G53" s="207"/>
      <c r="H53" s="207"/>
      <c r="I53" s="207"/>
      <c r="J53" s="207"/>
      <c r="K53" s="275">
        <f t="shared" si="2"/>
        <v>0</v>
      </c>
      <c r="L53" s="206"/>
    </row>
    <row r="54" spans="1:12" x14ac:dyDescent="0.35">
      <c r="A54" s="273">
        <v>53</v>
      </c>
      <c r="B54" s="107"/>
      <c r="C54" s="107"/>
      <c r="D54" s="206"/>
      <c r="E54" s="207"/>
      <c r="F54" s="207"/>
      <c r="G54" s="207"/>
      <c r="H54" s="207"/>
      <c r="I54" s="207"/>
      <c r="J54" s="207"/>
      <c r="K54" s="275">
        <f t="shared" si="2"/>
        <v>0</v>
      </c>
      <c r="L54" s="206"/>
    </row>
    <row r="55" spans="1:12" ht="15" thickBot="1" x14ac:dyDescent="0.4">
      <c r="A55" s="274">
        <v>54</v>
      </c>
      <c r="B55" s="107"/>
      <c r="C55" s="107"/>
      <c r="D55" s="281"/>
      <c r="E55" s="279"/>
      <c r="F55" s="279"/>
      <c r="G55" s="279"/>
      <c r="H55" s="279"/>
      <c r="I55" s="279"/>
      <c r="J55" s="279"/>
      <c r="K55" s="280">
        <f t="shared" si="2"/>
        <v>0</v>
      </c>
      <c r="L55" s="281"/>
    </row>
  </sheetData>
  <sortState xmlns:xlrd2="http://schemas.microsoft.com/office/spreadsheetml/2017/richdata2" ref="A2:L24">
    <sortCondition descending="1" ref="K2:K24"/>
    <sortCondition ref="L2:L24"/>
    <sortCondition ref="D2:D24"/>
  </sortState>
  <printOptions gridLines="1"/>
  <pageMargins left="0.25" right="0.25" top="0.75" bottom="0.75" header="0.3" footer="0.3"/>
  <pageSetup fitToHeight="0" orientation="landscape" horizontalDpi="4294967293" r:id="rId1"/>
  <headerFooter>
    <oddHeader>&amp;C&amp;"Cambria,Bold"&amp;K002060Intermediate Day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  <pageSetUpPr fitToPage="1"/>
  </sheetPr>
  <dimension ref="A1:L55"/>
  <sheetViews>
    <sheetView showWhiteSpace="0" zoomScaleNormal="100" workbookViewId="0">
      <pane ySplit="1" topLeftCell="A2" activePane="bottomLeft" state="frozen"/>
      <selection pane="bottomLeft" sqref="A1:L24"/>
    </sheetView>
  </sheetViews>
  <sheetFormatPr defaultRowHeight="14" x14ac:dyDescent="0.3"/>
  <cols>
    <col min="1" max="1" width="2.9140625" customWidth="1"/>
    <col min="2" max="2" width="18.4140625" style="5" customWidth="1"/>
    <col min="3" max="3" width="8.58203125" style="5" customWidth="1"/>
    <col min="4" max="4" width="8.1640625" style="104" customWidth="1"/>
    <col min="5" max="5" width="8.6640625" style="37"/>
    <col min="6" max="6" width="9.9140625" style="37" customWidth="1"/>
    <col min="7" max="7" width="9.08203125" style="37" customWidth="1"/>
    <col min="8" max="10" width="9.58203125" style="37" customWidth="1"/>
    <col min="11" max="11" width="10" style="37" customWidth="1"/>
    <col min="12" max="12" width="9.6640625" style="104" customWidth="1"/>
  </cols>
  <sheetData>
    <row r="1" spans="1:12" s="152" customFormat="1" ht="14.5" x14ac:dyDescent="0.35">
      <c r="A1" s="389"/>
      <c r="B1" s="390" t="s">
        <v>0</v>
      </c>
      <c r="C1" s="390" t="s">
        <v>1</v>
      </c>
      <c r="D1" s="391" t="s">
        <v>2</v>
      </c>
      <c r="E1" s="390" t="s">
        <v>3</v>
      </c>
      <c r="F1" s="390" t="s">
        <v>4</v>
      </c>
      <c r="G1" s="390" t="s">
        <v>5</v>
      </c>
      <c r="H1" s="390" t="s">
        <v>6</v>
      </c>
      <c r="I1" s="390" t="s">
        <v>7</v>
      </c>
      <c r="J1" s="390" t="s">
        <v>33</v>
      </c>
      <c r="K1" s="392" t="s">
        <v>8</v>
      </c>
      <c r="L1" s="391" t="s">
        <v>9</v>
      </c>
    </row>
    <row r="2" spans="1:12" s="1" customFormat="1" ht="14.5" x14ac:dyDescent="0.35">
      <c r="A2" s="157">
        <v>1</v>
      </c>
      <c r="B2" s="107" t="s">
        <v>231</v>
      </c>
      <c r="C2" s="107" t="s">
        <v>82</v>
      </c>
      <c r="D2" s="386">
        <v>4.1689814814814817E-4</v>
      </c>
      <c r="E2" s="387">
        <v>30</v>
      </c>
      <c r="F2" s="387">
        <v>30</v>
      </c>
      <c r="G2" s="387">
        <v>30</v>
      </c>
      <c r="H2" s="387">
        <v>30</v>
      </c>
      <c r="I2" s="387">
        <v>30</v>
      </c>
      <c r="J2" s="387">
        <v>0</v>
      </c>
      <c r="K2" s="388">
        <v>150</v>
      </c>
      <c r="L2" s="386">
        <v>2.1018518518518517E-3</v>
      </c>
    </row>
    <row r="3" spans="1:12" s="2" customFormat="1" ht="14.5" x14ac:dyDescent="0.35">
      <c r="A3" s="157">
        <v>2</v>
      </c>
      <c r="B3" s="107" t="s">
        <v>178</v>
      </c>
      <c r="C3" s="107" t="s">
        <v>241</v>
      </c>
      <c r="D3" s="386">
        <v>4.8344907407407408E-4</v>
      </c>
      <c r="E3" s="387">
        <v>30</v>
      </c>
      <c r="F3" s="387">
        <v>30</v>
      </c>
      <c r="G3" s="387">
        <v>30</v>
      </c>
      <c r="H3" s="387">
        <v>30</v>
      </c>
      <c r="I3" s="387">
        <v>30</v>
      </c>
      <c r="J3" s="387">
        <v>0</v>
      </c>
      <c r="K3" s="388">
        <v>150</v>
      </c>
      <c r="L3" s="386">
        <v>2.3806712962962965E-3</v>
      </c>
    </row>
    <row r="4" spans="1:12" s="2" customFormat="1" ht="14.5" x14ac:dyDescent="0.35">
      <c r="A4" s="157">
        <v>3</v>
      </c>
      <c r="B4" s="107" t="s">
        <v>316</v>
      </c>
      <c r="C4" s="107" t="s">
        <v>78</v>
      </c>
      <c r="D4" s="386">
        <v>6.3194444444444442E-4</v>
      </c>
      <c r="E4" s="387">
        <v>30</v>
      </c>
      <c r="F4" s="387">
        <v>30</v>
      </c>
      <c r="G4" s="387">
        <v>30</v>
      </c>
      <c r="H4" s="387">
        <v>30</v>
      </c>
      <c r="I4" s="387">
        <v>30</v>
      </c>
      <c r="J4" s="387">
        <v>0</v>
      </c>
      <c r="K4" s="388">
        <v>150</v>
      </c>
      <c r="L4" s="386">
        <v>2.7777777777777779E-3</v>
      </c>
    </row>
    <row r="5" spans="1:12" s="1" customFormat="1" ht="14.5" x14ac:dyDescent="0.35">
      <c r="A5" s="157">
        <v>4</v>
      </c>
      <c r="B5" s="107" t="s">
        <v>178</v>
      </c>
      <c r="C5" s="107" t="s">
        <v>179</v>
      </c>
      <c r="D5" s="386">
        <v>4.5775462962962957E-4</v>
      </c>
      <c r="E5" s="387">
        <v>30</v>
      </c>
      <c r="F5" s="387">
        <v>30</v>
      </c>
      <c r="G5" s="387">
        <v>30</v>
      </c>
      <c r="H5" s="387">
        <v>30</v>
      </c>
      <c r="I5" s="387">
        <v>30</v>
      </c>
      <c r="J5" s="387">
        <v>0</v>
      </c>
      <c r="K5" s="388">
        <v>150</v>
      </c>
      <c r="L5" s="386">
        <v>2.8581018518518517E-3</v>
      </c>
    </row>
    <row r="6" spans="1:12" s="2" customFormat="1" ht="14.5" x14ac:dyDescent="0.35">
      <c r="A6" s="157">
        <v>5</v>
      </c>
      <c r="B6" s="107" t="s">
        <v>266</v>
      </c>
      <c r="C6" s="107" t="s">
        <v>267</v>
      </c>
      <c r="D6" s="386">
        <v>6.671296296296296E-4</v>
      </c>
      <c r="E6" s="387">
        <v>30</v>
      </c>
      <c r="F6" s="387">
        <v>30</v>
      </c>
      <c r="G6" s="387">
        <v>30</v>
      </c>
      <c r="H6" s="387">
        <v>30</v>
      </c>
      <c r="I6" s="387">
        <v>30</v>
      </c>
      <c r="J6" s="387">
        <v>0</v>
      </c>
      <c r="K6" s="388">
        <v>150</v>
      </c>
      <c r="L6" s="386">
        <v>2.9035879629629633E-3</v>
      </c>
    </row>
    <row r="7" spans="1:12" s="1" customFormat="1" ht="14.5" x14ac:dyDescent="0.35">
      <c r="A7" s="157">
        <v>6</v>
      </c>
      <c r="B7" s="107" t="s">
        <v>231</v>
      </c>
      <c r="C7" s="107" t="s">
        <v>242</v>
      </c>
      <c r="D7" s="386">
        <v>4.8483796296296301E-4</v>
      </c>
      <c r="E7" s="387">
        <v>30</v>
      </c>
      <c r="F7" s="387">
        <v>30</v>
      </c>
      <c r="G7" s="387">
        <v>30</v>
      </c>
      <c r="H7" s="387">
        <v>30</v>
      </c>
      <c r="I7" s="387">
        <v>30</v>
      </c>
      <c r="J7" s="387">
        <v>0</v>
      </c>
      <c r="K7" s="388">
        <v>150</v>
      </c>
      <c r="L7" s="386">
        <v>3.3423611111111106E-3</v>
      </c>
    </row>
    <row r="8" spans="1:12" s="2" customFormat="1" ht="14.5" x14ac:dyDescent="0.35">
      <c r="A8" s="157">
        <v>7</v>
      </c>
      <c r="B8" s="107" t="s">
        <v>180</v>
      </c>
      <c r="C8" s="107" t="s">
        <v>181</v>
      </c>
      <c r="D8" s="386">
        <v>5.7824074074074071E-4</v>
      </c>
      <c r="E8" s="387">
        <v>30</v>
      </c>
      <c r="F8" s="387">
        <v>30</v>
      </c>
      <c r="G8" s="387">
        <v>30</v>
      </c>
      <c r="H8" s="387">
        <v>30</v>
      </c>
      <c r="I8" s="387">
        <v>30</v>
      </c>
      <c r="J8" s="387">
        <v>0</v>
      </c>
      <c r="K8" s="388">
        <v>150</v>
      </c>
      <c r="L8" s="386">
        <v>3.3604166666666674E-3</v>
      </c>
    </row>
    <row r="9" spans="1:12" s="1" customFormat="1" ht="14.5" x14ac:dyDescent="0.35">
      <c r="A9" s="157">
        <v>8</v>
      </c>
      <c r="B9" s="107" t="s">
        <v>243</v>
      </c>
      <c r="C9" s="107" t="s">
        <v>244</v>
      </c>
      <c r="D9" s="386">
        <v>4.4479166666666663E-4</v>
      </c>
      <c r="E9" s="387">
        <v>30</v>
      </c>
      <c r="F9" s="387">
        <v>30</v>
      </c>
      <c r="G9" s="387">
        <v>30</v>
      </c>
      <c r="H9" s="387">
        <v>30</v>
      </c>
      <c r="I9" s="387">
        <v>30</v>
      </c>
      <c r="J9" s="387">
        <v>0</v>
      </c>
      <c r="K9" s="388">
        <v>150</v>
      </c>
      <c r="L9" s="386">
        <v>3.4711805555555555E-3</v>
      </c>
    </row>
    <row r="10" spans="1:12" s="2" customFormat="1" ht="14.5" x14ac:dyDescent="0.35">
      <c r="A10" s="157">
        <v>9</v>
      </c>
      <c r="B10" s="107" t="s">
        <v>178</v>
      </c>
      <c r="C10" s="107" t="s">
        <v>240</v>
      </c>
      <c r="D10" s="386">
        <v>3.2650462962962966E-4</v>
      </c>
      <c r="E10" s="387">
        <v>30</v>
      </c>
      <c r="F10" s="387">
        <v>30</v>
      </c>
      <c r="G10" s="387">
        <v>30</v>
      </c>
      <c r="H10" s="387">
        <v>30</v>
      </c>
      <c r="I10" s="387">
        <v>30</v>
      </c>
      <c r="J10" s="387">
        <v>0</v>
      </c>
      <c r="K10" s="388">
        <v>150</v>
      </c>
      <c r="L10" s="386">
        <v>3.5094907407407405E-3</v>
      </c>
    </row>
    <row r="11" spans="1:12" s="1" customFormat="1" ht="14.5" x14ac:dyDescent="0.35">
      <c r="A11" s="157">
        <v>10</v>
      </c>
      <c r="B11" s="107" t="s">
        <v>130</v>
      </c>
      <c r="C11" s="107" t="s">
        <v>207</v>
      </c>
      <c r="D11" s="386">
        <v>7.9340277777777786E-4</v>
      </c>
      <c r="E11" s="387">
        <v>30</v>
      </c>
      <c r="F11" s="387">
        <v>30</v>
      </c>
      <c r="G11" s="387">
        <v>30</v>
      </c>
      <c r="H11" s="387">
        <v>30</v>
      </c>
      <c r="I11" s="387">
        <v>30</v>
      </c>
      <c r="J11" s="387">
        <v>0</v>
      </c>
      <c r="K11" s="388">
        <v>150</v>
      </c>
      <c r="L11" s="386">
        <v>3.6270833333333333E-3</v>
      </c>
    </row>
    <row r="12" spans="1:12" s="2" customFormat="1" ht="14.5" x14ac:dyDescent="0.35">
      <c r="A12" s="157">
        <v>11</v>
      </c>
      <c r="B12" s="107" t="s">
        <v>255</v>
      </c>
      <c r="C12" s="107" t="s">
        <v>256</v>
      </c>
      <c r="D12" s="386">
        <v>4.9861111111111102E-4</v>
      </c>
      <c r="E12" s="387">
        <v>30</v>
      </c>
      <c r="F12" s="387">
        <v>30</v>
      </c>
      <c r="G12" s="387">
        <v>30</v>
      </c>
      <c r="H12" s="387">
        <v>30</v>
      </c>
      <c r="I12" s="387">
        <v>30</v>
      </c>
      <c r="J12" s="387">
        <v>0</v>
      </c>
      <c r="K12" s="388">
        <v>150</v>
      </c>
      <c r="L12" s="386">
        <v>3.879050925925926E-3</v>
      </c>
    </row>
    <row r="13" spans="1:12" s="1" customFormat="1" ht="14.5" x14ac:dyDescent="0.35">
      <c r="A13" s="157">
        <v>12</v>
      </c>
      <c r="B13" s="107" t="s">
        <v>176</v>
      </c>
      <c r="C13" s="107" t="s">
        <v>177</v>
      </c>
      <c r="D13" s="386">
        <v>4.3530092592592595E-4</v>
      </c>
      <c r="E13" s="387">
        <v>30</v>
      </c>
      <c r="F13" s="387">
        <v>30</v>
      </c>
      <c r="G13" s="387">
        <v>30</v>
      </c>
      <c r="H13" s="387">
        <v>30</v>
      </c>
      <c r="I13" s="387">
        <v>20</v>
      </c>
      <c r="J13" s="387">
        <v>0</v>
      </c>
      <c r="K13" s="388">
        <v>140</v>
      </c>
      <c r="L13" s="386">
        <v>4.1666666666666666E-3</v>
      </c>
    </row>
    <row r="14" spans="1:12" s="1" customFormat="1" ht="14.5" x14ac:dyDescent="0.35">
      <c r="A14" s="157">
        <v>13</v>
      </c>
      <c r="B14" s="107" t="s">
        <v>259</v>
      </c>
      <c r="C14" s="107" t="s">
        <v>64</v>
      </c>
      <c r="D14" s="386">
        <v>3.9780092592592596E-4</v>
      </c>
      <c r="E14" s="387">
        <v>30</v>
      </c>
      <c r="F14" s="387">
        <v>30</v>
      </c>
      <c r="G14" s="387">
        <v>30</v>
      </c>
      <c r="H14" s="387">
        <v>30</v>
      </c>
      <c r="I14" s="387">
        <v>0</v>
      </c>
      <c r="J14" s="387">
        <v>0</v>
      </c>
      <c r="K14" s="388">
        <v>120</v>
      </c>
      <c r="L14" s="386">
        <v>4.1666666666666666E-3</v>
      </c>
    </row>
    <row r="15" spans="1:12" s="2" customFormat="1" ht="14.5" x14ac:dyDescent="0.35">
      <c r="A15" s="157">
        <v>14</v>
      </c>
      <c r="B15" s="107" t="s">
        <v>130</v>
      </c>
      <c r="C15" s="107" t="s">
        <v>248</v>
      </c>
      <c r="D15" s="386">
        <v>4.6678240740740746E-4</v>
      </c>
      <c r="E15" s="387">
        <v>30</v>
      </c>
      <c r="F15" s="387">
        <v>30</v>
      </c>
      <c r="G15" s="387">
        <v>30</v>
      </c>
      <c r="H15" s="387">
        <v>30</v>
      </c>
      <c r="I15" s="387">
        <v>0</v>
      </c>
      <c r="J15" s="387">
        <v>0</v>
      </c>
      <c r="K15" s="388">
        <v>120</v>
      </c>
      <c r="L15" s="386">
        <v>4.1666666666666666E-3</v>
      </c>
    </row>
    <row r="16" spans="1:12" s="1" customFormat="1" ht="14.5" x14ac:dyDescent="0.35">
      <c r="A16" s="157">
        <v>15</v>
      </c>
      <c r="B16" s="107" t="s">
        <v>264</v>
      </c>
      <c r="C16" s="107" t="s">
        <v>265</v>
      </c>
      <c r="D16" s="386">
        <v>6.0787037037037049E-4</v>
      </c>
      <c r="E16" s="387">
        <v>30</v>
      </c>
      <c r="F16" s="387">
        <v>30</v>
      </c>
      <c r="G16" s="387">
        <v>30</v>
      </c>
      <c r="H16" s="387">
        <v>20</v>
      </c>
      <c r="I16" s="387">
        <v>0</v>
      </c>
      <c r="J16" s="387">
        <v>0</v>
      </c>
      <c r="K16" s="388">
        <v>110</v>
      </c>
      <c r="L16" s="386">
        <v>4.1666666666666666E-3</v>
      </c>
    </row>
    <row r="17" spans="1:12" s="2" customFormat="1" ht="14.5" x14ac:dyDescent="0.35">
      <c r="A17" s="157">
        <v>16</v>
      </c>
      <c r="B17" s="107" t="s">
        <v>252</v>
      </c>
      <c r="C17" s="107" t="s">
        <v>253</v>
      </c>
      <c r="D17" s="386">
        <v>1.1111111111111111E-3</v>
      </c>
      <c r="E17" s="387">
        <v>30</v>
      </c>
      <c r="F17" s="387">
        <v>30</v>
      </c>
      <c r="G17" s="387">
        <v>30</v>
      </c>
      <c r="H17" s="387">
        <v>0</v>
      </c>
      <c r="I17" s="387">
        <v>0</v>
      </c>
      <c r="J17" s="387">
        <v>0</v>
      </c>
      <c r="K17" s="388">
        <v>90</v>
      </c>
      <c r="L17" s="386">
        <v>4.1666666666666666E-3</v>
      </c>
    </row>
    <row r="18" spans="1:12" ht="14.5" x14ac:dyDescent="0.35">
      <c r="A18" s="157">
        <v>17</v>
      </c>
      <c r="B18" s="107" t="s">
        <v>255</v>
      </c>
      <c r="C18" s="107" t="s">
        <v>257</v>
      </c>
      <c r="D18" s="386">
        <v>6.3935185185185189E-4</v>
      </c>
      <c r="E18" s="387">
        <v>30</v>
      </c>
      <c r="F18" s="387">
        <v>20</v>
      </c>
      <c r="G18" s="387">
        <v>30</v>
      </c>
      <c r="H18" s="387">
        <v>0</v>
      </c>
      <c r="I18" s="387">
        <v>0</v>
      </c>
      <c r="J18" s="387">
        <v>0</v>
      </c>
      <c r="K18" s="388">
        <v>80</v>
      </c>
      <c r="L18" s="386">
        <v>4.1666666666666666E-3</v>
      </c>
    </row>
    <row r="19" spans="1:12" s="2" customFormat="1" ht="14.5" x14ac:dyDescent="0.35">
      <c r="A19" s="157">
        <v>18</v>
      </c>
      <c r="B19" s="107" t="s">
        <v>250</v>
      </c>
      <c r="C19" s="107" t="s">
        <v>251</v>
      </c>
      <c r="D19" s="386">
        <v>1.163425925925926E-3</v>
      </c>
      <c r="E19" s="387">
        <v>30</v>
      </c>
      <c r="F19" s="387">
        <v>30</v>
      </c>
      <c r="G19" s="387">
        <v>0</v>
      </c>
      <c r="H19" s="387">
        <v>0</v>
      </c>
      <c r="I19" s="387">
        <v>0</v>
      </c>
      <c r="J19" s="387">
        <v>0</v>
      </c>
      <c r="K19" s="388">
        <v>60</v>
      </c>
      <c r="L19" s="386">
        <v>4.1666666666666666E-3</v>
      </c>
    </row>
    <row r="20" spans="1:12" ht="14.5" x14ac:dyDescent="0.35">
      <c r="A20" s="157">
        <v>19</v>
      </c>
      <c r="B20" s="107" t="s">
        <v>260</v>
      </c>
      <c r="C20" s="107" t="s">
        <v>105</v>
      </c>
      <c r="D20" s="386">
        <v>5.0162037037037037E-4</v>
      </c>
      <c r="E20" s="387">
        <v>30</v>
      </c>
      <c r="F20" s="387">
        <v>0</v>
      </c>
      <c r="G20" s="387">
        <v>0</v>
      </c>
      <c r="H20" s="387">
        <v>0</v>
      </c>
      <c r="I20" s="387">
        <v>0</v>
      </c>
      <c r="J20" s="387">
        <v>0</v>
      </c>
      <c r="K20" s="388">
        <v>30</v>
      </c>
      <c r="L20" s="386">
        <v>4.1666666666666666E-3</v>
      </c>
    </row>
    <row r="21" spans="1:12" s="2" customFormat="1" ht="14.5" x14ac:dyDescent="0.35">
      <c r="A21" s="157">
        <v>20</v>
      </c>
      <c r="B21" s="126" t="s">
        <v>176</v>
      </c>
      <c r="C21" s="126" t="s">
        <v>258</v>
      </c>
      <c r="D21" s="386">
        <v>1.7601851851851849E-3</v>
      </c>
      <c r="E21" s="387">
        <v>30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388">
        <v>30</v>
      </c>
      <c r="L21" s="386">
        <v>4.1666666666666666E-3</v>
      </c>
    </row>
    <row r="22" spans="1:12" ht="14.5" x14ac:dyDescent="0.35">
      <c r="A22" s="157">
        <v>21</v>
      </c>
      <c r="B22" s="107" t="s">
        <v>130</v>
      </c>
      <c r="C22" s="107" t="s">
        <v>249</v>
      </c>
      <c r="D22" s="386">
        <v>1.0648148148148147E-3</v>
      </c>
      <c r="E22" s="387">
        <v>20</v>
      </c>
      <c r="F22" s="387">
        <v>0</v>
      </c>
      <c r="G22" s="387">
        <v>0</v>
      </c>
      <c r="H22" s="387">
        <v>0</v>
      </c>
      <c r="I22" s="387">
        <v>0</v>
      </c>
      <c r="J22" s="387">
        <v>0</v>
      </c>
      <c r="K22" s="388">
        <v>20</v>
      </c>
      <c r="L22" s="386">
        <v>4.1666666666666666E-3</v>
      </c>
    </row>
    <row r="23" spans="1:12" s="2" customFormat="1" ht="14.5" x14ac:dyDescent="0.35">
      <c r="A23" s="157">
        <v>22</v>
      </c>
      <c r="B23" s="107" t="s">
        <v>319</v>
      </c>
      <c r="C23" s="107" t="s">
        <v>254</v>
      </c>
      <c r="D23" s="386">
        <v>0.125</v>
      </c>
      <c r="E23" s="387">
        <v>0</v>
      </c>
      <c r="F23" s="387">
        <v>0</v>
      </c>
      <c r="G23" s="387">
        <v>0</v>
      </c>
      <c r="H23" s="387">
        <v>0</v>
      </c>
      <c r="I23" s="387">
        <v>0</v>
      </c>
      <c r="J23" s="387">
        <v>0</v>
      </c>
      <c r="K23" s="388">
        <v>0</v>
      </c>
      <c r="L23" s="386">
        <v>4.1666666666666666E-3</v>
      </c>
    </row>
    <row r="24" spans="1:12" ht="14.5" x14ac:dyDescent="0.35">
      <c r="A24" s="157">
        <v>23</v>
      </c>
      <c r="B24" s="107" t="s">
        <v>260</v>
      </c>
      <c r="C24" s="107" t="s">
        <v>261</v>
      </c>
      <c r="D24" s="386">
        <v>0.625</v>
      </c>
      <c r="E24" s="387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8">
        <v>0</v>
      </c>
      <c r="L24" s="386" t="s">
        <v>320</v>
      </c>
    </row>
    <row r="25" spans="1:12" s="2" customFormat="1" ht="14.5" x14ac:dyDescent="0.35">
      <c r="A25" s="157">
        <v>24</v>
      </c>
      <c r="D25" s="230"/>
      <c r="E25" s="231"/>
      <c r="F25" s="231"/>
      <c r="G25" s="231"/>
      <c r="H25" s="231"/>
      <c r="I25" s="231"/>
      <c r="J25" s="231"/>
      <c r="K25" s="232">
        <f t="shared" ref="K25:K31" si="0">SUM(E25:J25)</f>
        <v>0</v>
      </c>
      <c r="L25" s="230"/>
    </row>
    <row r="26" spans="1:12" ht="14.5" x14ac:dyDescent="0.35">
      <c r="A26" s="157">
        <v>25</v>
      </c>
      <c r="B26" s="229"/>
      <c r="C26" s="229"/>
      <c r="D26" s="230"/>
      <c r="E26" s="231"/>
      <c r="F26" s="231"/>
      <c r="G26" s="231"/>
      <c r="H26" s="231"/>
      <c r="I26" s="231"/>
      <c r="J26" s="231"/>
      <c r="K26" s="232">
        <f t="shared" si="0"/>
        <v>0</v>
      </c>
      <c r="L26" s="230"/>
    </row>
    <row r="27" spans="1:12" ht="14.5" x14ac:dyDescent="0.35">
      <c r="A27" s="157">
        <v>26</v>
      </c>
      <c r="B27" s="229"/>
      <c r="C27" s="229"/>
      <c r="D27" s="230"/>
      <c r="E27" s="231"/>
      <c r="F27" s="231"/>
      <c r="G27" s="231"/>
      <c r="H27" s="231"/>
      <c r="I27" s="231"/>
      <c r="J27" s="231"/>
      <c r="K27" s="232">
        <f t="shared" si="0"/>
        <v>0</v>
      </c>
      <c r="L27" s="230"/>
    </row>
    <row r="28" spans="1:12" ht="14.5" x14ac:dyDescent="0.35">
      <c r="A28" s="157">
        <v>27</v>
      </c>
      <c r="B28" s="229"/>
      <c r="C28" s="229"/>
      <c r="D28" s="230"/>
      <c r="E28" s="231"/>
      <c r="F28" s="231"/>
      <c r="G28" s="231"/>
      <c r="H28" s="231"/>
      <c r="I28" s="231"/>
      <c r="J28" s="231"/>
      <c r="K28" s="232">
        <f t="shared" si="0"/>
        <v>0</v>
      </c>
      <c r="L28" s="230"/>
    </row>
    <row r="29" spans="1:12" ht="14.5" x14ac:dyDescent="0.35">
      <c r="A29" s="157">
        <v>28</v>
      </c>
      <c r="B29" s="229"/>
      <c r="C29" s="229"/>
      <c r="D29" s="230"/>
      <c r="E29" s="231"/>
      <c r="F29" s="231"/>
      <c r="G29" s="231"/>
      <c r="H29" s="231"/>
      <c r="I29" s="231"/>
      <c r="J29" s="231"/>
      <c r="K29" s="232">
        <f t="shared" si="0"/>
        <v>0</v>
      </c>
      <c r="L29" s="230"/>
    </row>
    <row r="30" spans="1:12" ht="14.5" x14ac:dyDescent="0.35">
      <c r="A30" s="157">
        <v>29</v>
      </c>
      <c r="B30" s="229"/>
      <c r="C30" s="229"/>
      <c r="D30" s="230"/>
      <c r="E30" s="231"/>
      <c r="F30" s="231"/>
      <c r="G30" s="231"/>
      <c r="H30" s="231"/>
      <c r="I30" s="231"/>
      <c r="J30" s="231"/>
      <c r="K30" s="232">
        <f t="shared" si="0"/>
        <v>0</v>
      </c>
      <c r="L30" s="230"/>
    </row>
    <row r="31" spans="1:12" ht="14.5" x14ac:dyDescent="0.35">
      <c r="A31" s="157">
        <v>30</v>
      </c>
      <c r="B31" s="229"/>
      <c r="C31" s="229"/>
      <c r="D31" s="230"/>
      <c r="E31" s="231"/>
      <c r="F31" s="231"/>
      <c r="G31" s="231"/>
      <c r="H31" s="231"/>
      <c r="I31" s="231"/>
      <c r="J31" s="231"/>
      <c r="K31" s="232">
        <f t="shared" si="0"/>
        <v>0</v>
      </c>
      <c r="L31" s="230"/>
    </row>
    <row r="32" spans="1:12" ht="14.5" x14ac:dyDescent="0.35">
      <c r="A32" s="157">
        <v>31</v>
      </c>
      <c r="B32" s="229"/>
      <c r="C32" s="229"/>
      <c r="D32" s="230"/>
      <c r="E32" s="231"/>
      <c r="F32" s="231"/>
      <c r="G32" s="231"/>
      <c r="H32" s="231"/>
      <c r="I32" s="231"/>
      <c r="J32" s="231"/>
      <c r="K32" s="232">
        <f t="shared" ref="K32:K55" si="1">SUM(E32:J32)</f>
        <v>0</v>
      </c>
      <c r="L32" s="230"/>
    </row>
    <row r="33" spans="1:12" ht="14.5" x14ac:dyDescent="0.35">
      <c r="A33" s="157">
        <v>32</v>
      </c>
      <c r="B33" s="229"/>
      <c r="C33" s="229"/>
      <c r="D33" s="230"/>
      <c r="E33" s="231"/>
      <c r="F33" s="231"/>
      <c r="G33" s="231"/>
      <c r="H33" s="231"/>
      <c r="I33" s="231"/>
      <c r="J33" s="231"/>
      <c r="K33" s="232">
        <f t="shared" si="1"/>
        <v>0</v>
      </c>
      <c r="L33" s="230"/>
    </row>
    <row r="34" spans="1:12" ht="14.5" x14ac:dyDescent="0.35">
      <c r="A34" s="157">
        <v>33</v>
      </c>
      <c r="B34" s="229"/>
      <c r="C34" s="229"/>
      <c r="D34" s="230"/>
      <c r="E34" s="231"/>
      <c r="F34" s="231"/>
      <c r="G34" s="231"/>
      <c r="H34" s="231"/>
      <c r="I34" s="231"/>
      <c r="J34" s="231"/>
      <c r="K34" s="232">
        <f t="shared" si="1"/>
        <v>0</v>
      </c>
      <c r="L34" s="230"/>
    </row>
    <row r="35" spans="1:12" ht="14.5" x14ac:dyDescent="0.35">
      <c r="A35" s="157">
        <v>34</v>
      </c>
      <c r="B35" s="229"/>
      <c r="C35" s="229"/>
      <c r="D35" s="230"/>
      <c r="E35" s="231"/>
      <c r="F35" s="231"/>
      <c r="G35" s="231"/>
      <c r="H35" s="231"/>
      <c r="I35" s="231"/>
      <c r="J35" s="231"/>
      <c r="K35" s="232">
        <f t="shared" si="1"/>
        <v>0</v>
      </c>
      <c r="L35" s="230"/>
    </row>
    <row r="36" spans="1:12" ht="14.5" x14ac:dyDescent="0.35">
      <c r="A36" s="157">
        <v>35</v>
      </c>
      <c r="B36" s="229"/>
      <c r="C36" s="229"/>
      <c r="D36" s="230"/>
      <c r="E36" s="231"/>
      <c r="F36" s="231"/>
      <c r="G36" s="231"/>
      <c r="H36" s="231"/>
      <c r="I36" s="231"/>
      <c r="J36" s="231"/>
      <c r="K36" s="232">
        <f t="shared" si="1"/>
        <v>0</v>
      </c>
      <c r="L36" s="230"/>
    </row>
    <row r="37" spans="1:12" ht="14.5" x14ac:dyDescent="0.35">
      <c r="A37" s="157">
        <v>36</v>
      </c>
      <c r="B37" s="229"/>
      <c r="C37" s="229"/>
      <c r="D37" s="230"/>
      <c r="E37" s="231"/>
      <c r="F37" s="231"/>
      <c r="G37" s="231"/>
      <c r="H37" s="231"/>
      <c r="I37" s="231"/>
      <c r="J37" s="231"/>
      <c r="K37" s="232">
        <f t="shared" si="1"/>
        <v>0</v>
      </c>
      <c r="L37" s="230"/>
    </row>
    <row r="38" spans="1:12" ht="14.5" x14ac:dyDescent="0.35">
      <c r="A38" s="157">
        <v>37</v>
      </c>
      <c r="B38" s="229"/>
      <c r="C38" s="229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/>
    </row>
    <row r="39" spans="1:12" ht="14.5" x14ac:dyDescent="0.35">
      <c r="A39" s="157">
        <v>38</v>
      </c>
      <c r="B39" s="229"/>
      <c r="C39" s="229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/>
    </row>
    <row r="40" spans="1:12" ht="14.5" x14ac:dyDescent="0.35">
      <c r="A40" s="157">
        <v>39</v>
      </c>
      <c r="B40" s="229"/>
      <c r="C40" s="229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/>
    </row>
    <row r="41" spans="1:12" ht="14.5" x14ac:dyDescent="0.35">
      <c r="A41" s="157">
        <v>40</v>
      </c>
      <c r="B41" s="229"/>
      <c r="C41" s="229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/>
    </row>
    <row r="42" spans="1:12" ht="14.5" x14ac:dyDescent="0.35">
      <c r="A42" s="157">
        <v>41</v>
      </c>
      <c r="B42" s="229"/>
      <c r="C42" s="229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/>
    </row>
    <row r="43" spans="1:12" ht="14.5" x14ac:dyDescent="0.35">
      <c r="A43" s="157">
        <v>42</v>
      </c>
      <c r="B43" s="229"/>
      <c r="C43" s="229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/>
    </row>
    <row r="44" spans="1:12" ht="14.5" x14ac:dyDescent="0.35">
      <c r="A44" s="157">
        <v>43</v>
      </c>
      <c r="B44" s="229"/>
      <c r="C44" s="229"/>
      <c r="D44" s="230"/>
      <c r="E44" s="231"/>
      <c r="F44" s="231"/>
      <c r="G44" s="231"/>
      <c r="H44" s="231"/>
      <c r="I44" s="231"/>
      <c r="J44" s="231"/>
      <c r="K44" s="232">
        <f t="shared" si="1"/>
        <v>0</v>
      </c>
      <c r="L44" s="230"/>
    </row>
    <row r="45" spans="1:12" ht="14.5" x14ac:dyDescent="0.35">
      <c r="A45" s="157">
        <v>44</v>
      </c>
      <c r="B45" s="229"/>
      <c r="C45" s="229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ht="14.5" x14ac:dyDescent="0.35">
      <c r="A46" s="157">
        <v>45</v>
      </c>
      <c r="B46" s="229"/>
      <c r="C46" s="229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ht="14.5" x14ac:dyDescent="0.35">
      <c r="A47" s="157">
        <v>46</v>
      </c>
      <c r="B47" s="229"/>
      <c r="C47" s="229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ht="14.5" x14ac:dyDescent="0.35">
      <c r="A48" s="157">
        <v>47</v>
      </c>
      <c r="B48" s="229"/>
      <c r="C48" s="229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ht="14.5" x14ac:dyDescent="0.35">
      <c r="A49" s="157">
        <v>48</v>
      </c>
      <c r="B49" s="229"/>
      <c r="C49" s="229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ht="14.5" x14ac:dyDescent="0.35">
      <c r="A50" s="157">
        <v>49</v>
      </c>
      <c r="B50" s="229"/>
      <c r="C50" s="229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ht="14.5" x14ac:dyDescent="0.35">
      <c r="A51" s="157">
        <v>50</v>
      </c>
      <c r="B51" s="229"/>
      <c r="C51" s="229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ht="14.5" x14ac:dyDescent="0.35">
      <c r="A52" s="157">
        <v>51</v>
      </c>
      <c r="B52" s="229"/>
      <c r="C52" s="229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ht="14.5" x14ac:dyDescent="0.35">
      <c r="A53" s="157">
        <v>52</v>
      </c>
      <c r="B53" s="229"/>
      <c r="C53" s="229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ht="14.5" x14ac:dyDescent="0.35">
      <c r="A54" s="157">
        <v>53</v>
      </c>
      <c r="B54" s="229"/>
      <c r="C54" s="229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ht="15" thickBot="1" x14ac:dyDescent="0.4">
      <c r="A55" s="174">
        <v>54</v>
      </c>
      <c r="B55" s="239"/>
      <c r="C55" s="239"/>
      <c r="D55" s="233"/>
      <c r="E55" s="234"/>
      <c r="F55" s="234"/>
      <c r="G55" s="234"/>
      <c r="H55" s="234"/>
      <c r="I55" s="234"/>
      <c r="J55" s="234"/>
      <c r="K55" s="235">
        <f t="shared" si="1"/>
        <v>0</v>
      </c>
      <c r="L55" s="233"/>
    </row>
  </sheetData>
  <sortState xmlns:xlrd2="http://schemas.microsoft.com/office/spreadsheetml/2017/richdata2" ref="A14:C23">
    <sortCondition ref="A14:A23"/>
  </sortState>
  <printOptions headings="1" gridLines="1"/>
  <pageMargins left="0.7" right="0.7" top="0.75" bottom="0.75" header="0.3" footer="0.3"/>
  <pageSetup scale="95" fitToHeight="0" orientation="landscape" horizontalDpi="4294967293" r:id="rId1"/>
  <headerFooter>
    <oddHeader>&amp;CIntermediate Day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R55"/>
  <sheetViews>
    <sheetView showWhiteSpace="0" zoomScale="96" zoomScaleNormal="96" zoomScalePageLayoutView="90" workbookViewId="0">
      <pane ySplit="1" topLeftCell="A2" activePane="bottomLeft" state="frozen"/>
      <selection pane="bottomLeft" activeCell="B28" sqref="B28"/>
    </sheetView>
  </sheetViews>
  <sheetFormatPr defaultRowHeight="14" x14ac:dyDescent="0.3"/>
  <cols>
    <col min="1" max="1" width="4.1640625" customWidth="1"/>
    <col min="2" max="2" width="17.6640625" style="151" customWidth="1"/>
    <col min="3" max="3" width="10.58203125" style="151" customWidth="1"/>
    <col min="4" max="4" width="10.58203125" style="104" customWidth="1"/>
    <col min="5" max="5" width="9" style="104"/>
    <col min="6" max="6" width="11.5" style="104" customWidth="1"/>
    <col min="7" max="7" width="0.1640625" style="104" customWidth="1"/>
    <col min="8" max="8" width="12" style="110" customWidth="1"/>
    <col min="9" max="10" width="11.6640625" style="37" customWidth="1"/>
    <col min="11" max="11" width="10.5" style="37" customWidth="1"/>
    <col min="12" max="12" width="8.203125E-2" style="37" customWidth="1"/>
    <col min="13" max="13" width="10.58203125" style="13" customWidth="1"/>
    <col min="14" max="14" width="11.4140625" style="104" customWidth="1"/>
    <col min="15" max="15" width="9" style="104"/>
    <col min="16" max="16" width="9.58203125" style="104" customWidth="1"/>
    <col min="17" max="17" width="8.203125E-2" style="104" customWidth="1"/>
    <col min="18" max="18" width="9" style="110"/>
  </cols>
  <sheetData>
    <row r="1" spans="1:18" s="4" customFormat="1" ht="14.5" x14ac:dyDescent="0.35">
      <c r="A1" s="182"/>
      <c r="B1" s="187" t="s">
        <v>0</v>
      </c>
      <c r="C1" s="187" t="s">
        <v>1</v>
      </c>
      <c r="D1" s="282" t="s">
        <v>10</v>
      </c>
      <c r="E1" s="282" t="s">
        <v>11</v>
      </c>
      <c r="F1" s="282" t="s">
        <v>17</v>
      </c>
      <c r="G1" s="228" t="s">
        <v>45</v>
      </c>
      <c r="H1" s="228" t="s">
        <v>12</v>
      </c>
      <c r="I1" s="272" t="s">
        <v>13</v>
      </c>
      <c r="J1" s="185" t="s">
        <v>14</v>
      </c>
      <c r="K1" s="185" t="s">
        <v>18</v>
      </c>
      <c r="L1" s="184" t="s">
        <v>46</v>
      </c>
      <c r="M1" s="184" t="s">
        <v>19</v>
      </c>
      <c r="N1" s="282" t="s">
        <v>15</v>
      </c>
      <c r="O1" s="282" t="s">
        <v>16</v>
      </c>
      <c r="P1" s="282" t="s">
        <v>20</v>
      </c>
      <c r="Q1" s="228" t="s">
        <v>47</v>
      </c>
      <c r="R1" s="228" t="s">
        <v>9</v>
      </c>
    </row>
    <row r="2" spans="1:18" s="8" customFormat="1" ht="14.5" x14ac:dyDescent="0.35">
      <c r="A2" s="182">
        <v>1</v>
      </c>
      <c r="B2" s="283" t="str">
        <f>'INT 1'!B7</f>
        <v>John Stottlemyre</v>
      </c>
      <c r="C2" s="283" t="str">
        <f>'INT 1'!C7</f>
        <v>JM Gus</v>
      </c>
      <c r="D2" s="284">
        <f>VLOOKUP(C2,'INT 1'!$C$2:$D$55,2,FALSE)</f>
        <v>3.0324074074074069E-4</v>
      </c>
      <c r="E2" s="284">
        <f>VLOOKUP(C2,'INT 2'!$C$2:$D$55,2,FALSE)</f>
        <v>4.6793981481481475E-4</v>
      </c>
      <c r="F2" s="284">
        <f>VLOOKUP(C2,'INT 3'!$C$2:$D$55,2,FALSE)</f>
        <v>4.8344907407407408E-4</v>
      </c>
      <c r="G2" s="230">
        <v>0</v>
      </c>
      <c r="H2" s="230">
        <f t="shared" ref="H2:H24" si="0">SUM(D2:F2)</f>
        <v>1.2546296296296294E-3</v>
      </c>
      <c r="I2" s="285">
        <f>VLOOKUP(C2,'INT 1'!$C$2:$K$55,9,FALSE)</f>
        <v>150</v>
      </c>
      <c r="J2" s="232">
        <f>VLOOKUP(C2,'INT 2'!$C$2:$K$55,9,FALSE)</f>
        <v>150</v>
      </c>
      <c r="K2" s="232">
        <f>VLOOKUP(C2,'INT 3'!$C$2:$K$55,9,FALSE)</f>
        <v>150</v>
      </c>
      <c r="L2" s="231">
        <v>0</v>
      </c>
      <c r="M2" s="286">
        <f t="shared" ref="M2:M16" si="1">SUM(I2:K2)</f>
        <v>450</v>
      </c>
      <c r="N2" s="284">
        <f>VLOOKUP(C2,'INT 1'!$C$2:$L$55,10,FALSE)</f>
        <v>2.3726851851851851E-3</v>
      </c>
      <c r="O2" s="284">
        <f>VLOOKUP(C2,'INT 2'!$C$2:$L$55,10,FALSE)</f>
        <v>3.0995370370370365E-3</v>
      </c>
      <c r="P2" s="284">
        <f>VLOOKUP(C2,'INT 3'!$C$2:$L$55,10,FALSE)</f>
        <v>2.3806712962962965E-3</v>
      </c>
      <c r="Q2" s="230">
        <v>0.41666666666666702</v>
      </c>
      <c r="R2" s="230">
        <f t="shared" ref="R2:R24" si="2">SUM(N2:P2)</f>
        <v>7.8528935185185195E-3</v>
      </c>
    </row>
    <row r="3" spans="1:18" s="9" customFormat="1" ht="14.5" x14ac:dyDescent="0.35">
      <c r="A3" s="182">
        <v>2</v>
      </c>
      <c r="B3" s="283" t="str">
        <f>'INT 1'!B2</f>
        <v>Cody Walker</v>
      </c>
      <c r="C3" s="283" t="str">
        <f>'INT 1'!C2</f>
        <v>Mo</v>
      </c>
      <c r="D3" s="284">
        <f>VLOOKUP(C3,'INT 1'!$C$2:$D$55,2,FALSE)</f>
        <v>3.1250000000000001E-4</v>
      </c>
      <c r="E3" s="284">
        <f>VLOOKUP(C3,'INT 2'!$C$2:$D$55,2,FALSE)</f>
        <v>5.8761574074074076E-4</v>
      </c>
      <c r="F3" s="284">
        <f>VLOOKUP(C3,'INT 3'!$C$2:$D$55,2,FALSE)</f>
        <v>4.9861111111111102E-4</v>
      </c>
      <c r="G3" s="230">
        <v>8.3333333333333301E-2</v>
      </c>
      <c r="H3" s="230">
        <f t="shared" si="0"/>
        <v>1.398726851851852E-3</v>
      </c>
      <c r="I3" s="285">
        <f>VLOOKUP(C3,'INT 1'!$C$2:$K$55,9,FALSE)</f>
        <v>150</v>
      </c>
      <c r="J3" s="232">
        <f>VLOOKUP(C3,'INT 2'!$C$2:$K$55,9,FALSE)</f>
        <v>150</v>
      </c>
      <c r="K3" s="232">
        <f>VLOOKUP(C3,'INT 3'!$C$2:$K$55,9,FALSE)</f>
        <v>150</v>
      </c>
      <c r="L3" s="231">
        <v>0</v>
      </c>
      <c r="M3" s="286">
        <f t="shared" si="1"/>
        <v>450</v>
      </c>
      <c r="N3" s="284">
        <f>VLOOKUP(C3,'INT 1'!$C$2:$L$55,10,FALSE)</f>
        <v>2.4074074074074076E-3</v>
      </c>
      <c r="O3" s="284">
        <f>VLOOKUP(C3,'INT 2'!$C$2:$L$55,10,FALSE)</f>
        <v>2.5231481481481481E-3</v>
      </c>
      <c r="P3" s="284">
        <f>VLOOKUP(C3,'INT 3'!$C$2:$L$55,10,FALSE)</f>
        <v>3.879050925925926E-3</v>
      </c>
      <c r="Q3" s="230">
        <v>8.3333333333333301E-2</v>
      </c>
      <c r="R3" s="230">
        <f t="shared" si="2"/>
        <v>8.8096064814814825E-3</v>
      </c>
    </row>
    <row r="4" spans="1:18" s="7" customFormat="1" ht="14.5" x14ac:dyDescent="0.35">
      <c r="A4" s="182">
        <v>3</v>
      </c>
      <c r="B4" s="283" t="str">
        <f>'INT 1'!B4</f>
        <v>Brian Husky</v>
      </c>
      <c r="C4" s="283" t="str">
        <f>'INT 1'!C4</f>
        <v>Paddy</v>
      </c>
      <c r="D4" s="284">
        <f>VLOOKUP(C4,'INT 1'!$C$2:$D$55,2,FALSE)</f>
        <v>6.255787037037036E-4</v>
      </c>
      <c r="E4" s="284">
        <f>VLOOKUP(C4,'INT 2'!$C$2:$D$55,2,FALSE)</f>
        <v>6.5856481481481484E-4</v>
      </c>
      <c r="F4" s="284">
        <f>VLOOKUP(C4,'INT 3'!$C$2:$D$55,2,FALSE)</f>
        <v>6.671296296296296E-4</v>
      </c>
      <c r="G4" s="230">
        <v>0</v>
      </c>
      <c r="H4" s="230">
        <f t="shared" si="0"/>
        <v>1.9512731481481482E-3</v>
      </c>
      <c r="I4" s="285">
        <f>VLOOKUP(C4,'INT 1'!$C$2:$K$55,9,FALSE)</f>
        <v>150</v>
      </c>
      <c r="J4" s="232">
        <f>VLOOKUP(C4,'INT 2'!$C$2:$K$55,9,FALSE)</f>
        <v>150</v>
      </c>
      <c r="K4" s="232">
        <f>VLOOKUP(C4,'INT 3'!$C$2:$K$55,9,FALSE)</f>
        <v>150</v>
      </c>
      <c r="L4" s="231">
        <v>0</v>
      </c>
      <c r="M4" s="286">
        <f t="shared" si="1"/>
        <v>450</v>
      </c>
      <c r="N4" s="284">
        <f>VLOOKUP(C4,'INT 1'!$C$2:$L$55,10,FALSE)</f>
        <v>2.8819444444444444E-3</v>
      </c>
      <c r="O4" s="284">
        <f>VLOOKUP(C4,'INT 2'!$C$2:$L$55,10,FALSE)</f>
        <v>3.40625E-3</v>
      </c>
      <c r="P4" s="284">
        <f>VLOOKUP(C4,'INT 3'!$C$2:$L$55,10,FALSE)</f>
        <v>2.9035879629629633E-3</v>
      </c>
      <c r="Q4" s="230">
        <v>0.375</v>
      </c>
      <c r="R4" s="230">
        <f t="shared" si="2"/>
        <v>9.1917824074074072E-3</v>
      </c>
    </row>
    <row r="5" spans="1:18" s="2" customFormat="1" ht="14.5" x14ac:dyDescent="0.35">
      <c r="A5" s="182">
        <v>4</v>
      </c>
      <c r="B5" s="283" t="str">
        <f>'INT 1'!B9</f>
        <v>Denyse Christiansen</v>
      </c>
      <c r="C5" s="283" t="str">
        <f>'INT 1'!C9</f>
        <v>Mike</v>
      </c>
      <c r="D5" s="284">
        <f>VLOOKUP(C5,'INT 1'!$C$2:$D$55,2,FALSE)</f>
        <v>1.0069444444444444E-3</v>
      </c>
      <c r="E5" s="284">
        <f>VLOOKUP(C5,'INT 2'!$C$2:$D$55,2,FALSE)</f>
        <v>5.6122685185185193E-4</v>
      </c>
      <c r="F5" s="284">
        <f>VLOOKUP(C5,'INT 3'!$C$2:$D$55,2,FALSE)</f>
        <v>5.7824074074074071E-4</v>
      </c>
      <c r="G5" s="230">
        <v>0</v>
      </c>
      <c r="H5" s="230">
        <f t="shared" si="0"/>
        <v>2.146412037037037E-3</v>
      </c>
      <c r="I5" s="285">
        <f>VLOOKUP(C5,'INT 1'!$C$2:$K$55,9,FALSE)</f>
        <v>150</v>
      </c>
      <c r="J5" s="232">
        <f>VLOOKUP(C5,'INT 2'!$C$2:$K$55,9,FALSE)</f>
        <v>150</v>
      </c>
      <c r="K5" s="232">
        <f>VLOOKUP(C5,'INT 3'!$C$2:$K$55,9,FALSE)</f>
        <v>150</v>
      </c>
      <c r="L5" s="231">
        <v>0</v>
      </c>
      <c r="M5" s="286">
        <f t="shared" si="1"/>
        <v>450</v>
      </c>
      <c r="N5" s="284">
        <f>VLOOKUP(C5,'INT 1'!$C$2:$L$55,10,FALSE)</f>
        <v>4.1666666666666666E-3</v>
      </c>
      <c r="O5" s="284">
        <f>VLOOKUP(C5,'INT 2'!$C$2:$L$55,10,FALSE)</f>
        <v>3.1226851851851854E-3</v>
      </c>
      <c r="P5" s="284">
        <f>VLOOKUP(C5,'INT 3'!$C$2:$L$55,10,FALSE)</f>
        <v>3.3604166666666674E-3</v>
      </c>
      <c r="Q5" s="230">
        <v>1.0416666666666701</v>
      </c>
      <c r="R5" s="230">
        <f t="shared" si="2"/>
        <v>1.064976851851852E-2</v>
      </c>
    </row>
    <row r="6" spans="1:18" s="7" customFormat="1" ht="14.5" x14ac:dyDescent="0.35">
      <c r="A6" s="182">
        <v>5</v>
      </c>
      <c r="B6" s="283" t="str">
        <f>'INT 1'!B11</f>
        <v>Shayne Ellenwood</v>
      </c>
      <c r="C6" s="283" t="str">
        <f>'INT 1'!C11</f>
        <v>Ike</v>
      </c>
      <c r="D6" s="284">
        <f>VLOOKUP(C6,'INT 1'!$C$2:$D$55,2,FALSE)</f>
        <v>4.6296296296296293E-4</v>
      </c>
      <c r="E6" s="284">
        <f>VLOOKUP(C6,'INT 2'!$C$2:$D$55,2,FALSE)</f>
        <v>5.9259259259259258E-4</v>
      </c>
      <c r="F6" s="284">
        <f>VLOOKUP(C6,'INT 3'!$C$2:$D$55,2,FALSE)</f>
        <v>4.1689814814814817E-4</v>
      </c>
      <c r="G6" s="230">
        <v>0</v>
      </c>
      <c r="H6" s="230">
        <f t="shared" si="0"/>
        <v>1.4724537037037037E-3</v>
      </c>
      <c r="I6" s="285">
        <f>VLOOKUP(C6,'INT 1'!$C$2:$K$55,9,FALSE)</f>
        <v>120</v>
      </c>
      <c r="J6" s="232">
        <f>VLOOKUP(C6,'INT 2'!$C$2:$K$55,9,FALSE)</f>
        <v>150</v>
      </c>
      <c r="K6" s="232">
        <f>VLOOKUP(C6,'INT 3'!$C$2:$K$55,9,FALSE)</f>
        <v>150</v>
      </c>
      <c r="L6" s="231">
        <v>0</v>
      </c>
      <c r="M6" s="286">
        <f t="shared" si="1"/>
        <v>420</v>
      </c>
      <c r="N6" s="284">
        <f>VLOOKUP(C6,'INT 1'!$C$2:$L$55,10,FALSE)</f>
        <v>4.1666666666666666E-3</v>
      </c>
      <c r="O6" s="284">
        <v>2.3726851851851851E-3</v>
      </c>
      <c r="P6" s="284">
        <f>VLOOKUP(C6,'INT 3'!$C$2:$L$55,10,FALSE)</f>
        <v>2.1018518518518517E-3</v>
      </c>
      <c r="Q6" s="230">
        <v>0.625</v>
      </c>
      <c r="R6" s="230">
        <f t="shared" si="2"/>
        <v>8.641203703703703E-3</v>
      </c>
    </row>
    <row r="7" spans="1:18" s="2" customFormat="1" ht="14.5" x14ac:dyDescent="0.35">
      <c r="A7" s="182">
        <v>6</v>
      </c>
      <c r="B7" s="283" t="str">
        <f>'INT 1'!B12</f>
        <v>John Stottlemyre</v>
      </c>
      <c r="C7" s="283" t="str">
        <f>'INT 1'!C12</f>
        <v>Em</v>
      </c>
      <c r="D7" s="284">
        <f>VLOOKUP(C7,'INT 1'!$C$2:$D$55,2,FALSE)</f>
        <v>5.4745370370370375E-4</v>
      </c>
      <c r="E7" s="284">
        <f>VLOOKUP(C7,'INT 2'!$C$2:$D$55,2,FALSE)</f>
        <v>5.5034722222222214E-4</v>
      </c>
      <c r="F7" s="284">
        <f>VLOOKUP(C7,'INT 3'!$C$2:$D$55,2,FALSE)</f>
        <v>4.5775462962962957E-4</v>
      </c>
      <c r="G7" s="230">
        <v>0</v>
      </c>
      <c r="H7" s="230">
        <f t="shared" si="0"/>
        <v>1.5555555555555555E-3</v>
      </c>
      <c r="I7" s="285">
        <f>VLOOKUP(C7,'INT 1'!$C$2:$K$55,9,FALSE)</f>
        <v>120</v>
      </c>
      <c r="J7" s="232">
        <f>VLOOKUP(C7,'INT 2'!$C$2:$K$55,9,FALSE)</f>
        <v>150</v>
      </c>
      <c r="K7" s="232">
        <f>VLOOKUP(C7,'INT 3'!$C$2:$K$55,9,FALSE)</f>
        <v>150</v>
      </c>
      <c r="L7" s="231">
        <v>0</v>
      </c>
      <c r="M7" s="286">
        <f t="shared" si="1"/>
        <v>420</v>
      </c>
      <c r="N7" s="284">
        <f>VLOOKUP(C7,'INT 1'!$C$2:$L$55,10,FALSE)</f>
        <v>4.1666666666666666E-3</v>
      </c>
      <c r="O7" s="284">
        <f>VLOOKUP(C7,'INT 2'!$C$2:$L$55,10,FALSE)</f>
        <v>3.0706018518518521E-3</v>
      </c>
      <c r="P7" s="284">
        <f>VLOOKUP(C7,'INT 3'!$C$2:$L$55,10,FALSE)</f>
        <v>2.8581018518518517E-3</v>
      </c>
      <c r="Q7" s="230">
        <v>1.25</v>
      </c>
      <c r="R7" s="230">
        <f t="shared" si="2"/>
        <v>1.0095370370370371E-2</v>
      </c>
    </row>
    <row r="8" spans="1:18" s="7" customFormat="1" ht="14.5" x14ac:dyDescent="0.35">
      <c r="A8" s="182">
        <v>7</v>
      </c>
      <c r="B8" s="283" t="str">
        <f>'INT 1'!B13</f>
        <v>Shayne Ellenwood</v>
      </c>
      <c r="C8" s="283" t="str">
        <f>'INT 1'!C13</f>
        <v>Roxy</v>
      </c>
      <c r="D8" s="284">
        <f>VLOOKUP(C8,'INT 1'!$C$2:$D$55,2,FALSE)</f>
        <v>6.9097222222222216E-4</v>
      </c>
      <c r="E8" s="284">
        <f>VLOOKUP(C8,'INT 2'!$C$2:$D$55,2,FALSE)</f>
        <v>5.6562500000000005E-4</v>
      </c>
      <c r="F8" s="284">
        <f>VLOOKUP(C8,'INT 3'!$C$2:$D$55,2,FALSE)</f>
        <v>4.8483796296296301E-4</v>
      </c>
      <c r="G8" s="230">
        <v>8.3333333333333301E-2</v>
      </c>
      <c r="H8" s="230">
        <f t="shared" si="0"/>
        <v>1.7414351851851853E-3</v>
      </c>
      <c r="I8" s="285">
        <f>VLOOKUP(C8,'INT 1'!$C$2:$K$55,9,FALSE)</f>
        <v>120</v>
      </c>
      <c r="J8" s="232">
        <f>VLOOKUP(C8,'INT 2'!$C$2:$K$55,9,FALSE)</f>
        <v>150</v>
      </c>
      <c r="K8" s="232">
        <f>VLOOKUP(C8,'INT 3'!$C$2:$K$55,9,FALSE)</f>
        <v>150</v>
      </c>
      <c r="L8" s="231">
        <v>0</v>
      </c>
      <c r="M8" s="286">
        <f t="shared" si="1"/>
        <v>420</v>
      </c>
      <c r="N8" s="284">
        <f>VLOOKUP(C8,'INT 1'!$C$2:$L$55,10,FALSE)</f>
        <v>4.1666666666666666E-3</v>
      </c>
      <c r="O8" s="284">
        <f>VLOOKUP(C8,'INT 2'!$C$2:$L$55,10,FALSE)</f>
        <v>3.3171296296296295E-3</v>
      </c>
      <c r="P8" s="284">
        <f>VLOOKUP(C8,'INT 3'!$C$2:$L$55,10,FALSE)</f>
        <v>3.3423611111111106E-3</v>
      </c>
      <c r="Q8" s="230">
        <v>1.2083333333333299</v>
      </c>
      <c r="R8" s="230">
        <f t="shared" si="2"/>
        <v>1.0826157407407406E-2</v>
      </c>
    </row>
    <row r="9" spans="1:18" s="2" customFormat="1" ht="14.5" x14ac:dyDescent="0.35">
      <c r="A9" s="182">
        <v>8</v>
      </c>
      <c r="B9" s="283" t="str">
        <f>'INT 1'!B15</f>
        <v>Sophie Hill</v>
      </c>
      <c r="C9" s="283" t="str">
        <f>'INT 1'!C15</f>
        <v>Striker</v>
      </c>
      <c r="D9" s="284">
        <f>VLOOKUP(C9,'INT 1'!$C$2:$D$55,2,FALSE)</f>
        <v>2.4305555555555552E-4</v>
      </c>
      <c r="E9" s="284">
        <f>VLOOKUP(C9,'INT 2'!$C$2:$D$55,2,FALSE)</f>
        <v>6.2268518518518521E-4</v>
      </c>
      <c r="F9" s="284">
        <f>VLOOKUP(C9,'INT 3'!$C$2:$D$55,2,FALSE)</f>
        <v>6.3194444444444442E-4</v>
      </c>
      <c r="G9" s="230">
        <v>0</v>
      </c>
      <c r="H9" s="230">
        <f t="shared" si="0"/>
        <v>1.4976851851851852E-3</v>
      </c>
      <c r="I9" s="285">
        <f>VLOOKUP(C9,'INT 1'!$C$2:$K$55,9,FALSE)</f>
        <v>100</v>
      </c>
      <c r="J9" s="232">
        <f>VLOOKUP(C9,'INT 2'!$C$2:$K$55,9,FALSE)</f>
        <v>150</v>
      </c>
      <c r="K9" s="232">
        <f>VLOOKUP(C9,'INT 3'!$C$2:$K$55,9,FALSE)</f>
        <v>150</v>
      </c>
      <c r="L9" s="231">
        <v>0</v>
      </c>
      <c r="M9" s="286">
        <f t="shared" si="1"/>
        <v>400</v>
      </c>
      <c r="N9" s="284">
        <f>VLOOKUP(C9,'INT 1'!$C$2:$L$55,10,FALSE)</f>
        <v>4.1666666666666666E-3</v>
      </c>
      <c r="O9" s="284">
        <f>VLOOKUP(C9,'INT 2'!$C$2:$L$55,10,FALSE)</f>
        <v>3.7337962962962963E-3</v>
      </c>
      <c r="P9" s="284">
        <f>VLOOKUP(C9,'INT 3'!$C$2:$L$55,10,FALSE)</f>
        <v>2.7777777777777779E-3</v>
      </c>
      <c r="Q9" s="230">
        <v>0.16666666666666699</v>
      </c>
      <c r="R9" s="230">
        <f t="shared" si="2"/>
        <v>1.0678240740740742E-2</v>
      </c>
    </row>
    <row r="10" spans="1:18" s="7" customFormat="1" ht="14.5" x14ac:dyDescent="0.35">
      <c r="A10" s="182">
        <v>9</v>
      </c>
      <c r="B10" s="283" t="str">
        <f>'INT 1'!B6</f>
        <v>Steve Scott</v>
      </c>
      <c r="C10" s="283" t="str">
        <f>'INT 1'!C6</f>
        <v>Chip</v>
      </c>
      <c r="D10" s="284">
        <f>VLOOKUP(C10,'INT 1'!$C$2:$D$55,2,FALSE)</f>
        <v>2.6620370370370372E-4</v>
      </c>
      <c r="E10" s="284">
        <f>VLOOKUP(C10,'INT 2'!$C$2:$D$55,2,FALSE)</f>
        <v>8.9328703703703705E-4</v>
      </c>
      <c r="F10" s="284">
        <f>VLOOKUP(C10,'INT 3'!$C$2:$D$55,2,FALSE)</f>
        <v>7.9340277777777786E-4</v>
      </c>
      <c r="G10" s="230">
        <v>0</v>
      </c>
      <c r="H10" s="230">
        <f t="shared" si="0"/>
        <v>1.9528935185185187E-3</v>
      </c>
      <c r="I10" s="285">
        <f>VLOOKUP(C10,'INT 1'!$C$2:$K$55,9,FALSE)</f>
        <v>150</v>
      </c>
      <c r="J10" s="232">
        <f>VLOOKUP(C10,'INT 2'!$C$2:$K$55,9,FALSE)</f>
        <v>90</v>
      </c>
      <c r="K10" s="232">
        <f>VLOOKUP(C10,'INT 3'!$C$2:$K$55,9,FALSE)</f>
        <v>150</v>
      </c>
      <c r="L10" s="231">
        <v>0</v>
      </c>
      <c r="M10" s="286">
        <f t="shared" si="1"/>
        <v>390</v>
      </c>
      <c r="N10" s="284">
        <f>VLOOKUP(C10,'INT 1'!$C$2:$L$55,10,FALSE)</f>
        <v>3.8310185185185183E-3</v>
      </c>
      <c r="O10" s="284">
        <f>VLOOKUP(C10,'INT 2'!$C$2:$L$55,10,FALSE)</f>
        <v>0.12916666666666701</v>
      </c>
      <c r="P10" s="284">
        <f>VLOOKUP(C10,'INT 3'!$C$2:$L$55,10,FALSE)</f>
        <v>3.6270833333333333E-3</v>
      </c>
      <c r="Q10" s="230">
        <v>0.125</v>
      </c>
      <c r="R10" s="230">
        <f t="shared" si="2"/>
        <v>0.13662476851851887</v>
      </c>
    </row>
    <row r="11" spans="1:18" s="2" customFormat="1" ht="14.5" x14ac:dyDescent="0.35">
      <c r="A11" s="182">
        <v>10</v>
      </c>
      <c r="B11" s="283" t="str">
        <f>'INT 1'!B14</f>
        <v>Kevin Krebbs</v>
      </c>
      <c r="C11" s="283" t="str">
        <f>'INT 1'!C14</f>
        <v>Lilly</v>
      </c>
      <c r="D11" s="284">
        <f>VLOOKUP(C11,'INT 1'!$C$2:$D$55,2,FALSE)</f>
        <v>1.1030092592592593E-3</v>
      </c>
      <c r="E11" s="284">
        <f>VLOOKUP(C11,'INT 2'!$C$2:$D$55,2,FALSE)</f>
        <v>3.7314814814814811E-4</v>
      </c>
      <c r="F11" s="284">
        <f>VLOOKUP(C11,'INT 3'!$C$2:$D$55,2,FALSE)</f>
        <v>6.0787037037037049E-4</v>
      </c>
      <c r="G11" s="230">
        <v>8.3333333333333301E-2</v>
      </c>
      <c r="H11" s="230">
        <f t="shared" si="0"/>
        <v>2.084027777777778E-3</v>
      </c>
      <c r="I11" s="285">
        <f>VLOOKUP(C11,'INT 1'!$C$2:$K$55,9,FALSE)</f>
        <v>120</v>
      </c>
      <c r="J11" s="232">
        <f>VLOOKUP(C11,'INT 2'!$C$2:$K$55,9,FALSE)</f>
        <v>150</v>
      </c>
      <c r="K11" s="232">
        <f>VLOOKUP(C11,'INT 3'!$C$2:$K$55,9,FALSE)</f>
        <v>110</v>
      </c>
      <c r="L11" s="231">
        <v>0</v>
      </c>
      <c r="M11" s="286">
        <f t="shared" si="1"/>
        <v>380</v>
      </c>
      <c r="N11" s="284">
        <f>VLOOKUP(C11,'INT 1'!$C$2:$L$55,10,FALSE)</f>
        <v>4.1666666666666666E-3</v>
      </c>
      <c r="O11" s="284">
        <f>VLOOKUP(C11,'INT 2'!$C$2:$L$55,10,FALSE)</f>
        <v>2.8564814814814811E-3</v>
      </c>
      <c r="P11" s="284">
        <f>VLOOKUP(C11,'INT 3'!$C$2:$L$55,10,FALSE)</f>
        <v>4.1666666666666666E-3</v>
      </c>
      <c r="Q11" s="230">
        <v>1.3333333333333299</v>
      </c>
      <c r="R11" s="230">
        <f t="shared" si="2"/>
        <v>1.1189814814814816E-2</v>
      </c>
    </row>
    <row r="12" spans="1:18" s="7" customFormat="1" ht="14.5" x14ac:dyDescent="0.35">
      <c r="A12" s="182">
        <v>11</v>
      </c>
      <c r="B12" s="283" t="str">
        <f>'INT 1'!B5</f>
        <v>Steven Walker</v>
      </c>
      <c r="C12" s="283" t="str">
        <f>'INT 1'!C5</f>
        <v>Tess</v>
      </c>
      <c r="D12" s="284">
        <f>VLOOKUP(C12,'INT 1'!$C$2:$D$55,2,FALSE)</f>
        <v>9.86111111111111E-4</v>
      </c>
      <c r="E12" s="284">
        <f>VLOOKUP(C12,'INT 2'!$C$2:$D$55,2,FALSE)</f>
        <v>6.0243055555555549E-4</v>
      </c>
      <c r="F12" s="284">
        <f>VLOOKUP(C12,'INT 3'!$C$2:$D$55,2,FALSE)</f>
        <v>1.163425925925926E-3</v>
      </c>
      <c r="G12" s="230">
        <v>0</v>
      </c>
      <c r="H12" s="230">
        <f t="shared" si="0"/>
        <v>2.7519675925925923E-3</v>
      </c>
      <c r="I12" s="285">
        <f>VLOOKUP(C12,'INT 1'!$C$2:$K$55,9,FALSE)</f>
        <v>150</v>
      </c>
      <c r="J12" s="232">
        <f>VLOOKUP(C12,'INT 2'!$C$2:$K$55,9,FALSE)</f>
        <v>150</v>
      </c>
      <c r="K12" s="232">
        <f>VLOOKUP(C12,'INT 3'!$C$2:$K$55,9,FALSE)</f>
        <v>60</v>
      </c>
      <c r="L12" s="231">
        <v>0</v>
      </c>
      <c r="M12" s="286">
        <f t="shared" si="1"/>
        <v>360</v>
      </c>
      <c r="N12" s="284">
        <f>VLOOKUP(C12,'INT 1'!$C$2:$L$55,10,FALSE)</f>
        <v>2.9976851851851848E-3</v>
      </c>
      <c r="O12" s="284">
        <f>VLOOKUP(C12,'INT 2'!$C$2:$L$55,10,FALSE)</f>
        <v>3.3831018518518511E-3</v>
      </c>
      <c r="P12" s="284">
        <f>VLOOKUP(C12,'INT 3'!$C$2:$L$55,10,FALSE)</f>
        <v>4.1666666666666666E-3</v>
      </c>
      <c r="Q12" s="230">
        <v>4.1666666666666699E-2</v>
      </c>
      <c r="R12" s="230">
        <f t="shared" si="2"/>
        <v>1.0547453703703701E-2</v>
      </c>
    </row>
    <row r="13" spans="1:18" s="2" customFormat="1" ht="14.5" x14ac:dyDescent="0.35">
      <c r="A13" s="182">
        <v>12</v>
      </c>
      <c r="B13" s="283" t="str">
        <f>'INT 1'!B17</f>
        <v>Steve Scott</v>
      </c>
      <c r="C13" s="283" t="str">
        <f>'INT 1'!C17</f>
        <v>Trim</v>
      </c>
      <c r="D13" s="284">
        <f>VLOOKUP(C13,'INT 1'!$C$2:$D$55,2,FALSE)</f>
        <v>1.0625000000000001E-3</v>
      </c>
      <c r="E13" s="284">
        <f>VLOOKUP(C13,'INT 2'!$C$2:$D$55,2,FALSE)</f>
        <v>6.4189814814814817E-4</v>
      </c>
      <c r="F13" s="284">
        <f>VLOOKUP(C13,'INT 3'!$C$2:$D$55,2,FALSE)</f>
        <v>4.6678240740740746E-4</v>
      </c>
      <c r="G13" s="230">
        <v>0</v>
      </c>
      <c r="H13" s="230">
        <f t="shared" si="0"/>
        <v>2.1711805555555555E-3</v>
      </c>
      <c r="I13" s="285">
        <f>VLOOKUP(C13,'INT 1'!$C$2:$K$55,9,FALSE)</f>
        <v>90</v>
      </c>
      <c r="J13" s="232">
        <f>VLOOKUP(C13,'INT 2'!$C$2:$K$55,9,FALSE)</f>
        <v>145</v>
      </c>
      <c r="K13" s="232">
        <f>VLOOKUP(C13,'INT 3'!$C$2:$K$55,9,FALSE)</f>
        <v>120</v>
      </c>
      <c r="L13" s="231">
        <v>0</v>
      </c>
      <c r="M13" s="286">
        <f t="shared" si="1"/>
        <v>355</v>
      </c>
      <c r="N13" s="284">
        <f>VLOOKUP(C13,'INT 1'!$C$2:$L$55,10,FALSE)</f>
        <v>4.1666666666666666E-3</v>
      </c>
      <c r="O13" s="284">
        <f>VLOOKUP(C13,'INT 2'!$C$2:$L$55,10,FALSE)</f>
        <v>3.5497685185185181E-3</v>
      </c>
      <c r="P13" s="284">
        <f>VLOOKUP(C13,'INT 3'!$C$2:$L$55,10,FALSE)</f>
        <v>4.1666666666666666E-3</v>
      </c>
      <c r="Q13" s="230">
        <v>0.750000000000001</v>
      </c>
      <c r="R13" s="230">
        <f t="shared" si="2"/>
        <v>1.1883101851851851E-2</v>
      </c>
    </row>
    <row r="14" spans="1:18" s="2" customFormat="1" ht="14.5" x14ac:dyDescent="0.35">
      <c r="A14" s="182">
        <v>13</v>
      </c>
      <c r="B14" s="283" t="str">
        <f>'INT 1'!B10</f>
        <v>Teri Enzeroth</v>
      </c>
      <c r="C14" s="283" t="str">
        <f>'INT 1'!C10</f>
        <v>Annie</v>
      </c>
      <c r="D14" s="284">
        <f>VLOOKUP(C14,'INT 1'!$C$2:$D$55,2,FALSE)</f>
        <v>5.5092592592592595E-4</v>
      </c>
      <c r="E14" s="284">
        <f>VLOOKUP(C14,'INT 2'!$C$2:$D$55,2,FALSE)</f>
        <v>1.0587962962962962E-3</v>
      </c>
      <c r="F14" s="284">
        <f>VLOOKUP(C14,'INT 3'!$C$2:$D$55,2,FALSE)</f>
        <v>4.4479166666666663E-4</v>
      </c>
      <c r="G14" s="230">
        <v>8.3333333333333301E-2</v>
      </c>
      <c r="H14" s="230">
        <f t="shared" si="0"/>
        <v>2.0545138888888887E-3</v>
      </c>
      <c r="I14" s="285">
        <f>VLOOKUP(C14,'INT 1'!$C$2:$K$55,9,FALSE)</f>
        <v>130</v>
      </c>
      <c r="J14" s="232">
        <f>VLOOKUP(C14,'INT 2'!$C$2:$K$55,9,FALSE)</f>
        <v>60</v>
      </c>
      <c r="K14" s="232">
        <f>VLOOKUP(C14,'INT 3'!$C$2:$K$55,9,FALSE)</f>
        <v>150</v>
      </c>
      <c r="L14" s="231">
        <v>0</v>
      </c>
      <c r="M14" s="286">
        <f t="shared" si="1"/>
        <v>340</v>
      </c>
      <c r="N14" s="284">
        <f>VLOOKUP(C14,'INT 1'!$C$2:$L$55,10,FALSE)</f>
        <v>4.1666666666666666E-3</v>
      </c>
      <c r="O14" s="284">
        <f>VLOOKUP(C14,'INT 2'!$C$2:$L$55,10,FALSE)</f>
        <v>4.1666666666666666E-3</v>
      </c>
      <c r="P14" s="284">
        <f>VLOOKUP(C14,'INT 3'!$C$2:$L$55,10,FALSE)</f>
        <v>3.4711805555555555E-3</v>
      </c>
      <c r="Q14" s="230">
        <v>0.20833333333333301</v>
      </c>
      <c r="R14" s="230">
        <f t="shared" si="2"/>
        <v>1.1804513888888889E-2</v>
      </c>
    </row>
    <row r="15" spans="1:18" s="2" customFormat="1" ht="14.5" x14ac:dyDescent="0.35">
      <c r="A15" s="182">
        <v>14</v>
      </c>
      <c r="B15" s="283" t="str">
        <f>'INT 1'!B20</f>
        <v>John Stottlemyre</v>
      </c>
      <c r="C15" s="283" t="str">
        <f>'INT 1'!C20</f>
        <v>HR Pete</v>
      </c>
      <c r="D15" s="284">
        <f>VLOOKUP(C15,'INT 1'!$C$2:$D$55,2,FALSE)</f>
        <v>6.4814814814814813E-4</v>
      </c>
      <c r="E15" s="284">
        <f>VLOOKUP(C15,'INT 2'!$C$2:$D$55,2,FALSE)</f>
        <v>5.894675925925926E-4</v>
      </c>
      <c r="F15" s="284">
        <f>VLOOKUP(C15,'INT 3'!$C$2:$D$55,2,FALSE)</f>
        <v>3.2650462962962966E-4</v>
      </c>
      <c r="G15" s="230"/>
      <c r="H15" s="230">
        <f t="shared" si="0"/>
        <v>1.5641203703703704E-3</v>
      </c>
      <c r="I15" s="285">
        <f>VLOOKUP(C15,'INT 1'!$C$2:$K$55,9,FALSE)</f>
        <v>30</v>
      </c>
      <c r="J15" s="232">
        <f>VLOOKUP(C15,'INT 2'!$C$2:$K$55,9,FALSE)</f>
        <v>150</v>
      </c>
      <c r="K15" s="232">
        <f>VLOOKUP(C15,'INT 3'!$C$2:$K$55,9,FALSE)</f>
        <v>150</v>
      </c>
      <c r="L15" s="231"/>
      <c r="M15" s="286">
        <f t="shared" si="1"/>
        <v>330</v>
      </c>
      <c r="N15" s="284">
        <f>VLOOKUP(C15,'INT 1'!$C$2:$L$55,10,FALSE)</f>
        <v>4.1666666666666666E-3</v>
      </c>
      <c r="O15" s="284">
        <f>VLOOKUP(C15,'INT 2'!$C$2:$L$55,10,FALSE)</f>
        <v>2.9780092592592588E-3</v>
      </c>
      <c r="P15" s="284">
        <f>VLOOKUP(C15,'INT 3'!$C$2:$L$55,10,FALSE)</f>
        <v>3.5094907407407405E-3</v>
      </c>
      <c r="Q15" s="230"/>
      <c r="R15" s="230">
        <f t="shared" si="2"/>
        <v>1.0654166666666666E-2</v>
      </c>
    </row>
    <row r="16" spans="1:18" s="7" customFormat="1" ht="14.5" x14ac:dyDescent="0.35">
      <c r="A16" s="182">
        <v>15</v>
      </c>
      <c r="B16" s="283" t="str">
        <f>'INT 1'!B8</f>
        <v>Angie Walker</v>
      </c>
      <c r="C16" s="283" t="str">
        <f>'INT 1'!C8</f>
        <v>Bess</v>
      </c>
      <c r="D16" s="284">
        <f>VLOOKUP(C16,'INT 1'!$C$2:$D$55,2,FALSE)</f>
        <v>6.9444444444444447E-4</v>
      </c>
      <c r="E16" s="284">
        <f>VLOOKUP(C16,'INT 2'!$C$2:$D$55,2,FALSE)</f>
        <v>1.0726851851851852E-3</v>
      </c>
      <c r="F16" s="284">
        <f>VLOOKUP(C16,'INT 3'!$C$2:$D$55,2,FALSE)</f>
        <v>1.1111111111111111E-3</v>
      </c>
      <c r="G16" s="230">
        <v>0</v>
      </c>
      <c r="H16" s="230">
        <f t="shared" si="0"/>
        <v>2.8782407407407411E-3</v>
      </c>
      <c r="I16" s="285">
        <f>VLOOKUP(C16,'INT 1'!$C$2:$K$55,9,FALSE)</f>
        <v>150</v>
      </c>
      <c r="J16" s="232">
        <f>VLOOKUP(C16,'INT 2'!$C$2:$K$55,9,FALSE)</f>
        <v>60</v>
      </c>
      <c r="K16" s="232">
        <f>VLOOKUP(C16,'INT 3'!$C$2:$K$55,9,FALSE)</f>
        <v>90</v>
      </c>
      <c r="L16" s="231">
        <v>0</v>
      </c>
      <c r="M16" s="286">
        <f t="shared" si="1"/>
        <v>300</v>
      </c>
      <c r="N16" s="284">
        <f>VLOOKUP(C16,'INT 1'!$C$2:$L$55,10,FALSE)</f>
        <v>3.9236111111111112E-3</v>
      </c>
      <c r="O16" s="284">
        <f>VLOOKUP(C16,'INT 2'!$C$2:$L$55,10,FALSE)</f>
        <v>4.5833333333333302E-2</v>
      </c>
      <c r="P16" s="284">
        <f>VLOOKUP(C16,'INT 3'!$C$2:$L$55,10,FALSE)</f>
        <v>4.1666666666666666E-3</v>
      </c>
      <c r="Q16" s="230">
        <v>0.91666666666666696</v>
      </c>
      <c r="R16" s="230">
        <f t="shared" si="2"/>
        <v>5.3923611111111082E-2</v>
      </c>
    </row>
    <row r="17" spans="1:18" s="2" customFormat="1" ht="14.5" x14ac:dyDescent="0.35">
      <c r="A17" s="182">
        <v>16</v>
      </c>
      <c r="B17" s="283" t="str">
        <f>'INT 1'!B3</f>
        <v>Erby Chandler</v>
      </c>
      <c r="C17" s="283" t="str">
        <f>'INT 1'!C3</f>
        <v>Nan</v>
      </c>
      <c r="D17" s="284">
        <f>VLOOKUP(C17,'INT 1'!$C$2:$D$55,2,FALSE)</f>
        <v>6.5810185185185188E-4</v>
      </c>
      <c r="E17" s="284">
        <f>VLOOKUP(C17,'INT 2'!$C$2:$D$55,2,FALSE)</f>
        <v>8.108796296296296E-4</v>
      </c>
      <c r="F17" s="284">
        <f>VLOOKUP(C17,'INT 3'!$C$2:$D$55,2,FALSE)</f>
        <v>4.3530092592592595E-4</v>
      </c>
      <c r="G17" s="230">
        <v>8.3333333333333301E-2</v>
      </c>
      <c r="H17" s="230">
        <f t="shared" si="0"/>
        <v>1.9042824074074075E-3</v>
      </c>
      <c r="I17" s="285">
        <f>VLOOKUP(C17,'INT 1'!$C$2:$K$55,9,FALSE)</f>
        <v>150</v>
      </c>
      <c r="J17" s="232">
        <f>VLOOKUP(C17,'INT 2'!$C$2:$K$55,9,FALSE)</f>
        <v>135</v>
      </c>
      <c r="K17" s="232">
        <f>VLOOKUP(C17,'INT 3'!$C$2:$K$55,9,FALSE)</f>
        <v>140</v>
      </c>
      <c r="L17" s="231">
        <v>0</v>
      </c>
      <c r="M17" s="286">
        <f>SUM(I17:J17)</f>
        <v>285</v>
      </c>
      <c r="N17" s="284">
        <f>VLOOKUP(C17,'INT 1'!$C$2:$L$55,10,FALSE)</f>
        <v>2.6504629629629625E-3</v>
      </c>
      <c r="O17" s="284">
        <f>VLOOKUP(C17,'INT 2'!$C$2:$L$55,10,FALSE)</f>
        <v>4.5833333333333302E-2</v>
      </c>
      <c r="P17" s="284">
        <f>VLOOKUP(C17,'INT 3'!$C$2:$L$55,10,FALSE)</f>
        <v>4.1666666666666666E-3</v>
      </c>
      <c r="Q17" s="230">
        <v>0.33333333333333398</v>
      </c>
      <c r="R17" s="230">
        <f t="shared" si="2"/>
        <v>5.2650462962962934E-2</v>
      </c>
    </row>
    <row r="18" spans="1:18" ht="14.5" x14ac:dyDescent="0.35">
      <c r="A18" s="182">
        <v>17</v>
      </c>
      <c r="B18" s="283" t="str">
        <f>'INT 1'!B23</f>
        <v>Erby Chandler</v>
      </c>
      <c r="C18" s="283" t="str">
        <f>'INT 1'!C23</f>
        <v>Reevy</v>
      </c>
      <c r="D18" s="284">
        <f>VLOOKUP(C18,'INT 1'!$C$2:$D$55,2,FALSE)</f>
        <v>1.6979166666666664E-3</v>
      </c>
      <c r="E18" s="284">
        <f>VLOOKUP(C18,'INT 2'!$C$2:$D$55,2,FALSE)</f>
        <v>5.4953703703703707E-4</v>
      </c>
      <c r="F18" s="284">
        <f>VLOOKUP(C18,'INT 3'!$C$2:$D$55,2,FALSE)</f>
        <v>1.7601851851851849E-3</v>
      </c>
      <c r="G18" s="230"/>
      <c r="H18" s="230">
        <f t="shared" si="0"/>
        <v>4.0076388888888887E-3</v>
      </c>
      <c r="I18" s="285">
        <f>VLOOKUP(C18,'INT 1'!$C$2:$K$55,9,FALSE)</f>
        <v>30</v>
      </c>
      <c r="J18" s="232">
        <f>VLOOKUP(C18,'INT 2'!$C$2:$K$55,9,FALSE)</f>
        <v>150</v>
      </c>
      <c r="K18" s="232">
        <f>VLOOKUP(C18,'INT 3'!$C$2:$K$55,9,FALSE)</f>
        <v>30</v>
      </c>
      <c r="L18" s="231"/>
      <c r="M18" s="286">
        <f t="shared" ref="M18:M24" si="3">SUM(I18:K18)</f>
        <v>210</v>
      </c>
      <c r="N18" s="284">
        <f>VLOOKUP(C18,'INT 1'!$C$2:$L$55,10,FALSE)</f>
        <v>4.1666666666666666E-3</v>
      </c>
      <c r="O18" s="284">
        <f>VLOOKUP(C18,'INT 2'!$C$2:$L$55,10,FALSE)</f>
        <v>3.5416666666666665E-3</v>
      </c>
      <c r="P18" s="284">
        <f>VLOOKUP(C18,'INT 3'!$C$2:$L$55,10,FALSE)</f>
        <v>4.1666666666666666E-3</v>
      </c>
      <c r="Q18" s="230"/>
      <c r="R18" s="230">
        <f t="shared" si="2"/>
        <v>1.1875E-2</v>
      </c>
    </row>
    <row r="19" spans="1:18" s="2" customFormat="1" ht="14.5" x14ac:dyDescent="0.35">
      <c r="A19" s="182">
        <v>18</v>
      </c>
      <c r="B19" s="283" t="str">
        <f>'INT 1'!B24</f>
        <v>Amy Nelson</v>
      </c>
      <c r="C19" s="283" t="str">
        <f>'INT 1'!C24</f>
        <v>Stevie</v>
      </c>
      <c r="D19" s="284">
        <f>VLOOKUP(C19,'INT 1'!$C$2:$D$55,2,FALSE)</f>
        <v>2.2222222222222222E-3</v>
      </c>
      <c r="E19" s="284">
        <f>VLOOKUP(C19,'INT 2'!$C$2:$D$55,2,FALSE)</f>
        <v>6.4618055555555555E-4</v>
      </c>
      <c r="F19" s="284">
        <f>VLOOKUP(C19,'INT 3'!$C$2:$D$55,2,FALSE)</f>
        <v>5.0162037037037037E-4</v>
      </c>
      <c r="G19" s="230">
        <v>8.3333333333333301E-2</v>
      </c>
      <c r="H19" s="230">
        <f t="shared" si="0"/>
        <v>3.370023148148148E-3</v>
      </c>
      <c r="I19" s="285">
        <f>VLOOKUP(C19,'INT 1'!$C$2:$K$55,9,FALSE)</f>
        <v>30</v>
      </c>
      <c r="J19" s="232">
        <f>VLOOKUP(C19,'INT 2'!$C$2:$K$55,9,FALSE)</f>
        <v>150</v>
      </c>
      <c r="K19" s="232">
        <f>VLOOKUP(C19,'INT 3'!$C$2:$K$55,9,FALSE)</f>
        <v>30</v>
      </c>
      <c r="L19" s="231">
        <v>0</v>
      </c>
      <c r="M19" s="286">
        <f t="shared" si="3"/>
        <v>210</v>
      </c>
      <c r="N19" s="284">
        <f>VLOOKUP(C19,'INT 1'!$C$2:$L$55,10,FALSE)</f>
        <v>4.1666666666666666E-3</v>
      </c>
      <c r="O19" s="284">
        <f>VLOOKUP(C19,'INT 2'!$C$2:$L$55,10,FALSE)</f>
        <v>4.0162037037037033E-3</v>
      </c>
      <c r="P19" s="284">
        <f>VLOOKUP(C19,'INT 3'!$C$2:$L$55,10,FALSE)</f>
        <v>4.1666666666666666E-3</v>
      </c>
      <c r="Q19" s="230">
        <v>0.58333333333333404</v>
      </c>
      <c r="R19" s="230">
        <f t="shared" si="2"/>
        <v>1.2349537037037037E-2</v>
      </c>
    </row>
    <row r="20" spans="1:18" s="2" customFormat="1" ht="14.5" x14ac:dyDescent="0.35">
      <c r="A20" s="182">
        <v>19</v>
      </c>
      <c r="B20" s="283" t="str">
        <f>'INT 1'!B16</f>
        <v>John Stottlemyre</v>
      </c>
      <c r="C20" s="283" t="str">
        <f>'INT 1'!C16</f>
        <v>Angel</v>
      </c>
      <c r="D20" s="284">
        <f>VLOOKUP(C20,'INT 1'!$C$2:$D$55,2,FALSE)</f>
        <v>3.1250000000000001E-4</v>
      </c>
      <c r="E20" s="284">
        <f>VLOOKUP(C20,'INT 2'!$C$2:$D$55,2,FALSE)</f>
        <v>6.5150462962962959E-4</v>
      </c>
      <c r="F20" s="284">
        <v>3.2175925925925926E-4</v>
      </c>
      <c r="G20" s="230">
        <v>8.3333333333333301E-2</v>
      </c>
      <c r="H20" s="230">
        <f t="shared" si="0"/>
        <v>1.2857638888888888E-3</v>
      </c>
      <c r="I20" s="285">
        <f>VLOOKUP(C20,'INT 1'!$C$2:$K$55,9,FALSE)</f>
        <v>90</v>
      </c>
      <c r="J20" s="232">
        <f>VLOOKUP(C20,'INT 2'!$C$2:$K$55,9,FALSE)</f>
        <v>30</v>
      </c>
      <c r="K20" s="232">
        <v>90</v>
      </c>
      <c r="L20" s="231">
        <v>0</v>
      </c>
      <c r="M20" s="286">
        <f t="shared" si="3"/>
        <v>210</v>
      </c>
      <c r="N20" s="284">
        <f>VLOOKUP(C20,'INT 1'!$C$2:$L$55,10,FALSE)</f>
        <v>4.1666666666666666E-3</v>
      </c>
      <c r="O20" s="284">
        <f>VLOOKUP(C20,'INT 2'!$C$2:$L$55,10,FALSE)</f>
        <v>4.1666666666666666E-3</v>
      </c>
      <c r="P20" s="381">
        <v>4.1666666666666666E-3</v>
      </c>
      <c r="Q20" s="230">
        <v>1.4583333333333299</v>
      </c>
      <c r="R20" s="230">
        <f t="shared" si="2"/>
        <v>1.2500000000000001E-2</v>
      </c>
    </row>
    <row r="21" spans="1:18" s="7" customFormat="1" ht="14.5" x14ac:dyDescent="0.35">
      <c r="A21" s="182">
        <v>20</v>
      </c>
      <c r="B21" s="283" t="str">
        <f>'INT 1'!B19</f>
        <v>Steve Scott</v>
      </c>
      <c r="C21" s="283" t="str">
        <f>'INT 1'!C19</f>
        <v>Jet</v>
      </c>
      <c r="D21" s="284">
        <f>VLOOKUP(C21,'INT 1'!$C$2:$D$55,2,FALSE)</f>
        <v>5.9027777777777778E-4</v>
      </c>
      <c r="E21" s="284">
        <f>VLOOKUP(C21,'INT 2'!$C$2:$D$55,2,FALSE)</f>
        <v>2.775462962962963E-4</v>
      </c>
      <c r="F21" s="284">
        <f>VLOOKUP(C21,'INT 3'!$C$2:$D$55,2,FALSE)</f>
        <v>1.0648148148148147E-3</v>
      </c>
      <c r="G21" s="230">
        <v>8.3333333333333301E-2</v>
      </c>
      <c r="H21" s="230">
        <f t="shared" si="0"/>
        <v>1.9326388888888887E-3</v>
      </c>
      <c r="I21" s="285">
        <f>VLOOKUP(C21,'INT 1'!$C$2:$K$55,9,FALSE)</f>
        <v>30</v>
      </c>
      <c r="J21" s="232">
        <f>VLOOKUP(C21,'INT 2'!$C$2:$K$55,9,FALSE)</f>
        <v>110</v>
      </c>
      <c r="K21" s="232">
        <f>VLOOKUP(C21,'INT 3'!$C$2:$K$55,9,FALSE)</f>
        <v>20</v>
      </c>
      <c r="L21" s="231">
        <v>0</v>
      </c>
      <c r="M21" s="286">
        <f t="shared" si="3"/>
        <v>160</v>
      </c>
      <c r="N21" s="284">
        <f>VLOOKUP(C21,'INT 1'!$C$2:$L$55,10,FALSE)</f>
        <v>4.1666666666666666E-3</v>
      </c>
      <c r="O21" s="284">
        <f>VLOOKUP(C21,'INT 2'!$C$2:$L$55,10,FALSE)</f>
        <v>4.1666666666666666E-3</v>
      </c>
      <c r="P21" s="284">
        <f>VLOOKUP(C21,'INT 3'!$C$2:$L$55,10,FALSE)</f>
        <v>4.1666666666666666E-3</v>
      </c>
      <c r="Q21" s="230">
        <v>0.70833333333333404</v>
      </c>
      <c r="R21" s="230">
        <f t="shared" si="2"/>
        <v>1.2500000000000001E-2</v>
      </c>
    </row>
    <row r="22" spans="1:18" ht="14.5" x14ac:dyDescent="0.35">
      <c r="A22" s="182">
        <v>21</v>
      </c>
      <c r="B22" s="283" t="str">
        <f>'INT 1'!B22</f>
        <v>Cody Walker</v>
      </c>
      <c r="C22" s="283" t="str">
        <f>'INT 1'!C22</f>
        <v>Grizz</v>
      </c>
      <c r="D22" s="284">
        <f>VLOOKUP(C22,'INT 1'!$C$2:$D$55,2,FALSE)</f>
        <v>8.143518518518518E-4</v>
      </c>
      <c r="E22" s="284">
        <f>VLOOKUP(C22,'INT 2'!$C$2:$D$55,2,FALSE)</f>
        <v>4.8530092592592592E-4</v>
      </c>
      <c r="F22" s="284">
        <f>VLOOKUP(C22,'INT 3'!$C$2:$D$55,2,FALSE)</f>
        <v>6.3935185185185189E-4</v>
      </c>
      <c r="G22" s="230"/>
      <c r="H22" s="230">
        <f t="shared" si="0"/>
        <v>1.9390046296296295E-3</v>
      </c>
      <c r="I22" s="285">
        <f>VLOOKUP(C22,'INT 1'!$C$2:$K$55,9,FALSE)</f>
        <v>30</v>
      </c>
      <c r="J22" s="232">
        <f>VLOOKUP(C22,'INT 2'!$C$2:$K$55,9,FALSE)</f>
        <v>30</v>
      </c>
      <c r="K22" s="232">
        <f>VLOOKUP(C22,'INT 3'!$C$2:$K$55,9,FALSE)</f>
        <v>80</v>
      </c>
      <c r="L22" s="231"/>
      <c r="M22" s="286">
        <f t="shared" si="3"/>
        <v>140</v>
      </c>
      <c r="N22" s="284">
        <f>VLOOKUP(C22,'INT 1'!$C$2:$L$55,10,FALSE)</f>
        <v>4.1666666666666666E-3</v>
      </c>
      <c r="O22" s="284">
        <f>VLOOKUP(C22,'INT 2'!$C$2:$L$55,10,FALSE)</f>
        <v>8.7499999999999994E-2</v>
      </c>
      <c r="P22" s="284">
        <f>VLOOKUP(C22,'INT 3'!$C$2:$L$55,10,FALSE)</f>
        <v>4.1666666666666666E-3</v>
      </c>
      <c r="Q22" s="230"/>
      <c r="R22" s="230">
        <f t="shared" si="2"/>
        <v>9.5833333333333326E-2</v>
      </c>
    </row>
    <row r="23" spans="1:18" ht="14.5" x14ac:dyDescent="0.35">
      <c r="A23" s="182">
        <v>22</v>
      </c>
      <c r="B23" s="283" t="str">
        <f>'INT 1'!B21</f>
        <v>Amy Nelson</v>
      </c>
      <c r="C23" s="283" t="str">
        <f>'INT 1'!C21</f>
        <v>Sugar</v>
      </c>
      <c r="D23" s="284">
        <f>VLOOKUP(C23,'INT 1'!$C$2:$D$55,2,FALSE)</f>
        <v>6.9502314814814806E-4</v>
      </c>
      <c r="E23" s="284">
        <v>4.1666666666666666E-3</v>
      </c>
      <c r="F23" s="284">
        <v>7.5231481481481471E-4</v>
      </c>
      <c r="G23" s="230"/>
      <c r="H23" s="230">
        <f t="shared" si="0"/>
        <v>5.6140046296296294E-3</v>
      </c>
      <c r="I23" s="285">
        <f>VLOOKUP(C23,'INT 1'!$C$2:$K$55,9,FALSE)</f>
        <v>30</v>
      </c>
      <c r="J23" s="232">
        <v>0</v>
      </c>
      <c r="K23" s="232">
        <v>30</v>
      </c>
      <c r="L23" s="231"/>
      <c r="M23" s="286">
        <f t="shared" si="3"/>
        <v>60</v>
      </c>
      <c r="N23" s="284">
        <f>VLOOKUP(C23,'INT 1'!$C$2:$L$55,10,FALSE)</f>
        <v>4.1666666666666666E-3</v>
      </c>
      <c r="O23" s="284">
        <v>4.1666666666666666E-3</v>
      </c>
      <c r="P23" s="284" t="str">
        <f>VLOOKUP(C23,'INT 3'!$C$2:$L$55,10,FALSE)</f>
        <v>06:000.0</v>
      </c>
      <c r="Q23" s="230"/>
      <c r="R23" s="230">
        <f t="shared" si="2"/>
        <v>8.3333333333333332E-3</v>
      </c>
    </row>
    <row r="24" spans="1:18" ht="14.5" x14ac:dyDescent="0.35">
      <c r="A24" s="182">
        <v>23</v>
      </c>
      <c r="B24" s="283" t="str">
        <f>'INT 1'!B18</f>
        <v>Angie Walker</v>
      </c>
      <c r="C24" s="283" t="str">
        <f>'INT 1'!C18</f>
        <v>Sis</v>
      </c>
      <c r="D24" s="284">
        <f>VLOOKUP(C24,'INT 1'!$C$2:$D$55,2,FALSE)</f>
        <v>2.673611111111111E-3</v>
      </c>
      <c r="E24" s="284">
        <f>VLOOKUP(C24,'INT 2'!$C$2:$D$55,2,FALSE)</f>
        <v>0.66666666666666696</v>
      </c>
      <c r="F24" s="284">
        <f>VLOOKUP(C24,'INT 3'!$C$2:$D$55,2,FALSE)</f>
        <v>0.125</v>
      </c>
      <c r="G24" s="230"/>
      <c r="H24" s="230">
        <f t="shared" si="0"/>
        <v>0.79434027777777805</v>
      </c>
      <c r="I24" s="285">
        <f>VLOOKUP(C24,'INT 1'!$C$2:$K$55,9,FALSE)</f>
        <v>60</v>
      </c>
      <c r="J24" s="232">
        <f>VLOOKUP(C24,'INT 2'!$C$2:$K$55,9,FALSE)</f>
        <v>0</v>
      </c>
      <c r="K24" s="232">
        <f>VLOOKUP(C24,'INT 3'!$C$2:$K$55,9,FALSE)</f>
        <v>0</v>
      </c>
      <c r="L24" s="231"/>
      <c r="M24" s="286">
        <f t="shared" si="3"/>
        <v>60</v>
      </c>
      <c r="N24" s="284">
        <f>VLOOKUP(C24,'INT 1'!$C$2:$L$55,10,FALSE)</f>
        <v>4.1666666666666666E-3</v>
      </c>
      <c r="O24" s="284">
        <f>VLOOKUP(C24,'INT 2'!$C$2:$L$55,10,FALSE)</f>
        <v>4.1666666666666666E-3</v>
      </c>
      <c r="P24" s="284">
        <f>VLOOKUP(C24,'INT 3'!$C$2:$L$55,10,FALSE)</f>
        <v>4.1666666666666666E-3</v>
      </c>
      <c r="Q24" s="230"/>
      <c r="R24" s="230">
        <f t="shared" si="2"/>
        <v>1.2500000000000001E-2</v>
      </c>
    </row>
    <row r="25" spans="1:18" ht="14.5" x14ac:dyDescent="0.35">
      <c r="A25" s="182">
        <v>24</v>
      </c>
      <c r="B25" s="283">
        <f>'INT 1'!B25</f>
        <v>0</v>
      </c>
      <c r="C25" s="283">
        <f>'INT 1'!C25</f>
        <v>0</v>
      </c>
      <c r="D25" s="284" t="e">
        <f>VLOOKUP(C25,'INT 1'!$C$2:$D$55,2,FALSE)</f>
        <v>#N/A</v>
      </c>
      <c r="E25" s="284" t="e">
        <f>VLOOKUP(C25,'INT 2'!$C$2:$D$55,2,FALSE)</f>
        <v>#N/A</v>
      </c>
      <c r="F25" s="284" t="e">
        <f>VLOOKUP(C25,'INT 3'!$C$2:$D$55,2,FALSE)</f>
        <v>#N/A</v>
      </c>
      <c r="G25" s="230">
        <v>0</v>
      </c>
      <c r="H25" s="230" t="e">
        <f t="shared" ref="H25:H55" si="4">SUM(D25:F25)</f>
        <v>#N/A</v>
      </c>
      <c r="I25" s="285" t="e">
        <f>VLOOKUP(C25,'INT 1'!$C$2:$K$55,9,FALSE)</f>
        <v>#N/A</v>
      </c>
      <c r="J25" s="232" t="e">
        <f>VLOOKUP(C25,'INT 2'!$C$2:$K$55,9,FALSE)</f>
        <v>#N/A</v>
      </c>
      <c r="K25" s="232" t="e">
        <f>VLOOKUP(C25,'INT 3'!$C$2:$K$55,9,FALSE)</f>
        <v>#N/A</v>
      </c>
      <c r="L25" s="231">
        <v>0</v>
      </c>
      <c r="M25" s="286" t="e">
        <f t="shared" ref="M25:M55" si="5">SUM(I25:K25)</f>
        <v>#N/A</v>
      </c>
      <c r="N25" s="284" t="e">
        <f>VLOOKUP(C25,'INT 1'!$C$2:$L$55,10,FALSE)</f>
        <v>#N/A</v>
      </c>
      <c r="O25" s="284" t="e">
        <f>VLOOKUP(C25,'INT 2'!$C$2:$L$55,10,FALSE)</f>
        <v>#N/A</v>
      </c>
      <c r="P25" s="284" t="e">
        <f>VLOOKUP(C25,'INT 3'!$C$2:$L$55,10,FALSE)</f>
        <v>#N/A</v>
      </c>
      <c r="Q25" s="230">
        <v>0.29166666666666702</v>
      </c>
      <c r="R25" s="230" t="e">
        <f t="shared" ref="R25:R55" si="6">SUM(N25:P25)</f>
        <v>#N/A</v>
      </c>
    </row>
    <row r="26" spans="1:18" ht="14.5" x14ac:dyDescent="0.35">
      <c r="A26" s="182">
        <v>25</v>
      </c>
      <c r="B26" s="283">
        <f>'INT 1'!B26</f>
        <v>0</v>
      </c>
      <c r="C26" s="283">
        <f>'INT 1'!C26</f>
        <v>0</v>
      </c>
      <c r="D26" s="284" t="e">
        <f>VLOOKUP(C26,'INT 1'!$C$2:$D$55,2,FALSE)</f>
        <v>#N/A</v>
      </c>
      <c r="E26" s="284" t="e">
        <f>VLOOKUP(C26,'INT 2'!$C$2:$D$55,2,FALSE)</f>
        <v>#N/A</v>
      </c>
      <c r="F26" s="284" t="e">
        <f>VLOOKUP(C26,'INT 3'!$C$2:$D$55,2,FALSE)</f>
        <v>#N/A</v>
      </c>
      <c r="G26" s="230"/>
      <c r="H26" s="230" t="e">
        <f t="shared" si="4"/>
        <v>#N/A</v>
      </c>
      <c r="I26" s="285" t="e">
        <f>VLOOKUP(C26,'INT 1'!$C$2:$K$55,9,FALSE)</f>
        <v>#N/A</v>
      </c>
      <c r="J26" s="232" t="e">
        <f>VLOOKUP(C26,'INT 2'!$C$2:$K$55,9,FALSE)</f>
        <v>#N/A</v>
      </c>
      <c r="K26" s="232" t="e">
        <f>VLOOKUP(C26,'INT 3'!$C$2:$K$55,9,FALSE)</f>
        <v>#N/A</v>
      </c>
      <c r="L26" s="231"/>
      <c r="M26" s="286" t="e">
        <f t="shared" si="5"/>
        <v>#N/A</v>
      </c>
      <c r="N26" s="284" t="e">
        <f>VLOOKUP(C26,'INT 1'!$C$2:$L$55,10,FALSE)</f>
        <v>#N/A</v>
      </c>
      <c r="O26" s="284" t="e">
        <f>VLOOKUP(C26,'INT 2'!$C$2:$L$55,10,FALSE)</f>
        <v>#N/A</v>
      </c>
      <c r="P26" s="284" t="e">
        <f>VLOOKUP(C26,'INT 3'!$C$2:$L$55,10,FALSE)</f>
        <v>#N/A</v>
      </c>
      <c r="Q26" s="230"/>
      <c r="R26" s="230" t="e">
        <f t="shared" si="6"/>
        <v>#N/A</v>
      </c>
    </row>
    <row r="27" spans="1:18" ht="14.5" x14ac:dyDescent="0.35">
      <c r="A27" s="182">
        <v>26</v>
      </c>
      <c r="B27" s="283">
        <f>'INT 1'!B27</f>
        <v>0</v>
      </c>
      <c r="C27" s="283">
        <f>'INT 1'!C27</f>
        <v>0</v>
      </c>
      <c r="D27" s="284" t="e">
        <f>VLOOKUP(C27,'INT 1'!$C$2:$D$55,2,FALSE)</f>
        <v>#N/A</v>
      </c>
      <c r="E27" s="284" t="e">
        <f>VLOOKUP(C27,'INT 2'!$C$2:$D$55,2,FALSE)</f>
        <v>#N/A</v>
      </c>
      <c r="F27" s="284" t="e">
        <f>VLOOKUP(C27,'INT 3'!$C$2:$D$55,2,FALSE)</f>
        <v>#N/A</v>
      </c>
      <c r="G27" s="230"/>
      <c r="H27" s="230" t="e">
        <f t="shared" si="4"/>
        <v>#N/A</v>
      </c>
      <c r="I27" s="285" t="e">
        <f>VLOOKUP(C27,'INT 1'!$C$2:$K$55,9,FALSE)</f>
        <v>#N/A</v>
      </c>
      <c r="J27" s="232" t="e">
        <f>VLOOKUP(C27,'INT 2'!$C$2:$K$55,9,FALSE)</f>
        <v>#N/A</v>
      </c>
      <c r="K27" s="232" t="e">
        <f>VLOOKUP(C27,'INT 3'!$C$2:$K$55,9,FALSE)</f>
        <v>#N/A</v>
      </c>
      <c r="L27" s="231"/>
      <c r="M27" s="286" t="e">
        <f t="shared" si="5"/>
        <v>#N/A</v>
      </c>
      <c r="N27" s="284" t="e">
        <f>VLOOKUP(C27,'INT 1'!$C$2:$L$55,10,FALSE)</f>
        <v>#N/A</v>
      </c>
      <c r="O27" s="284" t="e">
        <f>VLOOKUP(C27,'INT 2'!$C$2:$L$55,10,FALSE)</f>
        <v>#N/A</v>
      </c>
      <c r="P27" s="284" t="e">
        <f>VLOOKUP(C27,'INT 3'!$C$2:$L$55,10,FALSE)</f>
        <v>#N/A</v>
      </c>
      <c r="Q27" s="230"/>
      <c r="R27" s="230" t="e">
        <f t="shared" si="6"/>
        <v>#N/A</v>
      </c>
    </row>
    <row r="28" spans="1:18" ht="14.5" x14ac:dyDescent="0.35">
      <c r="A28" s="182">
        <v>27</v>
      </c>
      <c r="B28" s="283">
        <f>'INT 1'!B28</f>
        <v>0</v>
      </c>
      <c r="C28" s="283">
        <f>'INT 1'!C28</f>
        <v>0</v>
      </c>
      <c r="D28" s="284" t="e">
        <f>VLOOKUP(C28,'INT 1'!$C$2:$D$55,2,FALSE)</f>
        <v>#N/A</v>
      </c>
      <c r="E28" s="284" t="e">
        <f>VLOOKUP(C28,'INT 2'!$C$2:$D$55,2,FALSE)</f>
        <v>#N/A</v>
      </c>
      <c r="F28" s="284" t="e">
        <f>VLOOKUP(C28,'INT 3'!$C$2:$D$55,2,FALSE)</f>
        <v>#N/A</v>
      </c>
      <c r="G28" s="230"/>
      <c r="H28" s="230" t="e">
        <f t="shared" si="4"/>
        <v>#N/A</v>
      </c>
      <c r="I28" s="285" t="e">
        <f>VLOOKUP(C28,'INT 1'!$C$2:$K$55,9,FALSE)</f>
        <v>#N/A</v>
      </c>
      <c r="J28" s="232" t="e">
        <f>VLOOKUP(C28,'INT 2'!$C$2:$K$55,9,FALSE)</f>
        <v>#N/A</v>
      </c>
      <c r="K28" s="232" t="e">
        <f>VLOOKUP(C28,'INT 3'!$C$2:$K$55,9,FALSE)</f>
        <v>#N/A</v>
      </c>
      <c r="L28" s="231"/>
      <c r="M28" s="286" t="e">
        <f t="shared" si="5"/>
        <v>#N/A</v>
      </c>
      <c r="N28" s="284" t="e">
        <f>VLOOKUP(C28,'INT 1'!$C$2:$L$55,10,FALSE)</f>
        <v>#N/A</v>
      </c>
      <c r="O28" s="284" t="e">
        <f>VLOOKUP(C28,'INT 2'!$C$2:$L$55,10,FALSE)</f>
        <v>#N/A</v>
      </c>
      <c r="P28" s="284" t="e">
        <f>VLOOKUP(C28,'INT 3'!$C$2:$L$55,10,FALSE)</f>
        <v>#N/A</v>
      </c>
      <c r="Q28" s="230"/>
      <c r="R28" s="230" t="e">
        <f t="shared" si="6"/>
        <v>#N/A</v>
      </c>
    </row>
    <row r="29" spans="1:18" ht="14.5" x14ac:dyDescent="0.35">
      <c r="A29" s="182">
        <v>28</v>
      </c>
      <c r="B29" s="283">
        <f>'INT 1'!B29</f>
        <v>0</v>
      </c>
      <c r="C29" s="283">
        <f>'INT 1'!C29</f>
        <v>0</v>
      </c>
      <c r="D29" s="284" t="e">
        <f>VLOOKUP(C29,'INT 1'!$C$2:$D$55,2,FALSE)</f>
        <v>#N/A</v>
      </c>
      <c r="E29" s="284" t="e">
        <f>VLOOKUP(C29,'INT 2'!$C$2:$D$55,2,FALSE)</f>
        <v>#N/A</v>
      </c>
      <c r="F29" s="284" t="e">
        <f>VLOOKUP(C29,'INT 3'!$C$2:$D$55,2,FALSE)</f>
        <v>#N/A</v>
      </c>
      <c r="G29" s="287"/>
      <c r="H29" s="230" t="e">
        <f t="shared" si="4"/>
        <v>#N/A</v>
      </c>
      <c r="I29" s="285" t="e">
        <f>VLOOKUP(C29,'INT 1'!$C$2:$K$55,9,FALSE)</f>
        <v>#N/A</v>
      </c>
      <c r="J29" s="232" t="e">
        <f>VLOOKUP(C29,'INT 2'!$C$2:$K$55,9,FALSE)</f>
        <v>#N/A</v>
      </c>
      <c r="K29" s="232" t="e">
        <f>VLOOKUP(C29,'INT 3'!$C$2:$K$55,9,FALSE)</f>
        <v>#N/A</v>
      </c>
      <c r="L29" s="288"/>
      <c r="M29" s="286" t="e">
        <f t="shared" si="5"/>
        <v>#N/A</v>
      </c>
      <c r="N29" s="284" t="e">
        <f>VLOOKUP(C29,'INT 1'!$C$2:$L$55,10,FALSE)</f>
        <v>#N/A</v>
      </c>
      <c r="O29" s="284" t="e">
        <f>VLOOKUP(C29,'INT 2'!$C$2:$L$55,10,FALSE)</f>
        <v>#N/A</v>
      </c>
      <c r="P29" s="284" t="e">
        <f>VLOOKUP(C29,'INT 3'!$C$2:$L$55,10,FALSE)</f>
        <v>#N/A</v>
      </c>
      <c r="Q29" s="287"/>
      <c r="R29" s="230" t="e">
        <f t="shared" si="6"/>
        <v>#N/A</v>
      </c>
    </row>
    <row r="30" spans="1:18" ht="14.5" x14ac:dyDescent="0.35">
      <c r="A30" s="182">
        <v>29</v>
      </c>
      <c r="B30" s="283">
        <f>'INT 1'!B30</f>
        <v>0</v>
      </c>
      <c r="C30" s="283">
        <f>'INT 1'!C30</f>
        <v>0</v>
      </c>
      <c r="D30" s="284" t="e">
        <f>VLOOKUP(C30,'INT 1'!$C$2:$D$55,2,FALSE)</f>
        <v>#N/A</v>
      </c>
      <c r="E30" s="284" t="e">
        <f>VLOOKUP(C30,'INT 2'!$C$2:$D$55,2,FALSE)</f>
        <v>#N/A</v>
      </c>
      <c r="F30" s="284" t="e">
        <f>VLOOKUP(C30,'INT 3'!$C$2:$D$55,2,FALSE)</f>
        <v>#N/A</v>
      </c>
      <c r="G30" s="287"/>
      <c r="H30" s="230" t="e">
        <f t="shared" si="4"/>
        <v>#N/A</v>
      </c>
      <c r="I30" s="285" t="e">
        <f>VLOOKUP(C30,'INT 1'!$C$2:$K$55,9,FALSE)</f>
        <v>#N/A</v>
      </c>
      <c r="J30" s="232" t="e">
        <f>VLOOKUP(C30,'INT 2'!$C$2:$K$55,9,FALSE)</f>
        <v>#N/A</v>
      </c>
      <c r="K30" s="232" t="e">
        <f>VLOOKUP(C30,'INT 3'!$C$2:$K$55,9,FALSE)</f>
        <v>#N/A</v>
      </c>
      <c r="L30" s="288"/>
      <c r="M30" s="286" t="e">
        <f t="shared" si="5"/>
        <v>#N/A</v>
      </c>
      <c r="N30" s="284" t="e">
        <f>VLOOKUP(C30,'INT 1'!$C$2:$L$55,10,FALSE)</f>
        <v>#N/A</v>
      </c>
      <c r="O30" s="284" t="e">
        <f>VLOOKUP(C30,'INT 2'!$C$2:$L$55,10,FALSE)</f>
        <v>#N/A</v>
      </c>
      <c r="P30" s="284" t="e">
        <f>VLOOKUP(C30,'INT 3'!$C$2:$L$55,10,FALSE)</f>
        <v>#N/A</v>
      </c>
      <c r="Q30" s="287"/>
      <c r="R30" s="230" t="e">
        <f t="shared" si="6"/>
        <v>#N/A</v>
      </c>
    </row>
    <row r="31" spans="1:18" ht="14.5" x14ac:dyDescent="0.35">
      <c r="A31" s="182">
        <v>30</v>
      </c>
      <c r="B31" s="283">
        <f>'INT 1'!B31</f>
        <v>0</v>
      </c>
      <c r="C31" s="283">
        <f>'INT 1'!C31</f>
        <v>0</v>
      </c>
      <c r="D31" s="284" t="e">
        <f>VLOOKUP(C31,'INT 1'!$C$2:$D$55,2,FALSE)</f>
        <v>#N/A</v>
      </c>
      <c r="E31" s="284" t="e">
        <f>VLOOKUP(C31,'INT 2'!$C$2:$D$55,2,FALSE)</f>
        <v>#N/A</v>
      </c>
      <c r="F31" s="284" t="e">
        <f>VLOOKUP(C31,'INT 3'!$C$2:$D$55,2,FALSE)</f>
        <v>#N/A</v>
      </c>
      <c r="G31" s="287"/>
      <c r="H31" s="230" t="e">
        <f t="shared" si="4"/>
        <v>#N/A</v>
      </c>
      <c r="I31" s="285" t="e">
        <f>VLOOKUP(C31,'INT 1'!$C$2:$K$55,9,FALSE)</f>
        <v>#N/A</v>
      </c>
      <c r="J31" s="232" t="e">
        <f>VLOOKUP(C31,'INT 2'!$C$2:$K$55,9,FALSE)</f>
        <v>#N/A</v>
      </c>
      <c r="K31" s="232" t="e">
        <f>VLOOKUP(C31,'INT 3'!$C$2:$K$55,9,FALSE)</f>
        <v>#N/A</v>
      </c>
      <c r="L31" s="288"/>
      <c r="M31" s="286" t="e">
        <f t="shared" si="5"/>
        <v>#N/A</v>
      </c>
      <c r="N31" s="284" t="e">
        <f>VLOOKUP(C31,'INT 1'!$C$2:$L$55,10,FALSE)</f>
        <v>#N/A</v>
      </c>
      <c r="O31" s="284" t="e">
        <f>VLOOKUP(C31,'INT 2'!$C$2:$L$55,10,FALSE)</f>
        <v>#N/A</v>
      </c>
      <c r="P31" s="284" t="e">
        <f>VLOOKUP(C31,'INT 3'!$C$2:$L$55,10,FALSE)</f>
        <v>#N/A</v>
      </c>
      <c r="Q31" s="287"/>
      <c r="R31" s="230" t="e">
        <f t="shared" si="6"/>
        <v>#N/A</v>
      </c>
    </row>
    <row r="32" spans="1:18" ht="14.5" x14ac:dyDescent="0.35">
      <c r="A32" s="182">
        <v>31</v>
      </c>
      <c r="B32" s="283">
        <f>'INT 1'!B32</f>
        <v>0</v>
      </c>
      <c r="C32" s="283">
        <f>'INT 1'!C32</f>
        <v>0</v>
      </c>
      <c r="D32" s="284" t="e">
        <f>VLOOKUP(C32,'INT 1'!$C$2:$D$55,2,FALSE)</f>
        <v>#N/A</v>
      </c>
      <c r="E32" s="284" t="e">
        <f>VLOOKUP(C32,'INT 2'!$C$2:$D$55,2,FALSE)</f>
        <v>#N/A</v>
      </c>
      <c r="F32" s="284" t="e">
        <f>VLOOKUP(C32,'INT 3'!$C$2:$D$55,2,FALSE)</f>
        <v>#N/A</v>
      </c>
      <c r="G32" s="287"/>
      <c r="H32" s="230" t="e">
        <f t="shared" si="4"/>
        <v>#N/A</v>
      </c>
      <c r="I32" s="285" t="e">
        <f>VLOOKUP(C32,'INT 1'!$C$2:$K$55,9,FALSE)</f>
        <v>#N/A</v>
      </c>
      <c r="J32" s="232" t="e">
        <f>VLOOKUP(C32,'INT 2'!$C$2:$K$55,9,FALSE)</f>
        <v>#N/A</v>
      </c>
      <c r="K32" s="232" t="e">
        <f>VLOOKUP(C32,'INT 3'!$C$2:$K$55,9,FALSE)</f>
        <v>#N/A</v>
      </c>
      <c r="L32" s="288"/>
      <c r="M32" s="286" t="e">
        <f t="shared" si="5"/>
        <v>#N/A</v>
      </c>
      <c r="N32" s="284" t="e">
        <f>VLOOKUP(C32,'INT 1'!$C$2:$L$55,10,FALSE)</f>
        <v>#N/A</v>
      </c>
      <c r="O32" s="284" t="e">
        <f>VLOOKUP(C32,'INT 2'!$C$2:$L$55,10,FALSE)</f>
        <v>#N/A</v>
      </c>
      <c r="P32" s="284" t="e">
        <f>VLOOKUP(C32,'INT 3'!$C$2:$L$55,10,FALSE)</f>
        <v>#N/A</v>
      </c>
      <c r="Q32" s="287"/>
      <c r="R32" s="230" t="e">
        <f t="shared" si="6"/>
        <v>#N/A</v>
      </c>
    </row>
    <row r="33" spans="1:18" ht="14.5" x14ac:dyDescent="0.35">
      <c r="A33" s="182">
        <v>32</v>
      </c>
      <c r="B33" s="283">
        <f>'INT 1'!B33</f>
        <v>0</v>
      </c>
      <c r="C33" s="283">
        <f>'INT 1'!C33</f>
        <v>0</v>
      </c>
      <c r="D33" s="284" t="e">
        <f>VLOOKUP(C33,'INT 1'!$C$2:$D$55,2,FALSE)</f>
        <v>#N/A</v>
      </c>
      <c r="E33" s="284" t="e">
        <f>VLOOKUP(C33,'INT 2'!$C$2:$D$55,2,FALSE)</f>
        <v>#N/A</v>
      </c>
      <c r="F33" s="284" t="e">
        <f>VLOOKUP(C33,'INT 3'!$C$2:$D$55,2,FALSE)</f>
        <v>#N/A</v>
      </c>
      <c r="G33" s="287"/>
      <c r="H33" s="230" t="e">
        <f t="shared" si="4"/>
        <v>#N/A</v>
      </c>
      <c r="I33" s="285" t="e">
        <f>VLOOKUP(C33,'INT 1'!$C$2:$K$55,9,FALSE)</f>
        <v>#N/A</v>
      </c>
      <c r="J33" s="232" t="e">
        <f>VLOOKUP(C33,'INT 2'!$C$2:$K$55,9,FALSE)</f>
        <v>#N/A</v>
      </c>
      <c r="K33" s="232" t="e">
        <f>VLOOKUP(C33,'INT 3'!$C$2:$K$55,9,FALSE)</f>
        <v>#N/A</v>
      </c>
      <c r="L33" s="288"/>
      <c r="M33" s="286" t="e">
        <f t="shared" si="5"/>
        <v>#N/A</v>
      </c>
      <c r="N33" s="284" t="e">
        <f>VLOOKUP(C33,'INT 1'!$C$2:$L$55,10,FALSE)</f>
        <v>#N/A</v>
      </c>
      <c r="O33" s="284" t="e">
        <f>VLOOKUP(C33,'INT 2'!$C$2:$L$55,10,FALSE)</f>
        <v>#N/A</v>
      </c>
      <c r="P33" s="284" t="e">
        <f>VLOOKUP(C33,'INT 3'!$C$2:$L$55,10,FALSE)</f>
        <v>#N/A</v>
      </c>
      <c r="Q33" s="287"/>
      <c r="R33" s="230" t="e">
        <f t="shared" si="6"/>
        <v>#N/A</v>
      </c>
    </row>
    <row r="34" spans="1:18" ht="14.5" x14ac:dyDescent="0.35">
      <c r="A34" s="182">
        <v>33</v>
      </c>
      <c r="B34" s="283">
        <f>'INT 1'!B34</f>
        <v>0</v>
      </c>
      <c r="C34" s="283">
        <f>'INT 1'!C34</f>
        <v>0</v>
      </c>
      <c r="D34" s="284" t="e">
        <f>VLOOKUP(C34,'INT 1'!$C$2:$D$55,2,FALSE)</f>
        <v>#N/A</v>
      </c>
      <c r="E34" s="284" t="e">
        <f>VLOOKUP(C34,'INT 2'!$C$2:$D$55,2,FALSE)</f>
        <v>#N/A</v>
      </c>
      <c r="F34" s="284" t="e">
        <f>VLOOKUP(C34,'INT 3'!$C$2:$D$55,2,FALSE)</f>
        <v>#N/A</v>
      </c>
      <c r="G34" s="287"/>
      <c r="H34" s="230" t="e">
        <f t="shared" si="4"/>
        <v>#N/A</v>
      </c>
      <c r="I34" s="285" t="e">
        <f>VLOOKUP(C34,'INT 1'!$C$2:$K$55,9,FALSE)</f>
        <v>#N/A</v>
      </c>
      <c r="J34" s="232" t="e">
        <f>VLOOKUP(C34,'INT 2'!$C$2:$K$55,9,FALSE)</f>
        <v>#N/A</v>
      </c>
      <c r="K34" s="232" t="e">
        <f>VLOOKUP(C34,'INT 3'!$C$2:$K$55,9,FALSE)</f>
        <v>#N/A</v>
      </c>
      <c r="L34" s="288"/>
      <c r="M34" s="286" t="e">
        <f t="shared" si="5"/>
        <v>#N/A</v>
      </c>
      <c r="N34" s="284" t="e">
        <f>VLOOKUP(C34,'INT 1'!$C$2:$L$55,10,FALSE)</f>
        <v>#N/A</v>
      </c>
      <c r="O34" s="284" t="e">
        <f>VLOOKUP(C34,'INT 2'!$C$2:$L$55,10,FALSE)</f>
        <v>#N/A</v>
      </c>
      <c r="P34" s="284" t="e">
        <f>VLOOKUP(C34,'INT 3'!$C$2:$L$55,10,FALSE)</f>
        <v>#N/A</v>
      </c>
      <c r="Q34" s="287"/>
      <c r="R34" s="230" t="e">
        <f t="shared" si="6"/>
        <v>#N/A</v>
      </c>
    </row>
    <row r="35" spans="1:18" ht="14.5" x14ac:dyDescent="0.35">
      <c r="A35" s="182">
        <v>34</v>
      </c>
      <c r="B35" s="283">
        <f>'INT 1'!B35</f>
        <v>0</v>
      </c>
      <c r="C35" s="283">
        <f>'INT 1'!C35</f>
        <v>0</v>
      </c>
      <c r="D35" s="284" t="e">
        <f>VLOOKUP(C35,'INT 1'!$C$2:$D$55,2,FALSE)</f>
        <v>#N/A</v>
      </c>
      <c r="E35" s="284" t="e">
        <f>VLOOKUP(C35,'INT 2'!$C$2:$D$55,2,FALSE)</f>
        <v>#N/A</v>
      </c>
      <c r="F35" s="284" t="e">
        <f>VLOOKUP(C35,'INT 3'!$C$2:$D$55,2,FALSE)</f>
        <v>#N/A</v>
      </c>
      <c r="G35" s="287"/>
      <c r="H35" s="230" t="e">
        <f t="shared" si="4"/>
        <v>#N/A</v>
      </c>
      <c r="I35" s="285" t="e">
        <f>VLOOKUP(C35,'INT 1'!$C$2:$K$55,9,FALSE)</f>
        <v>#N/A</v>
      </c>
      <c r="J35" s="232" t="e">
        <f>VLOOKUP(C35,'INT 2'!$C$2:$K$55,9,FALSE)</f>
        <v>#N/A</v>
      </c>
      <c r="K35" s="232" t="e">
        <f>VLOOKUP(C35,'INT 3'!$C$2:$K$55,9,FALSE)</f>
        <v>#N/A</v>
      </c>
      <c r="L35" s="288"/>
      <c r="M35" s="286" t="e">
        <f t="shared" si="5"/>
        <v>#N/A</v>
      </c>
      <c r="N35" s="284" t="e">
        <f>VLOOKUP(C35,'INT 1'!$C$2:$L$55,10,FALSE)</f>
        <v>#N/A</v>
      </c>
      <c r="O35" s="284" t="e">
        <f>VLOOKUP(C35,'INT 2'!$C$2:$L$55,10,FALSE)</f>
        <v>#N/A</v>
      </c>
      <c r="P35" s="284" t="e">
        <f>VLOOKUP(C35,'INT 3'!$C$2:$L$55,10,FALSE)</f>
        <v>#N/A</v>
      </c>
      <c r="Q35" s="287"/>
      <c r="R35" s="230" t="e">
        <f t="shared" si="6"/>
        <v>#N/A</v>
      </c>
    </row>
    <row r="36" spans="1:18" ht="14.5" x14ac:dyDescent="0.35">
      <c r="A36" s="182">
        <v>35</v>
      </c>
      <c r="B36" s="283">
        <f>'INT 1'!B36</f>
        <v>0</v>
      </c>
      <c r="C36" s="283">
        <f>'INT 1'!C36</f>
        <v>0</v>
      </c>
      <c r="D36" s="284" t="e">
        <f>VLOOKUP(C36,'INT 1'!$C$2:$D$55,2,FALSE)</f>
        <v>#N/A</v>
      </c>
      <c r="E36" s="284" t="e">
        <f>VLOOKUP(C36,'INT 2'!$C$2:$D$55,2,FALSE)</f>
        <v>#N/A</v>
      </c>
      <c r="F36" s="284" t="e">
        <f>VLOOKUP(C36,'INT 3'!$C$2:$D$55,2,FALSE)</f>
        <v>#N/A</v>
      </c>
      <c r="G36" s="287"/>
      <c r="H36" s="230" t="e">
        <f t="shared" si="4"/>
        <v>#N/A</v>
      </c>
      <c r="I36" s="285" t="e">
        <f>VLOOKUP(C36,'INT 1'!$C$2:$K$55,9,FALSE)</f>
        <v>#N/A</v>
      </c>
      <c r="J36" s="232" t="e">
        <f>VLOOKUP(C36,'INT 2'!$C$2:$K$55,9,FALSE)</f>
        <v>#N/A</v>
      </c>
      <c r="K36" s="232" t="e">
        <f>VLOOKUP(C36,'INT 3'!$C$2:$K$55,9,FALSE)</f>
        <v>#N/A</v>
      </c>
      <c r="L36" s="288"/>
      <c r="M36" s="286" t="e">
        <f t="shared" si="5"/>
        <v>#N/A</v>
      </c>
      <c r="N36" s="284" t="e">
        <f>VLOOKUP(C36,'INT 1'!$C$2:$L$55,10,FALSE)</f>
        <v>#N/A</v>
      </c>
      <c r="O36" s="284" t="e">
        <f>VLOOKUP(C36,'INT 2'!$C$2:$L$55,10,FALSE)</f>
        <v>#N/A</v>
      </c>
      <c r="P36" s="284" t="e">
        <f>VLOOKUP(C36,'INT 3'!$C$2:$L$55,10,FALSE)</f>
        <v>#N/A</v>
      </c>
      <c r="Q36" s="287"/>
      <c r="R36" s="230" t="e">
        <f t="shared" si="6"/>
        <v>#N/A</v>
      </c>
    </row>
    <row r="37" spans="1:18" ht="14.5" x14ac:dyDescent="0.35">
      <c r="A37" s="182">
        <v>36</v>
      </c>
      <c r="B37" s="283">
        <f>'INT 1'!B37</f>
        <v>0</v>
      </c>
      <c r="C37" s="283">
        <f>'INT 1'!C37</f>
        <v>0</v>
      </c>
      <c r="D37" s="284" t="e">
        <f>VLOOKUP(C37,'INT 1'!$C$2:$D$55,2,FALSE)</f>
        <v>#N/A</v>
      </c>
      <c r="E37" s="284" t="e">
        <f>VLOOKUP(C37,'INT 2'!$C$2:$D$55,2,FALSE)</f>
        <v>#N/A</v>
      </c>
      <c r="F37" s="284" t="e">
        <f>VLOOKUP(C37,'INT 3'!$C$2:$D$55,2,FALSE)</f>
        <v>#N/A</v>
      </c>
      <c r="G37" s="287"/>
      <c r="H37" s="230" t="e">
        <f t="shared" si="4"/>
        <v>#N/A</v>
      </c>
      <c r="I37" s="285" t="e">
        <f>VLOOKUP(C37,'INT 1'!$C$2:$K$55,9,FALSE)</f>
        <v>#N/A</v>
      </c>
      <c r="J37" s="232" t="e">
        <f>VLOOKUP(C37,'INT 2'!$C$2:$K$55,9,FALSE)</f>
        <v>#N/A</v>
      </c>
      <c r="K37" s="232" t="e">
        <f>VLOOKUP(C37,'INT 3'!$C$2:$K$55,9,FALSE)</f>
        <v>#N/A</v>
      </c>
      <c r="L37" s="288"/>
      <c r="M37" s="286" t="e">
        <f t="shared" si="5"/>
        <v>#N/A</v>
      </c>
      <c r="N37" s="284" t="e">
        <f>VLOOKUP(C37,'INT 1'!$C$2:$L$55,10,FALSE)</f>
        <v>#N/A</v>
      </c>
      <c r="O37" s="284" t="e">
        <f>VLOOKUP(C37,'INT 2'!$C$2:$L$55,10,FALSE)</f>
        <v>#N/A</v>
      </c>
      <c r="P37" s="284" t="e">
        <f>VLOOKUP(C37,'INT 3'!$C$2:$L$55,10,FALSE)</f>
        <v>#N/A</v>
      </c>
      <c r="Q37" s="287"/>
      <c r="R37" s="230" t="e">
        <f t="shared" si="6"/>
        <v>#N/A</v>
      </c>
    </row>
    <row r="38" spans="1:18" ht="14.5" x14ac:dyDescent="0.35">
      <c r="A38" s="182">
        <v>37</v>
      </c>
      <c r="B38" s="283">
        <f>'INT 1'!B38</f>
        <v>0</v>
      </c>
      <c r="C38" s="283">
        <f>'INT 1'!C38</f>
        <v>0</v>
      </c>
      <c r="D38" s="284" t="e">
        <f>VLOOKUP(C38,'INT 1'!$C$2:$D$55,2,FALSE)</f>
        <v>#N/A</v>
      </c>
      <c r="E38" s="284" t="e">
        <f>VLOOKUP(C38,'INT 2'!$C$2:$D$55,2,FALSE)</f>
        <v>#N/A</v>
      </c>
      <c r="F38" s="284" t="e">
        <f>VLOOKUP(C38,'INT 3'!$C$2:$D$55,2,FALSE)</f>
        <v>#N/A</v>
      </c>
      <c r="G38" s="287"/>
      <c r="H38" s="230" t="e">
        <f t="shared" si="4"/>
        <v>#N/A</v>
      </c>
      <c r="I38" s="285" t="e">
        <f>VLOOKUP(C38,'INT 1'!$C$2:$K$55,9,FALSE)</f>
        <v>#N/A</v>
      </c>
      <c r="J38" s="232" t="e">
        <f>VLOOKUP(C38,'INT 2'!$C$2:$K$55,9,FALSE)</f>
        <v>#N/A</v>
      </c>
      <c r="K38" s="232" t="e">
        <f>VLOOKUP(C38,'INT 3'!$C$2:$K$55,9,FALSE)</f>
        <v>#N/A</v>
      </c>
      <c r="L38" s="288"/>
      <c r="M38" s="286" t="e">
        <f t="shared" si="5"/>
        <v>#N/A</v>
      </c>
      <c r="N38" s="284" t="e">
        <f>VLOOKUP(C38,'INT 1'!$C$2:$L$55,10,FALSE)</f>
        <v>#N/A</v>
      </c>
      <c r="O38" s="284" t="e">
        <f>VLOOKUP(C38,'INT 2'!$C$2:$L$55,10,FALSE)</f>
        <v>#N/A</v>
      </c>
      <c r="P38" s="284" t="e">
        <f>VLOOKUP(C38,'INT 3'!$C$2:$L$55,10,FALSE)</f>
        <v>#N/A</v>
      </c>
      <c r="Q38" s="287"/>
      <c r="R38" s="230" t="e">
        <f t="shared" si="6"/>
        <v>#N/A</v>
      </c>
    </row>
    <row r="39" spans="1:18" ht="14.5" x14ac:dyDescent="0.35">
      <c r="A39" s="182">
        <v>38</v>
      </c>
      <c r="B39" s="283">
        <f>'INT 1'!B39</f>
        <v>0</v>
      </c>
      <c r="C39" s="283">
        <f>'INT 1'!C39</f>
        <v>0</v>
      </c>
      <c r="D39" s="284" t="e">
        <f>VLOOKUP(C39,'INT 1'!$C$2:$D$55,2,FALSE)</f>
        <v>#N/A</v>
      </c>
      <c r="E39" s="284" t="e">
        <f>VLOOKUP(C39,'INT 2'!$C$2:$D$55,2,FALSE)</f>
        <v>#N/A</v>
      </c>
      <c r="F39" s="284" t="e">
        <f>VLOOKUP(C39,'INT 3'!$C$2:$D$55,2,FALSE)</f>
        <v>#N/A</v>
      </c>
      <c r="G39" s="287"/>
      <c r="H39" s="230" t="e">
        <f t="shared" si="4"/>
        <v>#N/A</v>
      </c>
      <c r="I39" s="285" t="e">
        <f>VLOOKUP(C39,'INT 1'!$C$2:$K$55,9,FALSE)</f>
        <v>#N/A</v>
      </c>
      <c r="J39" s="232" t="e">
        <f>VLOOKUP(C39,'INT 2'!$C$2:$K$55,9,FALSE)</f>
        <v>#N/A</v>
      </c>
      <c r="K39" s="232" t="e">
        <f>VLOOKUP(C39,'INT 3'!$C$2:$K$55,9,FALSE)</f>
        <v>#N/A</v>
      </c>
      <c r="L39" s="288"/>
      <c r="M39" s="286" t="e">
        <f t="shared" si="5"/>
        <v>#N/A</v>
      </c>
      <c r="N39" s="284" t="e">
        <f>VLOOKUP(C39,'INT 1'!$C$2:$L$55,10,FALSE)</f>
        <v>#N/A</v>
      </c>
      <c r="O39" s="284" t="e">
        <f>VLOOKUP(C39,'INT 2'!$C$2:$L$55,10,FALSE)</f>
        <v>#N/A</v>
      </c>
      <c r="P39" s="284" t="e">
        <f>VLOOKUP(C39,'INT 3'!$C$2:$L$55,10,FALSE)</f>
        <v>#N/A</v>
      </c>
      <c r="Q39" s="287"/>
      <c r="R39" s="230" t="e">
        <f t="shared" si="6"/>
        <v>#N/A</v>
      </c>
    </row>
    <row r="40" spans="1:18" ht="14.5" x14ac:dyDescent="0.35">
      <c r="A40" s="182">
        <v>39</v>
      </c>
      <c r="B40" s="283">
        <f>'INT 1'!B40</f>
        <v>0</v>
      </c>
      <c r="C40" s="283">
        <f>'INT 1'!C40</f>
        <v>0</v>
      </c>
      <c r="D40" s="284" t="e">
        <f>VLOOKUP(C40,'INT 1'!$C$2:$D$55,2,FALSE)</f>
        <v>#N/A</v>
      </c>
      <c r="E40" s="284" t="e">
        <f>VLOOKUP(C40,'INT 2'!$C$2:$D$55,2,FALSE)</f>
        <v>#N/A</v>
      </c>
      <c r="F40" s="284" t="e">
        <f>VLOOKUP(C40,'INT 3'!$C$2:$D$55,2,FALSE)</f>
        <v>#N/A</v>
      </c>
      <c r="G40" s="287"/>
      <c r="H40" s="230" t="e">
        <f t="shared" si="4"/>
        <v>#N/A</v>
      </c>
      <c r="I40" s="285" t="e">
        <f>VLOOKUP(C40,'INT 1'!$C$2:$K$55,9,FALSE)</f>
        <v>#N/A</v>
      </c>
      <c r="J40" s="232" t="e">
        <f>VLOOKUP(C40,'INT 2'!$C$2:$K$55,9,FALSE)</f>
        <v>#N/A</v>
      </c>
      <c r="K40" s="232" t="e">
        <f>VLOOKUP(C40,'INT 3'!$C$2:$K$55,9,FALSE)</f>
        <v>#N/A</v>
      </c>
      <c r="L40" s="288"/>
      <c r="M40" s="286" t="e">
        <f t="shared" si="5"/>
        <v>#N/A</v>
      </c>
      <c r="N40" s="284" t="e">
        <f>VLOOKUP(C40,'INT 1'!$C$2:$L$55,10,FALSE)</f>
        <v>#N/A</v>
      </c>
      <c r="O40" s="284" t="e">
        <f>VLOOKUP(C40,'INT 2'!$C$2:$L$55,10,FALSE)</f>
        <v>#N/A</v>
      </c>
      <c r="P40" s="284" t="e">
        <f>VLOOKUP(C40,'INT 3'!$C$2:$L$55,10,FALSE)</f>
        <v>#N/A</v>
      </c>
      <c r="Q40" s="287"/>
      <c r="R40" s="230" t="e">
        <f t="shared" si="6"/>
        <v>#N/A</v>
      </c>
    </row>
    <row r="41" spans="1:18" ht="14.5" x14ac:dyDescent="0.35">
      <c r="A41" s="182">
        <v>40</v>
      </c>
      <c r="B41" s="283">
        <f>'INT 1'!B41</f>
        <v>0</v>
      </c>
      <c r="C41" s="283">
        <f>'INT 1'!C41</f>
        <v>0</v>
      </c>
      <c r="D41" s="284" t="e">
        <f>VLOOKUP(C41,'INT 1'!$C$2:$D$55,2,FALSE)</f>
        <v>#N/A</v>
      </c>
      <c r="E41" s="284" t="e">
        <f>VLOOKUP(C41,'INT 2'!$C$2:$D$55,2,FALSE)</f>
        <v>#N/A</v>
      </c>
      <c r="F41" s="284" t="e">
        <f>VLOOKUP(C41,'INT 3'!$C$2:$D$55,2,FALSE)</f>
        <v>#N/A</v>
      </c>
      <c r="G41" s="287"/>
      <c r="H41" s="230" t="e">
        <f t="shared" si="4"/>
        <v>#N/A</v>
      </c>
      <c r="I41" s="285" t="e">
        <f>VLOOKUP(C41,'INT 1'!$C$2:$K$55,9,FALSE)</f>
        <v>#N/A</v>
      </c>
      <c r="J41" s="232" t="e">
        <f>VLOOKUP(C41,'INT 2'!$C$2:$K$55,9,FALSE)</f>
        <v>#N/A</v>
      </c>
      <c r="K41" s="232" t="e">
        <f>VLOOKUP(C41,'INT 3'!$C$2:$K$55,9,FALSE)</f>
        <v>#N/A</v>
      </c>
      <c r="L41" s="288"/>
      <c r="M41" s="286" t="e">
        <f t="shared" si="5"/>
        <v>#N/A</v>
      </c>
      <c r="N41" s="284" t="e">
        <f>VLOOKUP(C41,'INT 1'!$C$2:$L$55,10,FALSE)</f>
        <v>#N/A</v>
      </c>
      <c r="O41" s="284" t="e">
        <f>VLOOKUP(C41,'INT 2'!$C$2:$L$55,10,FALSE)</f>
        <v>#N/A</v>
      </c>
      <c r="P41" s="284" t="e">
        <f>VLOOKUP(C41,'INT 3'!$C$2:$L$55,10,FALSE)</f>
        <v>#N/A</v>
      </c>
      <c r="Q41" s="287"/>
      <c r="R41" s="230" t="e">
        <f t="shared" si="6"/>
        <v>#N/A</v>
      </c>
    </row>
    <row r="42" spans="1:18" ht="14.5" x14ac:dyDescent="0.35">
      <c r="A42" s="182">
        <v>41</v>
      </c>
      <c r="B42" s="283">
        <f>'INT 1'!B42</f>
        <v>0</v>
      </c>
      <c r="C42" s="283">
        <f>'INT 1'!C42</f>
        <v>0</v>
      </c>
      <c r="D42" s="284" t="e">
        <f>VLOOKUP(C42,'INT 1'!$C$2:$D$55,2,FALSE)</f>
        <v>#N/A</v>
      </c>
      <c r="E42" s="284" t="e">
        <f>VLOOKUP(C42,'INT 2'!$C$2:$D$55,2,FALSE)</f>
        <v>#N/A</v>
      </c>
      <c r="F42" s="284" t="e">
        <f>VLOOKUP(C42,'INT 3'!$C$2:$D$55,2,FALSE)</f>
        <v>#N/A</v>
      </c>
      <c r="G42" s="287"/>
      <c r="H42" s="230" t="e">
        <f t="shared" si="4"/>
        <v>#N/A</v>
      </c>
      <c r="I42" s="285" t="e">
        <f>VLOOKUP(C42,'INT 1'!$C$2:$K$55,9,FALSE)</f>
        <v>#N/A</v>
      </c>
      <c r="J42" s="232" t="e">
        <f>VLOOKUP(C42,'INT 2'!$C$2:$K$55,9,FALSE)</f>
        <v>#N/A</v>
      </c>
      <c r="K42" s="232" t="e">
        <f>VLOOKUP(C42,'INT 3'!$C$2:$K$55,9,FALSE)</f>
        <v>#N/A</v>
      </c>
      <c r="L42" s="288"/>
      <c r="M42" s="286" t="e">
        <f t="shared" si="5"/>
        <v>#N/A</v>
      </c>
      <c r="N42" s="284" t="e">
        <f>VLOOKUP(C42,'INT 1'!$C$2:$L$55,10,FALSE)</f>
        <v>#N/A</v>
      </c>
      <c r="O42" s="284" t="e">
        <f>VLOOKUP(C42,'INT 2'!$C$2:$L$55,10,FALSE)</f>
        <v>#N/A</v>
      </c>
      <c r="P42" s="284" t="e">
        <f>VLOOKUP(C42,'INT 3'!$C$2:$L$55,10,FALSE)</f>
        <v>#N/A</v>
      </c>
      <c r="Q42" s="287"/>
      <c r="R42" s="230" t="e">
        <f t="shared" si="6"/>
        <v>#N/A</v>
      </c>
    </row>
    <row r="43" spans="1:18" ht="14.5" x14ac:dyDescent="0.35">
      <c r="A43" s="182">
        <v>42</v>
      </c>
      <c r="B43" s="283">
        <f>'INT 1'!B43</f>
        <v>0</v>
      </c>
      <c r="C43" s="283">
        <f>'INT 1'!C43</f>
        <v>0</v>
      </c>
      <c r="D43" s="284" t="e">
        <f>VLOOKUP(C43,'INT 1'!$C$2:$D$55,2,FALSE)</f>
        <v>#N/A</v>
      </c>
      <c r="E43" s="284" t="e">
        <f>VLOOKUP(C43,'INT 2'!$C$2:$D$55,2,FALSE)</f>
        <v>#N/A</v>
      </c>
      <c r="F43" s="284" t="e">
        <f>VLOOKUP(C43,'INT 3'!$C$2:$D$55,2,FALSE)</f>
        <v>#N/A</v>
      </c>
      <c r="G43" s="287"/>
      <c r="H43" s="230" t="e">
        <f t="shared" si="4"/>
        <v>#N/A</v>
      </c>
      <c r="I43" s="285" t="e">
        <f>VLOOKUP(C43,'INT 1'!$C$2:$K$55,9,FALSE)</f>
        <v>#N/A</v>
      </c>
      <c r="J43" s="232" t="e">
        <f>VLOOKUP(C43,'INT 2'!$C$2:$K$55,9,FALSE)</f>
        <v>#N/A</v>
      </c>
      <c r="K43" s="232" t="e">
        <f>VLOOKUP(C43,'INT 3'!$C$2:$K$55,9,FALSE)</f>
        <v>#N/A</v>
      </c>
      <c r="L43" s="288"/>
      <c r="M43" s="286" t="e">
        <f t="shared" si="5"/>
        <v>#N/A</v>
      </c>
      <c r="N43" s="284" t="e">
        <f>VLOOKUP(C43,'INT 1'!$C$2:$L$55,10,FALSE)</f>
        <v>#N/A</v>
      </c>
      <c r="O43" s="284" t="e">
        <f>VLOOKUP(C43,'INT 2'!$C$2:$L$55,10,FALSE)</f>
        <v>#N/A</v>
      </c>
      <c r="P43" s="284" t="e">
        <f>VLOOKUP(C43,'INT 3'!$C$2:$L$55,10,FALSE)</f>
        <v>#N/A</v>
      </c>
      <c r="Q43" s="287"/>
      <c r="R43" s="230" t="e">
        <f t="shared" si="6"/>
        <v>#N/A</v>
      </c>
    </row>
    <row r="44" spans="1:18" ht="14.5" x14ac:dyDescent="0.35">
      <c r="A44" s="182">
        <v>43</v>
      </c>
      <c r="B44" s="283">
        <f>'INT 1'!B44</f>
        <v>0</v>
      </c>
      <c r="C44" s="283">
        <f>'INT 1'!C44</f>
        <v>0</v>
      </c>
      <c r="D44" s="284" t="e">
        <f>VLOOKUP(C44,'INT 1'!$C$2:$D$55,2,FALSE)</f>
        <v>#N/A</v>
      </c>
      <c r="E44" s="284" t="e">
        <f>VLOOKUP(C44,'INT 2'!$C$2:$D$55,2,FALSE)</f>
        <v>#N/A</v>
      </c>
      <c r="F44" s="284" t="e">
        <f>VLOOKUP(C44,'INT 3'!$C$2:$D$55,2,FALSE)</f>
        <v>#N/A</v>
      </c>
      <c r="G44" s="287"/>
      <c r="H44" s="230" t="e">
        <f t="shared" si="4"/>
        <v>#N/A</v>
      </c>
      <c r="I44" s="285" t="e">
        <f>VLOOKUP(C44,'INT 1'!$C$2:$K$55,9,FALSE)</f>
        <v>#N/A</v>
      </c>
      <c r="J44" s="232" t="e">
        <f>VLOOKUP(C44,'INT 2'!$C$2:$K$55,9,FALSE)</f>
        <v>#N/A</v>
      </c>
      <c r="K44" s="232" t="e">
        <f>VLOOKUP(C44,'INT 3'!$C$2:$K$55,9,FALSE)</f>
        <v>#N/A</v>
      </c>
      <c r="L44" s="288"/>
      <c r="M44" s="286" t="e">
        <f t="shared" si="5"/>
        <v>#N/A</v>
      </c>
      <c r="N44" s="284" t="e">
        <f>VLOOKUP(C44,'INT 1'!$C$2:$L$55,10,FALSE)</f>
        <v>#N/A</v>
      </c>
      <c r="O44" s="284" t="e">
        <f>VLOOKUP(C44,'INT 2'!$C$2:$L$55,10,FALSE)</f>
        <v>#N/A</v>
      </c>
      <c r="P44" s="284" t="e">
        <f>VLOOKUP(C44,'INT 3'!$C$2:$L$55,10,FALSE)</f>
        <v>#N/A</v>
      </c>
      <c r="Q44" s="287"/>
      <c r="R44" s="230" t="e">
        <f t="shared" si="6"/>
        <v>#N/A</v>
      </c>
    </row>
    <row r="45" spans="1:18" ht="14.5" x14ac:dyDescent="0.35">
      <c r="A45" s="182">
        <v>44</v>
      </c>
      <c r="B45" s="283">
        <f>'INT 1'!B45</f>
        <v>0</v>
      </c>
      <c r="C45" s="283">
        <f>'INT 1'!C45</f>
        <v>0</v>
      </c>
      <c r="D45" s="284" t="e">
        <f>VLOOKUP(C45,'INT 1'!$C$2:$D$55,2,FALSE)</f>
        <v>#N/A</v>
      </c>
      <c r="E45" s="284" t="e">
        <f>VLOOKUP(C45,'INT 2'!$C$2:$D$55,2,FALSE)</f>
        <v>#N/A</v>
      </c>
      <c r="F45" s="284" t="e">
        <f>VLOOKUP(C45,'INT 3'!$C$2:$D$55,2,FALSE)</f>
        <v>#N/A</v>
      </c>
      <c r="G45" s="287"/>
      <c r="H45" s="230" t="e">
        <f t="shared" si="4"/>
        <v>#N/A</v>
      </c>
      <c r="I45" s="285" t="e">
        <f>VLOOKUP(C45,'INT 1'!$C$2:$K$55,9,FALSE)</f>
        <v>#N/A</v>
      </c>
      <c r="J45" s="232" t="e">
        <f>VLOOKUP(C45,'INT 2'!$C$2:$K$55,9,FALSE)</f>
        <v>#N/A</v>
      </c>
      <c r="K45" s="232" t="e">
        <f>VLOOKUP(C45,'INT 3'!$C$2:$K$55,9,FALSE)</f>
        <v>#N/A</v>
      </c>
      <c r="L45" s="288"/>
      <c r="M45" s="286" t="e">
        <f t="shared" si="5"/>
        <v>#N/A</v>
      </c>
      <c r="N45" s="284" t="e">
        <f>VLOOKUP(C45,'INT 1'!$C$2:$L$55,10,FALSE)</f>
        <v>#N/A</v>
      </c>
      <c r="O45" s="284" t="e">
        <f>VLOOKUP(C45,'INT 2'!$C$2:$L$55,10,FALSE)</f>
        <v>#N/A</v>
      </c>
      <c r="P45" s="284" t="e">
        <f>VLOOKUP(C45,'INT 3'!$C$2:$L$55,10,FALSE)</f>
        <v>#N/A</v>
      </c>
      <c r="Q45" s="287"/>
      <c r="R45" s="230" t="e">
        <f t="shared" si="6"/>
        <v>#N/A</v>
      </c>
    </row>
    <row r="46" spans="1:18" ht="14.5" x14ac:dyDescent="0.35">
      <c r="A46" s="182">
        <v>45</v>
      </c>
      <c r="B46" s="283">
        <f>'INT 1'!B46</f>
        <v>0</v>
      </c>
      <c r="C46" s="283">
        <f>'INT 1'!C46</f>
        <v>0</v>
      </c>
      <c r="D46" s="284" t="e">
        <f>VLOOKUP(C46,'INT 1'!$C$2:$D$55,2,FALSE)</f>
        <v>#N/A</v>
      </c>
      <c r="E46" s="284" t="e">
        <f>VLOOKUP(C46,'INT 2'!$C$2:$D$55,2,FALSE)</f>
        <v>#N/A</v>
      </c>
      <c r="F46" s="284" t="e">
        <f>VLOOKUP(C46,'INT 3'!$C$2:$D$55,2,FALSE)</f>
        <v>#N/A</v>
      </c>
      <c r="G46" s="287"/>
      <c r="H46" s="230" t="e">
        <f t="shared" si="4"/>
        <v>#N/A</v>
      </c>
      <c r="I46" s="285" t="e">
        <f>VLOOKUP(C46,'INT 1'!$C$2:$K$55,9,FALSE)</f>
        <v>#N/A</v>
      </c>
      <c r="J46" s="232" t="e">
        <f>VLOOKUP(C46,'INT 2'!$C$2:$K$55,9,FALSE)</f>
        <v>#N/A</v>
      </c>
      <c r="K46" s="232" t="e">
        <f>VLOOKUP(C46,'INT 3'!$C$2:$K$55,9,FALSE)</f>
        <v>#N/A</v>
      </c>
      <c r="L46" s="288"/>
      <c r="M46" s="286" t="e">
        <f t="shared" si="5"/>
        <v>#N/A</v>
      </c>
      <c r="N46" s="284" t="e">
        <f>VLOOKUP(C46,'INT 1'!$C$2:$L$55,10,FALSE)</f>
        <v>#N/A</v>
      </c>
      <c r="O46" s="284" t="e">
        <f>VLOOKUP(C46,'INT 2'!$C$2:$L$55,10,FALSE)</f>
        <v>#N/A</v>
      </c>
      <c r="P46" s="284" t="e">
        <f>VLOOKUP(C46,'INT 3'!$C$2:$L$55,10,FALSE)</f>
        <v>#N/A</v>
      </c>
      <c r="Q46" s="287"/>
      <c r="R46" s="230" t="e">
        <f t="shared" si="6"/>
        <v>#N/A</v>
      </c>
    </row>
    <row r="47" spans="1:18" ht="14.5" x14ac:dyDescent="0.35">
      <c r="A47" s="182">
        <v>46</v>
      </c>
      <c r="B47" s="283">
        <f>'INT 1'!B47</f>
        <v>0</v>
      </c>
      <c r="C47" s="283">
        <f>'INT 1'!C47</f>
        <v>0</v>
      </c>
      <c r="D47" s="284" t="e">
        <f>VLOOKUP(C47,'INT 1'!$C$2:$D$55,2,FALSE)</f>
        <v>#N/A</v>
      </c>
      <c r="E47" s="284" t="e">
        <f>VLOOKUP(C47,'INT 2'!$C$2:$D$55,2,FALSE)</f>
        <v>#N/A</v>
      </c>
      <c r="F47" s="284" t="e">
        <f>VLOOKUP(C47,'INT 3'!$C$2:$D$55,2,FALSE)</f>
        <v>#N/A</v>
      </c>
      <c r="G47" s="287"/>
      <c r="H47" s="230" t="e">
        <f t="shared" si="4"/>
        <v>#N/A</v>
      </c>
      <c r="I47" s="285" t="e">
        <f>VLOOKUP(C47,'INT 1'!$C$2:$K$55,9,FALSE)</f>
        <v>#N/A</v>
      </c>
      <c r="J47" s="232" t="e">
        <f>VLOOKUP(C47,'INT 2'!$C$2:$K$55,9,FALSE)</f>
        <v>#N/A</v>
      </c>
      <c r="K47" s="232" t="e">
        <f>VLOOKUP(C47,'INT 3'!$C$2:$K$55,9,FALSE)</f>
        <v>#N/A</v>
      </c>
      <c r="L47" s="288"/>
      <c r="M47" s="286" t="e">
        <f t="shared" si="5"/>
        <v>#N/A</v>
      </c>
      <c r="N47" s="284" t="e">
        <f>VLOOKUP(C47,'INT 1'!$C$2:$L$55,10,FALSE)</f>
        <v>#N/A</v>
      </c>
      <c r="O47" s="284" t="e">
        <f>VLOOKUP(C47,'INT 2'!$C$2:$L$55,10,FALSE)</f>
        <v>#N/A</v>
      </c>
      <c r="P47" s="284" t="e">
        <f>VLOOKUP(C47,'INT 3'!$C$2:$L$55,10,FALSE)</f>
        <v>#N/A</v>
      </c>
      <c r="Q47" s="287"/>
      <c r="R47" s="230" t="e">
        <f t="shared" si="6"/>
        <v>#N/A</v>
      </c>
    </row>
    <row r="48" spans="1:18" ht="14.5" x14ac:dyDescent="0.35">
      <c r="A48" s="182">
        <v>47</v>
      </c>
      <c r="B48" s="283">
        <f>'INT 1'!B48</f>
        <v>0</v>
      </c>
      <c r="C48" s="283">
        <f>'INT 1'!C48</f>
        <v>0</v>
      </c>
      <c r="D48" s="284" t="e">
        <f>VLOOKUP(C48,'INT 1'!$C$2:$D$55,2,FALSE)</f>
        <v>#N/A</v>
      </c>
      <c r="E48" s="284" t="e">
        <f>VLOOKUP(C48,'INT 2'!$C$2:$D$55,2,FALSE)</f>
        <v>#N/A</v>
      </c>
      <c r="F48" s="284" t="e">
        <f>VLOOKUP(C48,'INT 3'!$C$2:$D$55,2,FALSE)</f>
        <v>#N/A</v>
      </c>
      <c r="G48" s="287"/>
      <c r="H48" s="230" t="e">
        <f t="shared" si="4"/>
        <v>#N/A</v>
      </c>
      <c r="I48" s="285" t="e">
        <f>VLOOKUP(C48,'INT 1'!$C$2:$K$55,9,FALSE)</f>
        <v>#N/A</v>
      </c>
      <c r="J48" s="232" t="e">
        <f>VLOOKUP(C48,'INT 2'!$C$2:$K$55,9,FALSE)</f>
        <v>#N/A</v>
      </c>
      <c r="K48" s="232" t="e">
        <f>VLOOKUP(C48,'INT 3'!$C$2:$K$55,9,FALSE)</f>
        <v>#N/A</v>
      </c>
      <c r="L48" s="288"/>
      <c r="M48" s="286" t="e">
        <f t="shared" si="5"/>
        <v>#N/A</v>
      </c>
      <c r="N48" s="284" t="e">
        <f>VLOOKUP(C48,'INT 1'!$C$2:$L$55,10,FALSE)</f>
        <v>#N/A</v>
      </c>
      <c r="O48" s="284" t="e">
        <f>VLOOKUP(C48,'INT 2'!$C$2:$L$55,10,FALSE)</f>
        <v>#N/A</v>
      </c>
      <c r="P48" s="284" t="e">
        <f>VLOOKUP(C48,'INT 3'!$C$2:$L$55,10,FALSE)</f>
        <v>#N/A</v>
      </c>
      <c r="Q48" s="287"/>
      <c r="R48" s="230" t="e">
        <f t="shared" si="6"/>
        <v>#N/A</v>
      </c>
    </row>
    <row r="49" spans="1:18" ht="14.5" x14ac:dyDescent="0.35">
      <c r="A49" s="182">
        <v>48</v>
      </c>
      <c r="B49" s="283">
        <f>'INT 1'!B49</f>
        <v>0</v>
      </c>
      <c r="C49" s="283">
        <f>'INT 1'!C49</f>
        <v>0</v>
      </c>
      <c r="D49" s="284" t="e">
        <f>VLOOKUP(C49,'INT 1'!$C$2:$D$55,2,FALSE)</f>
        <v>#N/A</v>
      </c>
      <c r="E49" s="284" t="e">
        <f>VLOOKUP(C49,'INT 2'!$C$2:$D$55,2,FALSE)</f>
        <v>#N/A</v>
      </c>
      <c r="F49" s="284" t="e">
        <f>VLOOKUP(C49,'INT 3'!$C$2:$D$55,2,FALSE)</f>
        <v>#N/A</v>
      </c>
      <c r="G49" s="287"/>
      <c r="H49" s="230" t="e">
        <f t="shared" si="4"/>
        <v>#N/A</v>
      </c>
      <c r="I49" s="285" t="e">
        <f>VLOOKUP(C49,'INT 1'!$C$2:$K$55,9,FALSE)</f>
        <v>#N/A</v>
      </c>
      <c r="J49" s="232" t="e">
        <f>VLOOKUP(C49,'INT 2'!$C$2:$K$55,9,FALSE)</f>
        <v>#N/A</v>
      </c>
      <c r="K49" s="232" t="e">
        <f>VLOOKUP(C49,'INT 3'!$C$2:$K$55,9,FALSE)</f>
        <v>#N/A</v>
      </c>
      <c r="L49" s="288"/>
      <c r="M49" s="286" t="e">
        <f t="shared" si="5"/>
        <v>#N/A</v>
      </c>
      <c r="N49" s="284" t="e">
        <f>VLOOKUP(C49,'INT 1'!$C$2:$L$55,10,FALSE)</f>
        <v>#N/A</v>
      </c>
      <c r="O49" s="284" t="e">
        <f>VLOOKUP(C49,'INT 2'!$C$2:$L$55,10,FALSE)</f>
        <v>#N/A</v>
      </c>
      <c r="P49" s="284" t="e">
        <f>VLOOKUP(C49,'INT 3'!$C$2:$L$55,10,FALSE)</f>
        <v>#N/A</v>
      </c>
      <c r="Q49" s="287"/>
      <c r="R49" s="230" t="e">
        <f t="shared" si="6"/>
        <v>#N/A</v>
      </c>
    </row>
    <row r="50" spans="1:18" ht="14.5" x14ac:dyDescent="0.35">
      <c r="A50" s="182">
        <v>49</v>
      </c>
      <c r="B50" s="283">
        <f>'INT 1'!B50</f>
        <v>0</v>
      </c>
      <c r="C50" s="283">
        <f>'INT 1'!C50</f>
        <v>0</v>
      </c>
      <c r="D50" s="284" t="e">
        <f>VLOOKUP(C50,'INT 1'!$C$2:$D$55,2,FALSE)</f>
        <v>#N/A</v>
      </c>
      <c r="E50" s="284" t="e">
        <f>VLOOKUP(C50,'INT 2'!$C$2:$D$55,2,FALSE)</f>
        <v>#N/A</v>
      </c>
      <c r="F50" s="284" t="e">
        <f>VLOOKUP(C50,'INT 3'!$C$2:$D$55,2,FALSE)</f>
        <v>#N/A</v>
      </c>
      <c r="G50" s="287"/>
      <c r="H50" s="230" t="e">
        <f t="shared" si="4"/>
        <v>#N/A</v>
      </c>
      <c r="I50" s="285" t="e">
        <f>VLOOKUP(C50,'INT 1'!$C$2:$K$55,9,FALSE)</f>
        <v>#N/A</v>
      </c>
      <c r="J50" s="232" t="e">
        <f>VLOOKUP(C50,'INT 2'!$C$2:$K$55,9,FALSE)</f>
        <v>#N/A</v>
      </c>
      <c r="K50" s="232" t="e">
        <f>VLOOKUP(C50,'INT 3'!$C$2:$K$55,9,FALSE)</f>
        <v>#N/A</v>
      </c>
      <c r="L50" s="288"/>
      <c r="M50" s="286" t="e">
        <f t="shared" si="5"/>
        <v>#N/A</v>
      </c>
      <c r="N50" s="284" t="e">
        <f>VLOOKUP(C50,'INT 1'!$C$2:$L$55,10,FALSE)</f>
        <v>#N/A</v>
      </c>
      <c r="O50" s="284" t="e">
        <f>VLOOKUP(C50,'INT 2'!$C$2:$L$55,10,FALSE)</f>
        <v>#N/A</v>
      </c>
      <c r="P50" s="284" t="e">
        <f>VLOOKUP(C50,'INT 3'!$C$2:$L$55,10,FALSE)</f>
        <v>#N/A</v>
      </c>
      <c r="Q50" s="287"/>
      <c r="R50" s="230" t="e">
        <f t="shared" si="6"/>
        <v>#N/A</v>
      </c>
    </row>
    <row r="51" spans="1:18" ht="14.5" x14ac:dyDescent="0.35">
      <c r="A51" s="182">
        <v>50</v>
      </c>
      <c r="B51" s="283">
        <f>'INT 1'!B51</f>
        <v>0</v>
      </c>
      <c r="C51" s="283">
        <f>'INT 1'!C51</f>
        <v>0</v>
      </c>
      <c r="D51" s="284" t="e">
        <f>VLOOKUP(C51,'INT 1'!$C$2:$D$55,2,FALSE)</f>
        <v>#N/A</v>
      </c>
      <c r="E51" s="284" t="e">
        <f>VLOOKUP(C51,'INT 2'!$C$2:$D$55,2,FALSE)</f>
        <v>#N/A</v>
      </c>
      <c r="F51" s="284" t="e">
        <f>VLOOKUP(C51,'INT 3'!$C$2:$D$55,2,FALSE)</f>
        <v>#N/A</v>
      </c>
      <c r="G51" s="287"/>
      <c r="H51" s="230" t="e">
        <f t="shared" si="4"/>
        <v>#N/A</v>
      </c>
      <c r="I51" s="285" t="e">
        <f>VLOOKUP(C51,'INT 1'!$C$2:$K$55,9,FALSE)</f>
        <v>#N/A</v>
      </c>
      <c r="J51" s="232" t="e">
        <f>VLOOKUP(C51,'INT 2'!$C$2:$K$55,9,FALSE)</f>
        <v>#N/A</v>
      </c>
      <c r="K51" s="232" t="e">
        <f>VLOOKUP(C51,'INT 3'!$C$2:$K$55,9,FALSE)</f>
        <v>#N/A</v>
      </c>
      <c r="L51" s="288"/>
      <c r="M51" s="286" t="e">
        <f t="shared" si="5"/>
        <v>#N/A</v>
      </c>
      <c r="N51" s="284" t="e">
        <f>VLOOKUP(C51,'INT 1'!$C$2:$L$55,10,FALSE)</f>
        <v>#N/A</v>
      </c>
      <c r="O51" s="284" t="e">
        <f>VLOOKUP(C51,'INT 2'!$C$2:$L$55,10,FALSE)</f>
        <v>#N/A</v>
      </c>
      <c r="P51" s="284" t="e">
        <f>VLOOKUP(C51,'INT 3'!$C$2:$L$55,10,FALSE)</f>
        <v>#N/A</v>
      </c>
      <c r="Q51" s="287"/>
      <c r="R51" s="230" t="e">
        <f t="shared" si="6"/>
        <v>#N/A</v>
      </c>
    </row>
    <row r="52" spans="1:18" ht="14.5" x14ac:dyDescent="0.35">
      <c r="A52" s="182">
        <v>51</v>
      </c>
      <c r="B52" s="283">
        <f>'INT 1'!B52</f>
        <v>0</v>
      </c>
      <c r="C52" s="283">
        <f>'INT 1'!C52</f>
        <v>0</v>
      </c>
      <c r="D52" s="284" t="e">
        <f>VLOOKUP(C52,'INT 1'!$C$2:$D$55,2,FALSE)</f>
        <v>#N/A</v>
      </c>
      <c r="E52" s="284" t="e">
        <f>VLOOKUP(C52,'INT 2'!$C$2:$D$55,2,FALSE)</f>
        <v>#N/A</v>
      </c>
      <c r="F52" s="284" t="e">
        <f>VLOOKUP(C52,'INT 3'!$C$2:$D$55,2,FALSE)</f>
        <v>#N/A</v>
      </c>
      <c r="G52" s="287"/>
      <c r="H52" s="230" t="e">
        <f t="shared" si="4"/>
        <v>#N/A</v>
      </c>
      <c r="I52" s="285" t="e">
        <f>VLOOKUP(C52,'INT 1'!$C$2:$K$55,9,FALSE)</f>
        <v>#N/A</v>
      </c>
      <c r="J52" s="232" t="e">
        <f>VLOOKUP(C52,'INT 2'!$C$2:$K$55,9,FALSE)</f>
        <v>#N/A</v>
      </c>
      <c r="K52" s="232" t="e">
        <f>VLOOKUP(C52,'INT 3'!$C$2:$K$55,9,FALSE)</f>
        <v>#N/A</v>
      </c>
      <c r="L52" s="288"/>
      <c r="M52" s="286" t="e">
        <f t="shared" si="5"/>
        <v>#N/A</v>
      </c>
      <c r="N52" s="284" t="e">
        <f>VLOOKUP(C52,'INT 1'!$C$2:$L$55,10,FALSE)</f>
        <v>#N/A</v>
      </c>
      <c r="O52" s="284" t="e">
        <f>VLOOKUP(C52,'INT 2'!$C$2:$L$55,10,FALSE)</f>
        <v>#N/A</v>
      </c>
      <c r="P52" s="284" t="e">
        <f>VLOOKUP(C52,'INT 3'!$C$2:$L$55,10,FALSE)</f>
        <v>#N/A</v>
      </c>
      <c r="Q52" s="287"/>
      <c r="R52" s="230" t="e">
        <f t="shared" si="6"/>
        <v>#N/A</v>
      </c>
    </row>
    <row r="53" spans="1:18" ht="14.5" x14ac:dyDescent="0.35">
      <c r="A53" s="182">
        <v>52</v>
      </c>
      <c r="B53" s="283">
        <f>'INT 1'!B53</f>
        <v>0</v>
      </c>
      <c r="C53" s="283">
        <f>'INT 1'!C53</f>
        <v>0</v>
      </c>
      <c r="D53" s="284" t="e">
        <f>VLOOKUP(C53,'INT 1'!$C$2:$D$55,2,FALSE)</f>
        <v>#N/A</v>
      </c>
      <c r="E53" s="284" t="e">
        <f>VLOOKUP(C53,'INT 2'!$C$2:$D$55,2,FALSE)</f>
        <v>#N/A</v>
      </c>
      <c r="F53" s="284" t="e">
        <f>VLOOKUP(C53,'INT 3'!$C$2:$D$55,2,FALSE)</f>
        <v>#N/A</v>
      </c>
      <c r="G53" s="287"/>
      <c r="H53" s="230" t="e">
        <f t="shared" si="4"/>
        <v>#N/A</v>
      </c>
      <c r="I53" s="285" t="e">
        <f>VLOOKUP(C53,'INT 1'!$C$2:$K$55,9,FALSE)</f>
        <v>#N/A</v>
      </c>
      <c r="J53" s="232" t="e">
        <f>VLOOKUP(C53,'INT 2'!$C$2:$K$55,9,FALSE)</f>
        <v>#N/A</v>
      </c>
      <c r="K53" s="232" t="e">
        <f>VLOOKUP(C53,'INT 3'!$C$2:$K$55,9,FALSE)</f>
        <v>#N/A</v>
      </c>
      <c r="L53" s="288"/>
      <c r="M53" s="286" t="e">
        <f t="shared" si="5"/>
        <v>#N/A</v>
      </c>
      <c r="N53" s="284" t="e">
        <f>VLOOKUP(C53,'INT 1'!$C$2:$L$55,10,FALSE)</f>
        <v>#N/A</v>
      </c>
      <c r="O53" s="284" t="e">
        <f>VLOOKUP(C53,'INT 2'!$C$2:$L$55,10,FALSE)</f>
        <v>#N/A</v>
      </c>
      <c r="P53" s="284" t="e">
        <f>VLOOKUP(C53,'INT 3'!$C$2:$L$55,10,FALSE)</f>
        <v>#N/A</v>
      </c>
      <c r="Q53" s="287"/>
      <c r="R53" s="230" t="e">
        <f t="shared" si="6"/>
        <v>#N/A</v>
      </c>
    </row>
    <row r="54" spans="1:18" ht="14.5" x14ac:dyDescent="0.35">
      <c r="A54" s="182">
        <v>53</v>
      </c>
      <c r="B54" s="283">
        <f>'INT 1'!B54</f>
        <v>0</v>
      </c>
      <c r="C54" s="283">
        <f>'INT 1'!C54</f>
        <v>0</v>
      </c>
      <c r="D54" s="284" t="e">
        <f>VLOOKUP(C54,'INT 1'!$C$2:$D$55,2,FALSE)</f>
        <v>#N/A</v>
      </c>
      <c r="E54" s="284" t="e">
        <f>VLOOKUP(C54,'INT 2'!$C$2:$D$55,2,FALSE)</f>
        <v>#N/A</v>
      </c>
      <c r="F54" s="284" t="e">
        <f>VLOOKUP(C54,'INT 3'!$C$2:$D$55,2,FALSE)</f>
        <v>#N/A</v>
      </c>
      <c r="G54" s="287"/>
      <c r="H54" s="230" t="e">
        <f t="shared" si="4"/>
        <v>#N/A</v>
      </c>
      <c r="I54" s="285" t="e">
        <f>VLOOKUP(C54,'INT 1'!$C$2:$K$55,9,FALSE)</f>
        <v>#N/A</v>
      </c>
      <c r="J54" s="232" t="e">
        <f>VLOOKUP(C54,'INT 2'!$C$2:$K$55,9,FALSE)</f>
        <v>#N/A</v>
      </c>
      <c r="K54" s="232" t="e">
        <f>VLOOKUP(C54,'INT 3'!$C$2:$K$55,9,FALSE)</f>
        <v>#N/A</v>
      </c>
      <c r="L54" s="288"/>
      <c r="M54" s="286" t="e">
        <f t="shared" si="5"/>
        <v>#N/A</v>
      </c>
      <c r="N54" s="284" t="e">
        <f>VLOOKUP(C54,'INT 1'!$C$2:$L$55,10,FALSE)</f>
        <v>#N/A</v>
      </c>
      <c r="O54" s="284" t="e">
        <f>VLOOKUP(C54,'INT 2'!$C$2:$L$55,10,FALSE)</f>
        <v>#N/A</v>
      </c>
      <c r="P54" s="284" t="e">
        <f>VLOOKUP(C54,'INT 3'!$C$2:$L$55,10,FALSE)</f>
        <v>#N/A</v>
      </c>
      <c r="Q54" s="287"/>
      <c r="R54" s="230" t="e">
        <f t="shared" si="6"/>
        <v>#N/A</v>
      </c>
    </row>
    <row r="55" spans="1:18" ht="15" thickBot="1" x14ac:dyDescent="0.4">
      <c r="A55" s="183">
        <v>54</v>
      </c>
      <c r="B55" s="289">
        <f>'INT 1'!B55</f>
        <v>0</v>
      </c>
      <c r="C55" s="289">
        <f>'INT 1'!C55</f>
        <v>0</v>
      </c>
      <c r="D55" s="290" t="e">
        <f>VLOOKUP(C55,'INT 1'!$C$2:$D$55,2,FALSE)</f>
        <v>#N/A</v>
      </c>
      <c r="E55" s="290" t="e">
        <f>VLOOKUP(C55,'INT 2'!$C$2:$D$55,2,FALSE)</f>
        <v>#N/A</v>
      </c>
      <c r="F55" s="290" t="e">
        <f>VLOOKUP(C55,'INT 3'!$C$2:$D$55,2,FALSE)</f>
        <v>#N/A</v>
      </c>
      <c r="G55" s="291"/>
      <c r="H55" s="230" t="e">
        <f t="shared" si="4"/>
        <v>#N/A</v>
      </c>
      <c r="I55" s="292" t="e">
        <f>VLOOKUP(C55,'INT 1'!$C$2:$K$55,9,FALSE)</f>
        <v>#N/A</v>
      </c>
      <c r="J55" s="235" t="e">
        <f>VLOOKUP(C55,'INT 2'!$C$2:$K$55,9,FALSE)</f>
        <v>#N/A</v>
      </c>
      <c r="K55" s="235" t="e">
        <f>VLOOKUP(C55,'INT 3'!$C$2:$K$55,9,FALSE)</f>
        <v>#N/A</v>
      </c>
      <c r="L55" s="293"/>
      <c r="M55" s="286" t="e">
        <f t="shared" si="5"/>
        <v>#N/A</v>
      </c>
      <c r="N55" s="290" t="e">
        <f>VLOOKUP(C55,'INT 1'!$C$2:$L$55,10,FALSE)</f>
        <v>#N/A</v>
      </c>
      <c r="O55" s="290" t="e">
        <f>VLOOKUP(C55,'INT 2'!$C$2:$L$55,10,FALSE)</f>
        <v>#N/A</v>
      </c>
      <c r="P55" s="290" t="e">
        <f>VLOOKUP(C55,'INT 3'!$C$2:$L$55,10,FALSE)</f>
        <v>#N/A</v>
      </c>
      <c r="Q55" s="291"/>
      <c r="R55" s="230" t="e">
        <f t="shared" si="6"/>
        <v>#N/A</v>
      </c>
    </row>
  </sheetData>
  <sortState xmlns:xlrd2="http://schemas.microsoft.com/office/spreadsheetml/2017/richdata2" ref="A2:R24">
    <sortCondition descending="1" ref="M2:M24"/>
    <sortCondition ref="R2:R24"/>
    <sortCondition ref="H2:H24"/>
  </sortState>
  <printOptions gridLines="1"/>
  <pageMargins left="0.25" right="0.25" top="0.75" bottom="0.75" header="0.3" footer="0.3"/>
  <pageSetup scale="74" orientation="landscape" horizontalDpi="4294967293" r:id="rId1"/>
  <headerFooter>
    <oddHeader>&amp;CIntermediate Average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L56"/>
  <sheetViews>
    <sheetView zoomScaleNormal="100" zoomScalePageLayoutView="96" workbookViewId="0">
      <pane ySplit="1" topLeftCell="A2" activePane="bottomLeft" state="frozen"/>
      <selection pane="bottomLeft" activeCell="G35" sqref="G35"/>
    </sheetView>
  </sheetViews>
  <sheetFormatPr defaultRowHeight="14.5" x14ac:dyDescent="0.35"/>
  <cols>
    <col min="1" max="1" width="2.9140625" customWidth="1"/>
    <col min="2" max="2" width="17.5" style="341" customWidth="1"/>
    <col min="3" max="3" width="10.6640625" style="341" customWidth="1"/>
    <col min="4" max="4" width="8.1640625" style="104" customWidth="1"/>
    <col min="5" max="5" width="8.6640625" style="37"/>
    <col min="6" max="6" width="9.9140625" style="37" customWidth="1"/>
    <col min="7" max="7" width="9.08203125" style="37" customWidth="1"/>
    <col min="8" max="9" width="9.58203125" style="37" customWidth="1"/>
    <col min="10" max="10" width="9.58203125" style="37" hidden="1" customWidth="1"/>
    <col min="11" max="11" width="10" style="37" customWidth="1"/>
    <col min="12" max="12" width="9.6640625" style="104" customWidth="1"/>
  </cols>
  <sheetData>
    <row r="1" spans="1:12" s="4" customFormat="1" x14ac:dyDescent="0.35">
      <c r="A1" s="264"/>
      <c r="B1" s="105" t="s">
        <v>0</v>
      </c>
      <c r="C1" s="105" t="s">
        <v>1</v>
      </c>
      <c r="D1" s="266" t="s">
        <v>2</v>
      </c>
      <c r="E1" s="265" t="s">
        <v>3</v>
      </c>
      <c r="F1" s="265" t="s">
        <v>4</v>
      </c>
      <c r="G1" s="265" t="s">
        <v>5</v>
      </c>
      <c r="H1" s="265" t="s">
        <v>6</v>
      </c>
      <c r="I1" s="265" t="s">
        <v>7</v>
      </c>
      <c r="J1" s="265" t="s">
        <v>33</v>
      </c>
      <c r="K1" s="267" t="s">
        <v>8</v>
      </c>
      <c r="L1" s="266" t="s">
        <v>9</v>
      </c>
    </row>
    <row r="2" spans="1:12" s="4" customFormat="1" x14ac:dyDescent="0.35">
      <c r="A2" s="294">
        <v>1</v>
      </c>
      <c r="B2" s="107" t="s">
        <v>72</v>
      </c>
      <c r="C2" s="107" t="s">
        <v>288</v>
      </c>
      <c r="D2" s="230">
        <v>5.1388888888888892E-4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/>
      <c r="K2" s="232">
        <f t="shared" ref="K2:K32" si="0">SUM(E2:J2)</f>
        <v>150</v>
      </c>
      <c r="L2" s="230">
        <v>1.9791666666666668E-3</v>
      </c>
    </row>
    <row r="3" spans="1:12" x14ac:dyDescent="0.35">
      <c r="A3" s="294">
        <v>2</v>
      </c>
      <c r="B3" s="107" t="s">
        <v>281</v>
      </c>
      <c r="C3" s="107" t="s">
        <v>284</v>
      </c>
      <c r="D3" s="230">
        <v>6.2962962962962961E-4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/>
      <c r="K3" s="232">
        <f t="shared" si="0"/>
        <v>150</v>
      </c>
      <c r="L3" s="230">
        <v>2.0543981481481485E-3</v>
      </c>
    </row>
    <row r="4" spans="1:12" s="2" customFormat="1" x14ac:dyDescent="0.35">
      <c r="A4" s="294">
        <v>3</v>
      </c>
      <c r="B4" s="107" t="s">
        <v>72</v>
      </c>
      <c r="C4" s="107" t="s">
        <v>78</v>
      </c>
      <c r="D4" s="230">
        <v>5.3240740740740744E-4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/>
      <c r="K4" s="232">
        <f t="shared" si="0"/>
        <v>150</v>
      </c>
      <c r="L4" s="230">
        <v>2.1064814814814813E-3</v>
      </c>
    </row>
    <row r="5" spans="1:12" s="2" customFormat="1" x14ac:dyDescent="0.35">
      <c r="A5" s="294">
        <v>4</v>
      </c>
      <c r="B5" s="107" t="s">
        <v>280</v>
      </c>
      <c r="C5" s="107" t="s">
        <v>192</v>
      </c>
      <c r="D5" s="230">
        <v>3.3842592592592588E-4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/>
      <c r="K5" s="232">
        <f t="shared" si="0"/>
        <v>150</v>
      </c>
      <c r="L5" s="230">
        <v>2.3368055555555559E-3</v>
      </c>
    </row>
    <row r="6" spans="1:12" s="2" customFormat="1" x14ac:dyDescent="0.35">
      <c r="A6" s="294">
        <v>5</v>
      </c>
      <c r="B6" s="107" t="s">
        <v>274</v>
      </c>
      <c r="C6" s="107" t="s">
        <v>275</v>
      </c>
      <c r="D6" s="230">
        <v>5.9027777777777778E-4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/>
      <c r="K6" s="232">
        <f t="shared" si="0"/>
        <v>150</v>
      </c>
      <c r="L6" s="230">
        <v>2.3611111111111111E-3</v>
      </c>
    </row>
    <row r="7" spans="1:12" s="2" customFormat="1" x14ac:dyDescent="0.35">
      <c r="A7" s="294">
        <v>6</v>
      </c>
      <c r="B7" s="107" t="s">
        <v>182</v>
      </c>
      <c r="C7" s="107" t="s">
        <v>241</v>
      </c>
      <c r="D7" s="230">
        <v>6.9675925925925938E-4</v>
      </c>
      <c r="E7" s="231">
        <v>30</v>
      </c>
      <c r="F7" s="231">
        <v>30</v>
      </c>
      <c r="G7" s="231">
        <v>30</v>
      </c>
      <c r="H7" s="231">
        <v>30</v>
      </c>
      <c r="I7" s="231">
        <v>30</v>
      </c>
      <c r="J7" s="231"/>
      <c r="K7" s="232">
        <f t="shared" si="0"/>
        <v>150</v>
      </c>
      <c r="L7" s="230">
        <v>2.394675925925926E-3</v>
      </c>
    </row>
    <row r="8" spans="1:12" x14ac:dyDescent="0.35">
      <c r="A8" s="294">
        <v>7</v>
      </c>
      <c r="B8" s="107" t="s">
        <v>262</v>
      </c>
      <c r="C8" s="107" t="s">
        <v>263</v>
      </c>
      <c r="D8" s="230">
        <v>6.7627314814814818E-4</v>
      </c>
      <c r="E8" s="231">
        <v>30</v>
      </c>
      <c r="F8" s="231">
        <v>30</v>
      </c>
      <c r="G8" s="231">
        <v>30</v>
      </c>
      <c r="H8" s="231">
        <v>30</v>
      </c>
      <c r="I8" s="231">
        <v>30</v>
      </c>
      <c r="J8" s="231"/>
      <c r="K8" s="232">
        <f t="shared" si="0"/>
        <v>150</v>
      </c>
      <c r="L8" s="230">
        <v>2.5925925925925925E-3</v>
      </c>
    </row>
    <row r="9" spans="1:12" x14ac:dyDescent="0.35">
      <c r="A9" s="294">
        <v>8</v>
      </c>
      <c r="B9" s="107" t="s">
        <v>272</v>
      </c>
      <c r="C9" s="107" t="s">
        <v>273</v>
      </c>
      <c r="D9" s="230">
        <v>3.8194444444444446E-4</v>
      </c>
      <c r="E9" s="231">
        <v>30</v>
      </c>
      <c r="F9" s="231">
        <v>30</v>
      </c>
      <c r="G9" s="231">
        <v>30</v>
      </c>
      <c r="H9" s="231">
        <v>30</v>
      </c>
      <c r="I9" s="231">
        <v>30</v>
      </c>
      <c r="J9" s="231"/>
      <c r="K9" s="232">
        <f t="shared" si="0"/>
        <v>150</v>
      </c>
      <c r="L9" s="230">
        <v>2.8067129629629635E-3</v>
      </c>
    </row>
    <row r="10" spans="1:12" x14ac:dyDescent="0.35">
      <c r="A10" s="294">
        <v>9</v>
      </c>
      <c r="B10" s="107" t="s">
        <v>293</v>
      </c>
      <c r="C10" s="107" t="s">
        <v>294</v>
      </c>
      <c r="D10" s="230">
        <v>5.023148148148147E-4</v>
      </c>
      <c r="E10" s="231">
        <v>30</v>
      </c>
      <c r="F10" s="231">
        <v>30</v>
      </c>
      <c r="G10" s="231">
        <v>30</v>
      </c>
      <c r="H10" s="231">
        <v>30</v>
      </c>
      <c r="I10" s="231">
        <v>30</v>
      </c>
      <c r="J10" s="231"/>
      <c r="K10" s="232">
        <f t="shared" si="0"/>
        <v>150</v>
      </c>
      <c r="L10" s="230">
        <v>2.8124999999999995E-3</v>
      </c>
    </row>
    <row r="11" spans="1:12" s="2" customFormat="1" x14ac:dyDescent="0.35">
      <c r="A11" s="294">
        <v>10</v>
      </c>
      <c r="B11" s="107" t="s">
        <v>245</v>
      </c>
      <c r="C11" s="107" t="s">
        <v>247</v>
      </c>
      <c r="D11" s="230">
        <v>6.134259259259259E-4</v>
      </c>
      <c r="E11" s="231">
        <v>30</v>
      </c>
      <c r="F11" s="231">
        <v>30</v>
      </c>
      <c r="G11" s="231">
        <v>30</v>
      </c>
      <c r="H11" s="231">
        <v>30</v>
      </c>
      <c r="I11" s="231">
        <v>30</v>
      </c>
      <c r="J11" s="231"/>
      <c r="K11" s="232">
        <f t="shared" si="0"/>
        <v>150</v>
      </c>
      <c r="L11" s="230">
        <v>2.8923611111111112E-3</v>
      </c>
    </row>
    <row r="12" spans="1:12" s="2" customFormat="1" x14ac:dyDescent="0.35">
      <c r="A12" s="294">
        <v>11</v>
      </c>
      <c r="B12" s="107" t="s">
        <v>182</v>
      </c>
      <c r="C12" s="107" t="s">
        <v>183</v>
      </c>
      <c r="D12" s="230">
        <v>3.7314814814814811E-4</v>
      </c>
      <c r="E12" s="231">
        <v>30</v>
      </c>
      <c r="F12" s="231">
        <v>30</v>
      </c>
      <c r="G12" s="231">
        <v>30</v>
      </c>
      <c r="H12" s="231">
        <v>30</v>
      </c>
      <c r="I12" s="231">
        <v>30</v>
      </c>
      <c r="J12" s="231"/>
      <c r="K12" s="232">
        <f t="shared" si="0"/>
        <v>150</v>
      </c>
      <c r="L12" s="230">
        <v>2.9803240740740745E-3</v>
      </c>
    </row>
    <row r="13" spans="1:12" s="2" customFormat="1" x14ac:dyDescent="0.35">
      <c r="A13" s="294">
        <v>12</v>
      </c>
      <c r="B13" s="107" t="s">
        <v>287</v>
      </c>
      <c r="C13" s="107" t="s">
        <v>184</v>
      </c>
      <c r="D13" s="230">
        <v>9.0624999999999994E-4</v>
      </c>
      <c r="E13" s="231">
        <v>30</v>
      </c>
      <c r="F13" s="231">
        <v>30</v>
      </c>
      <c r="G13" s="231">
        <v>30</v>
      </c>
      <c r="H13" s="231">
        <v>30</v>
      </c>
      <c r="I13" s="231">
        <v>30</v>
      </c>
      <c r="J13" s="231"/>
      <c r="K13" s="232">
        <f t="shared" si="0"/>
        <v>150</v>
      </c>
      <c r="L13" s="230">
        <v>3.0046296296296297E-3</v>
      </c>
    </row>
    <row r="14" spans="1:12" x14ac:dyDescent="0.35">
      <c r="A14" s="294">
        <v>13</v>
      </c>
      <c r="B14" s="107" t="s">
        <v>276</v>
      </c>
      <c r="C14" s="107" t="s">
        <v>214</v>
      </c>
      <c r="D14" s="230">
        <v>5.9953703703703699E-4</v>
      </c>
      <c r="E14" s="231">
        <v>30</v>
      </c>
      <c r="F14" s="231">
        <v>30</v>
      </c>
      <c r="G14" s="231">
        <v>30</v>
      </c>
      <c r="H14" s="231">
        <v>30</v>
      </c>
      <c r="I14" s="231">
        <v>30</v>
      </c>
      <c r="J14" s="231"/>
      <c r="K14" s="232">
        <f t="shared" si="0"/>
        <v>150</v>
      </c>
      <c r="L14" s="230">
        <v>3.1481481481481482E-3</v>
      </c>
    </row>
    <row r="15" spans="1:12" s="2" customFormat="1" x14ac:dyDescent="0.35">
      <c r="A15" s="294">
        <v>14</v>
      </c>
      <c r="B15" s="107" t="s">
        <v>72</v>
      </c>
      <c r="C15" s="107" t="s">
        <v>30</v>
      </c>
      <c r="D15" s="230">
        <v>6.4814814814814813E-4</v>
      </c>
      <c r="E15" s="231">
        <v>30</v>
      </c>
      <c r="F15" s="231">
        <v>30</v>
      </c>
      <c r="G15" s="231">
        <v>30</v>
      </c>
      <c r="H15" s="231">
        <v>30</v>
      </c>
      <c r="I15" s="231">
        <v>30</v>
      </c>
      <c r="J15" s="231"/>
      <c r="K15" s="232">
        <f t="shared" si="0"/>
        <v>150</v>
      </c>
      <c r="L15" s="230">
        <v>3.2210648148148151E-3</v>
      </c>
    </row>
    <row r="16" spans="1:12" x14ac:dyDescent="0.35">
      <c r="A16" s="294">
        <v>15</v>
      </c>
      <c r="B16" s="107" t="s">
        <v>182</v>
      </c>
      <c r="C16" s="107" t="s">
        <v>179</v>
      </c>
      <c r="D16" s="230">
        <v>1.6458333333333333E-3</v>
      </c>
      <c r="E16" s="231">
        <v>30</v>
      </c>
      <c r="F16" s="231">
        <v>30</v>
      </c>
      <c r="G16" s="231">
        <v>30</v>
      </c>
      <c r="H16" s="231">
        <v>30</v>
      </c>
      <c r="I16" s="231">
        <v>30</v>
      </c>
      <c r="J16" s="231"/>
      <c r="K16" s="232">
        <f t="shared" si="0"/>
        <v>150</v>
      </c>
      <c r="L16" s="230">
        <v>3.3449074074074071E-3</v>
      </c>
    </row>
    <row r="17" spans="1:12" x14ac:dyDescent="0.35">
      <c r="A17" s="294">
        <v>16</v>
      </c>
      <c r="B17" s="107" t="s">
        <v>262</v>
      </c>
      <c r="C17" s="107" t="s">
        <v>189</v>
      </c>
      <c r="D17" s="230">
        <v>6.3657407407407402E-4</v>
      </c>
      <c r="E17" s="231">
        <v>30</v>
      </c>
      <c r="F17" s="231">
        <v>30</v>
      </c>
      <c r="G17" s="231">
        <v>30</v>
      </c>
      <c r="H17" s="231">
        <v>30</v>
      </c>
      <c r="I17" s="231">
        <v>30</v>
      </c>
      <c r="J17" s="231"/>
      <c r="K17" s="232">
        <f t="shared" si="0"/>
        <v>150</v>
      </c>
      <c r="L17" s="230">
        <v>3.440972222222222E-3</v>
      </c>
    </row>
    <row r="18" spans="1:12" s="2" customFormat="1" x14ac:dyDescent="0.35">
      <c r="A18" s="294">
        <v>17</v>
      </c>
      <c r="B18" s="107" t="s">
        <v>298</v>
      </c>
      <c r="C18" s="107" t="s">
        <v>64</v>
      </c>
      <c r="D18" s="230">
        <v>1.2719907407407406E-3</v>
      </c>
      <c r="E18" s="231">
        <v>30</v>
      </c>
      <c r="F18" s="231">
        <v>30</v>
      </c>
      <c r="G18" s="231">
        <v>30</v>
      </c>
      <c r="H18" s="231">
        <v>30</v>
      </c>
      <c r="I18" s="231">
        <v>30</v>
      </c>
      <c r="J18" s="231"/>
      <c r="K18" s="232">
        <f t="shared" si="0"/>
        <v>150</v>
      </c>
      <c r="L18" s="230">
        <v>3.635416666666667E-3</v>
      </c>
    </row>
    <row r="19" spans="1:12" x14ac:dyDescent="0.35">
      <c r="A19" s="294">
        <v>18</v>
      </c>
      <c r="B19" s="107" t="s">
        <v>72</v>
      </c>
      <c r="C19" s="107" t="s">
        <v>299</v>
      </c>
      <c r="D19" s="230">
        <v>6.2233796296296299E-4</v>
      </c>
      <c r="E19" s="231">
        <v>30</v>
      </c>
      <c r="F19" s="231">
        <v>30</v>
      </c>
      <c r="G19" s="231">
        <v>30</v>
      </c>
      <c r="H19" s="231">
        <v>30</v>
      </c>
      <c r="I19" s="231">
        <v>30</v>
      </c>
      <c r="J19" s="231"/>
      <c r="K19" s="232">
        <f t="shared" si="0"/>
        <v>150</v>
      </c>
      <c r="L19" s="230">
        <v>3.6516203703703706E-3</v>
      </c>
    </row>
    <row r="20" spans="1:12" x14ac:dyDescent="0.35">
      <c r="A20" s="294">
        <v>19</v>
      </c>
      <c r="B20" s="107" t="s">
        <v>278</v>
      </c>
      <c r="C20" s="107" t="s">
        <v>279</v>
      </c>
      <c r="D20" s="230">
        <v>4.8020833333333336E-4</v>
      </c>
      <c r="E20" s="231">
        <v>30</v>
      </c>
      <c r="F20" s="231">
        <v>30</v>
      </c>
      <c r="G20" s="231">
        <v>30</v>
      </c>
      <c r="H20" s="231">
        <v>30</v>
      </c>
      <c r="I20" s="231">
        <v>30</v>
      </c>
      <c r="J20" s="231"/>
      <c r="K20" s="232">
        <f t="shared" si="0"/>
        <v>150</v>
      </c>
      <c r="L20" s="230">
        <v>4.0543981481481481E-3</v>
      </c>
    </row>
    <row r="21" spans="1:12" x14ac:dyDescent="0.35">
      <c r="A21" s="294">
        <v>20</v>
      </c>
      <c r="B21" s="107" t="s">
        <v>289</v>
      </c>
      <c r="C21" s="107" t="s">
        <v>290</v>
      </c>
      <c r="D21" s="370">
        <v>4.4560185185185192E-4</v>
      </c>
      <c r="E21" s="231">
        <v>30</v>
      </c>
      <c r="F21" s="231">
        <v>30</v>
      </c>
      <c r="G21" s="231">
        <v>30</v>
      </c>
      <c r="H21" s="231">
        <v>30</v>
      </c>
      <c r="I21" s="231">
        <v>0</v>
      </c>
      <c r="J21" s="231"/>
      <c r="K21" s="232">
        <f t="shared" si="0"/>
        <v>120</v>
      </c>
      <c r="L21" s="230">
        <v>4.1666666666666666E-3</v>
      </c>
    </row>
    <row r="22" spans="1:12" x14ac:dyDescent="0.35">
      <c r="A22" s="294">
        <v>21</v>
      </c>
      <c r="B22" s="107" t="s">
        <v>272</v>
      </c>
      <c r="C22" s="107" t="s">
        <v>63</v>
      </c>
      <c r="D22" s="230">
        <v>5.2893518518518524E-4</v>
      </c>
      <c r="E22" s="231">
        <v>30</v>
      </c>
      <c r="F22" s="231">
        <v>30</v>
      </c>
      <c r="G22" s="231">
        <v>30</v>
      </c>
      <c r="H22" s="231">
        <v>30</v>
      </c>
      <c r="I22" s="231">
        <v>0</v>
      </c>
      <c r="J22" s="231"/>
      <c r="K22" s="232">
        <f t="shared" si="0"/>
        <v>120</v>
      </c>
      <c r="L22" s="230">
        <v>4.1666666666666666E-3</v>
      </c>
    </row>
    <row r="23" spans="1:12" x14ac:dyDescent="0.35">
      <c r="A23" s="294">
        <v>22</v>
      </c>
      <c r="B23" s="107" t="s">
        <v>268</v>
      </c>
      <c r="C23" s="107" t="s">
        <v>186</v>
      </c>
      <c r="D23" s="230">
        <v>1.0648148148148147E-3</v>
      </c>
      <c r="E23" s="231">
        <v>30</v>
      </c>
      <c r="F23" s="231">
        <v>30</v>
      </c>
      <c r="G23" s="231">
        <v>30</v>
      </c>
      <c r="H23" s="231">
        <v>30</v>
      </c>
      <c r="I23" s="231">
        <v>0</v>
      </c>
      <c r="J23" s="231"/>
      <c r="K23" s="232">
        <f t="shared" si="0"/>
        <v>120</v>
      </c>
      <c r="L23" s="230">
        <v>4.1666666666666666E-3</v>
      </c>
    </row>
    <row r="24" spans="1:12" x14ac:dyDescent="0.35">
      <c r="A24" s="294">
        <v>23</v>
      </c>
      <c r="B24" s="107" t="s">
        <v>285</v>
      </c>
      <c r="C24" s="107" t="s">
        <v>286</v>
      </c>
      <c r="D24" s="230">
        <v>1.6238425925925925E-3</v>
      </c>
      <c r="E24" s="231">
        <v>30</v>
      </c>
      <c r="F24" s="231">
        <v>30</v>
      </c>
      <c r="G24" s="231">
        <v>30</v>
      </c>
      <c r="H24" s="231">
        <v>30</v>
      </c>
      <c r="I24" s="231">
        <v>0</v>
      </c>
      <c r="J24" s="231"/>
      <c r="K24" s="232">
        <f t="shared" si="0"/>
        <v>120</v>
      </c>
      <c r="L24" s="230">
        <v>4.1666666666666666E-3</v>
      </c>
    </row>
    <row r="25" spans="1:12" x14ac:dyDescent="0.35">
      <c r="A25" s="294">
        <v>24</v>
      </c>
      <c r="B25" s="107" t="s">
        <v>281</v>
      </c>
      <c r="C25" s="107" t="s">
        <v>283</v>
      </c>
      <c r="D25" s="230">
        <v>1.5543981481481483E-3</v>
      </c>
      <c r="E25" s="231">
        <v>30</v>
      </c>
      <c r="F25" s="231">
        <v>30</v>
      </c>
      <c r="G25" s="231">
        <v>30</v>
      </c>
      <c r="H25" s="231">
        <v>20</v>
      </c>
      <c r="I25" s="231">
        <v>0</v>
      </c>
      <c r="J25" s="231"/>
      <c r="K25" s="232">
        <f t="shared" si="0"/>
        <v>110</v>
      </c>
      <c r="L25" s="230">
        <v>4.5833333333333302E-2</v>
      </c>
    </row>
    <row r="26" spans="1:12" x14ac:dyDescent="0.35">
      <c r="A26" s="294">
        <v>25</v>
      </c>
      <c r="B26" s="107" t="s">
        <v>276</v>
      </c>
      <c r="C26" s="107" t="s">
        <v>73</v>
      </c>
      <c r="D26" s="230">
        <v>9.2129629629629636E-4</v>
      </c>
      <c r="E26" s="231">
        <v>30</v>
      </c>
      <c r="F26" s="231">
        <v>30</v>
      </c>
      <c r="G26" s="231">
        <v>30</v>
      </c>
      <c r="H26" s="231">
        <v>0</v>
      </c>
      <c r="I26" s="231">
        <v>0</v>
      </c>
      <c r="J26" s="231"/>
      <c r="K26" s="232">
        <f t="shared" si="0"/>
        <v>90</v>
      </c>
      <c r="L26" s="230">
        <v>4.1666666666666666E-3</v>
      </c>
    </row>
    <row r="27" spans="1:12" x14ac:dyDescent="0.35">
      <c r="A27" s="294">
        <v>26</v>
      </c>
      <c r="B27" s="107" t="s">
        <v>268</v>
      </c>
      <c r="C27" s="107" t="s">
        <v>269</v>
      </c>
      <c r="D27" s="230">
        <v>1.8518518518518517E-3</v>
      </c>
      <c r="E27" s="231">
        <v>30</v>
      </c>
      <c r="F27" s="231">
        <v>30</v>
      </c>
      <c r="G27" s="231">
        <v>30</v>
      </c>
      <c r="H27" s="231">
        <v>0</v>
      </c>
      <c r="I27" s="231">
        <v>0</v>
      </c>
      <c r="J27" s="231"/>
      <c r="K27" s="232">
        <f t="shared" si="0"/>
        <v>90</v>
      </c>
      <c r="L27" s="230">
        <v>4.5833333333333302E-2</v>
      </c>
    </row>
    <row r="28" spans="1:12" x14ac:dyDescent="0.35">
      <c r="A28" s="294">
        <v>27</v>
      </c>
      <c r="B28" s="107" t="s">
        <v>281</v>
      </c>
      <c r="C28" s="107" t="s">
        <v>282</v>
      </c>
      <c r="D28" s="230">
        <v>5.023148148148147E-4</v>
      </c>
      <c r="E28" s="231">
        <v>30</v>
      </c>
      <c r="F28" s="231">
        <v>30</v>
      </c>
      <c r="G28" s="231">
        <v>10</v>
      </c>
      <c r="H28" s="231">
        <v>0</v>
      </c>
      <c r="I28" s="231">
        <v>0</v>
      </c>
      <c r="J28" s="231"/>
      <c r="K28" s="232">
        <f t="shared" si="0"/>
        <v>70</v>
      </c>
      <c r="L28" s="230">
        <v>4.1666666666666666E-3</v>
      </c>
    </row>
    <row r="29" spans="1:12" x14ac:dyDescent="0.35">
      <c r="A29" s="294">
        <v>28</v>
      </c>
      <c r="B29" s="107" t="s">
        <v>245</v>
      </c>
      <c r="C29" s="107" t="s">
        <v>246</v>
      </c>
      <c r="D29" s="356">
        <v>2.1180555555555555E-4</v>
      </c>
      <c r="E29" s="231">
        <v>30</v>
      </c>
      <c r="F29" s="231">
        <v>30</v>
      </c>
      <c r="G29" s="231">
        <v>0</v>
      </c>
      <c r="H29" s="231">
        <v>0</v>
      </c>
      <c r="I29" s="231">
        <v>0</v>
      </c>
      <c r="J29" s="231"/>
      <c r="K29" s="232">
        <f t="shared" si="0"/>
        <v>60</v>
      </c>
      <c r="L29" s="230">
        <v>4.1666666666666666E-3</v>
      </c>
    </row>
    <row r="30" spans="1:12" x14ac:dyDescent="0.35">
      <c r="A30" s="294">
        <v>29</v>
      </c>
      <c r="B30" s="107" t="s">
        <v>291</v>
      </c>
      <c r="C30" s="107" t="s">
        <v>292</v>
      </c>
      <c r="D30" s="230">
        <v>1.5034722222222222E-3</v>
      </c>
      <c r="E30" s="231">
        <v>30</v>
      </c>
      <c r="F30" s="231">
        <v>30</v>
      </c>
      <c r="G30" s="231">
        <v>0</v>
      </c>
      <c r="H30" s="231">
        <v>0</v>
      </c>
      <c r="I30" s="231">
        <v>0</v>
      </c>
      <c r="J30" s="231"/>
      <c r="K30" s="232">
        <f t="shared" si="0"/>
        <v>60</v>
      </c>
      <c r="L30" s="230">
        <v>8.7499999999999994E-2</v>
      </c>
    </row>
    <row r="31" spans="1:12" x14ac:dyDescent="0.35">
      <c r="A31" s="294">
        <v>30</v>
      </c>
      <c r="B31" s="107" t="s">
        <v>270</v>
      </c>
      <c r="C31" s="107" t="s">
        <v>271</v>
      </c>
      <c r="D31" s="230">
        <v>1.1238425925925927E-3</v>
      </c>
      <c r="E31" s="231">
        <v>30</v>
      </c>
      <c r="F31" s="231">
        <v>0</v>
      </c>
      <c r="G31" s="231">
        <v>0</v>
      </c>
      <c r="H31" s="231">
        <v>0</v>
      </c>
      <c r="I31" s="231">
        <v>0</v>
      </c>
      <c r="J31" s="231"/>
      <c r="K31" s="232">
        <f t="shared" si="0"/>
        <v>30</v>
      </c>
      <c r="L31" s="230">
        <v>8.7499999999999994E-2</v>
      </c>
    </row>
    <row r="32" spans="1:12" x14ac:dyDescent="0.35">
      <c r="A32" s="294">
        <v>31</v>
      </c>
      <c r="B32" s="107" t="s">
        <v>276</v>
      </c>
      <c r="C32" s="107" t="s">
        <v>277</v>
      </c>
      <c r="D32" s="230">
        <v>4.1666666666666666E-3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/>
      <c r="K32" s="232">
        <f t="shared" si="0"/>
        <v>0</v>
      </c>
      <c r="L32" s="230">
        <v>4.1666666666666666E-3</v>
      </c>
    </row>
    <row r="33" spans="1:12" x14ac:dyDescent="0.35">
      <c r="A33" s="268">
        <v>32</v>
      </c>
      <c r="B33" s="107"/>
      <c r="C33" s="107"/>
      <c r="D33" s="230"/>
      <c r="E33" s="231"/>
      <c r="F33" s="231"/>
      <c r="G33" s="231"/>
      <c r="H33" s="231"/>
      <c r="I33" s="231"/>
      <c r="J33" s="231"/>
      <c r="K33" s="232">
        <f t="shared" ref="K33:K55" si="1">SUM(E33:J33)</f>
        <v>0</v>
      </c>
      <c r="L33" s="230"/>
    </row>
    <row r="34" spans="1:12" x14ac:dyDescent="0.35">
      <c r="A34" s="268">
        <v>33</v>
      </c>
      <c r="B34" s="107"/>
      <c r="C34" s="107"/>
      <c r="D34" s="230"/>
      <c r="E34" s="231"/>
      <c r="F34" s="231"/>
      <c r="G34" s="231"/>
      <c r="H34" s="231"/>
      <c r="I34" s="231"/>
      <c r="J34" s="231"/>
      <c r="K34" s="232">
        <f t="shared" si="1"/>
        <v>0</v>
      </c>
      <c r="L34" s="230"/>
    </row>
    <row r="35" spans="1:12" x14ac:dyDescent="0.35">
      <c r="A35" s="268">
        <v>34</v>
      </c>
      <c r="B35" s="107"/>
      <c r="C35" s="107"/>
      <c r="D35" s="230"/>
      <c r="E35" s="231"/>
      <c r="F35" s="231"/>
      <c r="G35" s="231"/>
      <c r="H35" s="231"/>
      <c r="I35" s="231"/>
      <c r="J35" s="231"/>
      <c r="K35" s="232">
        <f t="shared" si="1"/>
        <v>0</v>
      </c>
      <c r="L35" s="230"/>
    </row>
    <row r="36" spans="1:12" x14ac:dyDescent="0.35">
      <c r="A36" s="268">
        <v>35</v>
      </c>
      <c r="B36" s="107"/>
      <c r="C36" s="107"/>
      <c r="D36" s="230"/>
      <c r="E36" s="231"/>
      <c r="F36" s="231"/>
      <c r="G36" s="231"/>
      <c r="H36" s="231"/>
      <c r="I36" s="231"/>
      <c r="J36" s="231"/>
      <c r="K36" s="232">
        <f t="shared" si="1"/>
        <v>0</v>
      </c>
      <c r="L36" s="230"/>
    </row>
    <row r="37" spans="1:12" x14ac:dyDescent="0.35">
      <c r="A37" s="268">
        <v>36</v>
      </c>
      <c r="B37" s="107"/>
      <c r="C37" s="107"/>
      <c r="D37" s="230"/>
      <c r="E37" s="231"/>
      <c r="F37" s="231"/>
      <c r="G37" s="231"/>
      <c r="H37" s="231"/>
      <c r="I37" s="231"/>
      <c r="J37" s="231"/>
      <c r="K37" s="232">
        <f t="shared" si="1"/>
        <v>0</v>
      </c>
      <c r="L37" s="230"/>
    </row>
    <row r="38" spans="1:12" x14ac:dyDescent="0.35">
      <c r="A38" s="268">
        <v>37</v>
      </c>
      <c r="B38" s="107"/>
      <c r="C38" s="107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/>
    </row>
    <row r="39" spans="1:12" x14ac:dyDescent="0.35">
      <c r="A39" s="268">
        <v>38</v>
      </c>
      <c r="B39" s="107"/>
      <c r="C39" s="107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/>
    </row>
    <row r="40" spans="1:12" x14ac:dyDescent="0.35">
      <c r="A40" s="268">
        <v>39</v>
      </c>
      <c r="B40" s="107"/>
      <c r="C40" s="107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/>
    </row>
    <row r="41" spans="1:12" x14ac:dyDescent="0.35">
      <c r="A41" s="268">
        <v>40</v>
      </c>
      <c r="B41" s="107"/>
      <c r="C41" s="107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/>
    </row>
    <row r="42" spans="1:12" x14ac:dyDescent="0.35">
      <c r="A42" s="268">
        <v>41</v>
      </c>
      <c r="B42" s="107"/>
      <c r="C42" s="107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/>
    </row>
    <row r="43" spans="1:12" x14ac:dyDescent="0.35">
      <c r="A43" s="268">
        <v>42</v>
      </c>
      <c r="B43" s="107"/>
      <c r="C43" s="107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/>
    </row>
    <row r="44" spans="1:12" x14ac:dyDescent="0.35">
      <c r="A44" s="268">
        <v>43</v>
      </c>
      <c r="B44" s="107"/>
      <c r="C44" s="107"/>
      <c r="D44" s="230"/>
      <c r="E44" s="231"/>
      <c r="F44" s="231"/>
      <c r="G44" s="231"/>
      <c r="H44" s="231"/>
      <c r="I44" s="231"/>
      <c r="J44" s="231"/>
      <c r="K44" s="232">
        <f t="shared" si="1"/>
        <v>0</v>
      </c>
      <c r="L44" s="230"/>
    </row>
    <row r="45" spans="1:12" x14ac:dyDescent="0.35">
      <c r="A45" s="268">
        <v>44</v>
      </c>
      <c r="B45" s="107"/>
      <c r="C45" s="107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x14ac:dyDescent="0.35">
      <c r="A46" s="268">
        <v>45</v>
      </c>
      <c r="B46" s="107"/>
      <c r="C46" s="107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x14ac:dyDescent="0.35">
      <c r="A47" s="268">
        <v>46</v>
      </c>
      <c r="B47" s="107"/>
      <c r="C47" s="107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x14ac:dyDescent="0.35">
      <c r="A48" s="268">
        <v>47</v>
      </c>
      <c r="B48" s="107"/>
      <c r="C48" s="107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x14ac:dyDescent="0.35">
      <c r="A49" s="268">
        <v>48</v>
      </c>
      <c r="B49" s="107"/>
      <c r="C49" s="107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x14ac:dyDescent="0.35">
      <c r="A50" s="268">
        <v>49</v>
      </c>
      <c r="B50" s="107"/>
      <c r="C50" s="107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x14ac:dyDescent="0.35">
      <c r="A51" s="268">
        <v>50</v>
      </c>
      <c r="B51" s="107"/>
      <c r="C51" s="107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x14ac:dyDescent="0.35">
      <c r="A52" s="268">
        <v>51</v>
      </c>
      <c r="B52" s="107"/>
      <c r="C52" s="107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x14ac:dyDescent="0.35">
      <c r="A53" s="268">
        <v>52</v>
      </c>
      <c r="B53" s="107"/>
      <c r="C53" s="107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x14ac:dyDescent="0.35">
      <c r="A54" s="268">
        <v>53</v>
      </c>
      <c r="B54" s="107"/>
      <c r="C54" s="107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ht="15" thickBot="1" x14ac:dyDescent="0.4">
      <c r="A55" s="295">
        <v>54</v>
      </c>
      <c r="B55" s="107"/>
      <c r="C55" s="107"/>
      <c r="D55" s="233"/>
      <c r="E55" s="234"/>
      <c r="F55" s="234"/>
      <c r="G55" s="234"/>
      <c r="H55" s="234"/>
      <c r="I55" s="234"/>
      <c r="J55" s="234"/>
      <c r="K55" s="235">
        <f t="shared" si="1"/>
        <v>0</v>
      </c>
      <c r="L55" s="233"/>
    </row>
    <row r="56" spans="1:12" x14ac:dyDescent="0.35">
      <c r="B56" s="107"/>
      <c r="C56" s="107"/>
    </row>
  </sheetData>
  <sortState xmlns:xlrd2="http://schemas.microsoft.com/office/spreadsheetml/2017/richdata2" ref="A2:L32">
    <sortCondition descending="1" ref="K2:K32"/>
    <sortCondition ref="L2:L32"/>
    <sortCondition ref="D2:D32"/>
  </sortState>
  <printOptions gridLines="1"/>
  <pageMargins left="0.7" right="0.7" top="0.75" bottom="0.75" header="0.3" footer="0.3"/>
  <pageSetup fitToHeight="0" orientation="landscape" horizontalDpi="4294967293" r:id="rId1"/>
  <headerFooter>
    <oddHeader>&amp;C&amp;"Cambria,Bold" Novice Day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  <pageSetUpPr fitToPage="1"/>
  </sheetPr>
  <dimension ref="A1:L61"/>
  <sheetViews>
    <sheetView zoomScaleNormal="100" workbookViewId="0">
      <pane ySplit="1" topLeftCell="A2" activePane="bottomLeft" state="frozen"/>
      <selection pane="bottomLeft" activeCell="M29" sqref="M29"/>
    </sheetView>
  </sheetViews>
  <sheetFormatPr defaultRowHeight="14.5" x14ac:dyDescent="0.35"/>
  <cols>
    <col min="1" max="1" width="2.9140625" style="151" customWidth="1"/>
    <col min="2" max="2" width="17.08203125" style="341" customWidth="1"/>
    <col min="3" max="3" width="8.6640625" style="340" customWidth="1"/>
    <col min="4" max="4" width="8.1640625" style="104" customWidth="1"/>
    <col min="5" max="5" width="8.6640625" style="37"/>
    <col min="6" max="6" width="9.9140625" style="37" customWidth="1"/>
    <col min="7" max="7" width="9.08203125" style="37" customWidth="1"/>
    <col min="8" max="9" width="9.58203125" style="37" customWidth="1"/>
    <col min="10" max="10" width="9.58203125" style="37" hidden="1" customWidth="1"/>
    <col min="11" max="11" width="10" style="37" customWidth="1"/>
    <col min="12" max="12" width="9.6640625" style="104" customWidth="1"/>
  </cols>
  <sheetData>
    <row r="1" spans="1:12" s="4" customFormat="1" x14ac:dyDescent="0.35">
      <c r="A1" s="371"/>
      <c r="B1" s="105" t="s">
        <v>0</v>
      </c>
      <c r="C1" s="126" t="s">
        <v>1</v>
      </c>
      <c r="D1" s="297" t="s">
        <v>2</v>
      </c>
      <c r="E1" s="296" t="s">
        <v>3</v>
      </c>
      <c r="F1" s="296" t="s">
        <v>4</v>
      </c>
      <c r="G1" s="296" t="s">
        <v>5</v>
      </c>
      <c r="H1" s="296" t="s">
        <v>6</v>
      </c>
      <c r="I1" s="296" t="s">
        <v>7</v>
      </c>
      <c r="J1" s="296" t="s">
        <v>33</v>
      </c>
      <c r="K1" s="298" t="s">
        <v>8</v>
      </c>
      <c r="L1" s="297" t="s">
        <v>9</v>
      </c>
    </row>
    <row r="2" spans="1:12" s="2" customFormat="1" x14ac:dyDescent="0.35">
      <c r="A2" s="294">
        <v>1</v>
      </c>
      <c r="B2" s="107" t="s">
        <v>72</v>
      </c>
      <c r="C2" s="107" t="s">
        <v>78</v>
      </c>
      <c r="D2" s="230">
        <v>5.2071759259259259E-4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/>
      <c r="K2" s="232">
        <f t="shared" ref="K2:K32" si="0">SUM(E2:J2)</f>
        <v>150</v>
      </c>
      <c r="L2" s="230">
        <v>1.8246527777777777E-3</v>
      </c>
    </row>
    <row r="3" spans="1:12" s="2" customFormat="1" x14ac:dyDescent="0.35">
      <c r="A3" s="294">
        <v>2</v>
      </c>
      <c r="B3" s="107" t="s">
        <v>274</v>
      </c>
      <c r="C3" s="107" t="s">
        <v>275</v>
      </c>
      <c r="D3" s="230">
        <v>4.2986111111111111E-4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/>
      <c r="K3" s="232">
        <f t="shared" si="0"/>
        <v>150</v>
      </c>
      <c r="L3" s="230">
        <v>1.9269675925925928E-3</v>
      </c>
    </row>
    <row r="4" spans="1:12" x14ac:dyDescent="0.35">
      <c r="A4" s="294">
        <v>3</v>
      </c>
      <c r="B4" s="107" t="s">
        <v>182</v>
      </c>
      <c r="C4" s="107" t="s">
        <v>179</v>
      </c>
      <c r="D4" s="230">
        <v>5.1053240740740735E-4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/>
      <c r="K4" s="232">
        <f t="shared" si="0"/>
        <v>150</v>
      </c>
      <c r="L4" s="230">
        <v>1.9718750000000001E-3</v>
      </c>
    </row>
    <row r="5" spans="1:12" s="2" customFormat="1" x14ac:dyDescent="0.35">
      <c r="A5" s="294">
        <v>4</v>
      </c>
      <c r="B5" s="107" t="s">
        <v>182</v>
      </c>
      <c r="C5" s="107" t="s">
        <v>241</v>
      </c>
      <c r="D5" s="230">
        <v>4.982638888888888E-4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/>
      <c r="K5" s="232">
        <f t="shared" si="0"/>
        <v>150</v>
      </c>
      <c r="L5" s="230">
        <v>2.3335648148148148E-3</v>
      </c>
    </row>
    <row r="6" spans="1:12" s="2" customFormat="1" x14ac:dyDescent="0.35">
      <c r="A6" s="294">
        <v>5</v>
      </c>
      <c r="B6" s="107" t="s">
        <v>262</v>
      </c>
      <c r="C6" s="107" t="s">
        <v>263</v>
      </c>
      <c r="D6" s="230">
        <v>7.6770833333333335E-4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/>
      <c r="K6" s="232">
        <f t="shared" si="0"/>
        <v>150</v>
      </c>
      <c r="L6" s="230">
        <v>2.4583333333333336E-3</v>
      </c>
    </row>
    <row r="7" spans="1:12" x14ac:dyDescent="0.35">
      <c r="A7" s="294">
        <v>6</v>
      </c>
      <c r="B7" s="107" t="s">
        <v>72</v>
      </c>
      <c r="C7" s="126" t="s">
        <v>299</v>
      </c>
      <c r="D7" s="230">
        <v>5.3414351851851854E-4</v>
      </c>
      <c r="E7" s="231">
        <v>30</v>
      </c>
      <c r="F7" s="231">
        <v>30</v>
      </c>
      <c r="G7" s="231">
        <v>30</v>
      </c>
      <c r="H7" s="231">
        <v>30</v>
      </c>
      <c r="I7" s="231">
        <v>30</v>
      </c>
      <c r="J7" s="231"/>
      <c r="K7" s="232">
        <f t="shared" si="0"/>
        <v>150</v>
      </c>
      <c r="L7" s="230">
        <v>2.653935185185185E-3</v>
      </c>
    </row>
    <row r="8" spans="1:12" x14ac:dyDescent="0.35">
      <c r="A8" s="294">
        <v>7</v>
      </c>
      <c r="B8" s="107" t="s">
        <v>278</v>
      </c>
      <c r="C8" s="107" t="s">
        <v>279</v>
      </c>
      <c r="D8" s="230">
        <v>5.2141203703703692E-4</v>
      </c>
      <c r="E8" s="231">
        <v>30</v>
      </c>
      <c r="F8" s="231">
        <v>30</v>
      </c>
      <c r="G8" s="231">
        <v>30</v>
      </c>
      <c r="H8" s="231">
        <v>30</v>
      </c>
      <c r="I8" s="231">
        <v>30</v>
      </c>
      <c r="J8" s="231"/>
      <c r="K8" s="232">
        <f t="shared" si="0"/>
        <v>150</v>
      </c>
      <c r="L8" s="230">
        <v>2.6627314814814816E-3</v>
      </c>
    </row>
    <row r="9" spans="1:12" x14ac:dyDescent="0.35">
      <c r="A9" s="294">
        <v>8</v>
      </c>
      <c r="B9" s="107" t="s">
        <v>276</v>
      </c>
      <c r="C9" s="107" t="s">
        <v>73</v>
      </c>
      <c r="D9" s="230">
        <v>4.9895833333333335E-4</v>
      </c>
      <c r="E9" s="231">
        <v>30</v>
      </c>
      <c r="F9" s="231">
        <v>30</v>
      </c>
      <c r="G9" s="231">
        <v>30</v>
      </c>
      <c r="H9" s="231">
        <v>30</v>
      </c>
      <c r="I9" s="231">
        <v>30</v>
      </c>
      <c r="J9" s="231"/>
      <c r="K9" s="232">
        <f t="shared" si="0"/>
        <v>150</v>
      </c>
      <c r="L9" s="376">
        <v>2.9694444444444443E-3</v>
      </c>
    </row>
    <row r="10" spans="1:12" s="2" customFormat="1" x14ac:dyDescent="0.35">
      <c r="A10" s="294">
        <v>9</v>
      </c>
      <c r="B10" s="107" t="s">
        <v>289</v>
      </c>
      <c r="C10" s="107" t="s">
        <v>290</v>
      </c>
      <c r="D10" s="230">
        <v>5.7569444444444454E-4</v>
      </c>
      <c r="E10" s="231">
        <v>30</v>
      </c>
      <c r="F10" s="231">
        <v>30</v>
      </c>
      <c r="G10" s="231">
        <v>30</v>
      </c>
      <c r="H10" s="231">
        <v>30</v>
      </c>
      <c r="I10" s="231">
        <v>30</v>
      </c>
      <c r="J10" s="231"/>
      <c r="K10" s="232">
        <f t="shared" si="0"/>
        <v>150</v>
      </c>
      <c r="L10" s="230">
        <v>3.0041666666666667E-3</v>
      </c>
    </row>
    <row r="11" spans="1:12" s="2" customFormat="1" x14ac:dyDescent="0.35">
      <c r="A11" s="294">
        <v>10</v>
      </c>
      <c r="B11" s="107" t="s">
        <v>287</v>
      </c>
      <c r="C11" s="107" t="s">
        <v>184</v>
      </c>
      <c r="D11" s="230">
        <v>7.2395833333333329E-4</v>
      </c>
      <c r="E11" s="231">
        <v>30</v>
      </c>
      <c r="F11" s="231">
        <v>30</v>
      </c>
      <c r="G11" s="231">
        <v>30</v>
      </c>
      <c r="H11" s="231">
        <v>30</v>
      </c>
      <c r="I11" s="231">
        <v>30</v>
      </c>
      <c r="J11" s="231"/>
      <c r="K11" s="232">
        <f t="shared" si="0"/>
        <v>150</v>
      </c>
      <c r="L11" s="230">
        <v>3.1155092592592593E-3</v>
      </c>
    </row>
    <row r="12" spans="1:12" x14ac:dyDescent="0.35">
      <c r="A12" s="294">
        <v>11</v>
      </c>
      <c r="B12" s="107" t="s">
        <v>272</v>
      </c>
      <c r="C12" s="107" t="s">
        <v>273</v>
      </c>
      <c r="D12" s="230">
        <v>5.8506944444444437E-4</v>
      </c>
      <c r="E12" s="231">
        <v>30</v>
      </c>
      <c r="F12" s="231">
        <v>30</v>
      </c>
      <c r="G12" s="231">
        <v>30</v>
      </c>
      <c r="H12" s="231">
        <v>30</v>
      </c>
      <c r="I12" s="231">
        <v>30</v>
      </c>
      <c r="J12" s="231"/>
      <c r="K12" s="232">
        <f t="shared" si="0"/>
        <v>150</v>
      </c>
      <c r="L12" s="230">
        <v>3.2620370370370368E-3</v>
      </c>
    </row>
    <row r="13" spans="1:12" s="2" customFormat="1" x14ac:dyDescent="0.35">
      <c r="A13" s="294">
        <v>12</v>
      </c>
      <c r="B13" s="107" t="s">
        <v>268</v>
      </c>
      <c r="C13" s="107" t="s">
        <v>186</v>
      </c>
      <c r="D13" s="230">
        <v>6.4108796296296299E-4</v>
      </c>
      <c r="E13" s="231">
        <v>30</v>
      </c>
      <c r="F13" s="231">
        <v>30</v>
      </c>
      <c r="G13" s="231">
        <v>30</v>
      </c>
      <c r="H13" s="231">
        <v>30</v>
      </c>
      <c r="I13" s="231">
        <v>30</v>
      </c>
      <c r="J13" s="231"/>
      <c r="K13" s="232">
        <f t="shared" si="0"/>
        <v>150</v>
      </c>
      <c r="L13" s="230">
        <v>3.2777777777777775E-3</v>
      </c>
    </row>
    <row r="14" spans="1:12" x14ac:dyDescent="0.35">
      <c r="A14" s="294">
        <v>13</v>
      </c>
      <c r="B14" s="107" t="s">
        <v>262</v>
      </c>
      <c r="C14" s="107" t="s">
        <v>189</v>
      </c>
      <c r="D14" s="230">
        <v>7.5833333333333341E-4</v>
      </c>
      <c r="E14" s="231">
        <v>30</v>
      </c>
      <c r="F14" s="231">
        <v>30</v>
      </c>
      <c r="G14" s="231">
        <v>30</v>
      </c>
      <c r="H14" s="231">
        <v>30</v>
      </c>
      <c r="I14" s="231">
        <v>30</v>
      </c>
      <c r="J14" s="231"/>
      <c r="K14" s="232">
        <f t="shared" si="0"/>
        <v>150</v>
      </c>
      <c r="L14" s="230">
        <v>3.3079861111111118E-3</v>
      </c>
    </row>
    <row r="15" spans="1:12" s="2" customFormat="1" x14ac:dyDescent="0.35">
      <c r="A15" s="294">
        <v>14</v>
      </c>
      <c r="B15" s="107" t="s">
        <v>276</v>
      </c>
      <c r="C15" s="107" t="s">
        <v>277</v>
      </c>
      <c r="D15" s="230">
        <v>6.8425925925925913E-4</v>
      </c>
      <c r="E15" s="231">
        <v>30</v>
      </c>
      <c r="F15" s="231">
        <v>30</v>
      </c>
      <c r="G15" s="231">
        <v>30</v>
      </c>
      <c r="H15" s="231">
        <v>30</v>
      </c>
      <c r="I15" s="231">
        <v>30</v>
      </c>
      <c r="J15" s="231"/>
      <c r="K15" s="232">
        <f t="shared" si="0"/>
        <v>150</v>
      </c>
      <c r="L15" s="230">
        <v>3.4410879629629631E-3</v>
      </c>
    </row>
    <row r="16" spans="1:12" s="2" customFormat="1" x14ac:dyDescent="0.35">
      <c r="A16" s="294">
        <v>15</v>
      </c>
      <c r="B16" s="107" t="s">
        <v>182</v>
      </c>
      <c r="C16" s="107" t="s">
        <v>183</v>
      </c>
      <c r="D16" s="230">
        <v>6.6284722222222222E-4</v>
      </c>
      <c r="E16" s="231">
        <v>30</v>
      </c>
      <c r="F16" s="231">
        <v>30</v>
      </c>
      <c r="G16" s="231">
        <v>30</v>
      </c>
      <c r="H16" s="231">
        <v>30</v>
      </c>
      <c r="I16" s="231">
        <v>30</v>
      </c>
      <c r="J16" s="231"/>
      <c r="K16" s="232">
        <f t="shared" si="0"/>
        <v>150</v>
      </c>
      <c r="L16" s="230">
        <v>3.7663194444444441E-3</v>
      </c>
    </row>
    <row r="17" spans="1:12" s="2" customFormat="1" x14ac:dyDescent="0.35">
      <c r="A17" s="294">
        <v>16</v>
      </c>
      <c r="B17" s="107" t="s">
        <v>272</v>
      </c>
      <c r="C17" s="107" t="s">
        <v>63</v>
      </c>
      <c r="D17" s="230">
        <v>4.5300925925925928E-4</v>
      </c>
      <c r="E17" s="231">
        <v>30</v>
      </c>
      <c r="F17" s="231">
        <v>30</v>
      </c>
      <c r="G17" s="231">
        <v>30</v>
      </c>
      <c r="H17" s="231">
        <v>30</v>
      </c>
      <c r="I17" s="231">
        <v>30</v>
      </c>
      <c r="J17" s="231"/>
      <c r="K17" s="232">
        <f t="shared" si="0"/>
        <v>150</v>
      </c>
      <c r="L17" s="230">
        <v>4.1214120370370371E-3</v>
      </c>
    </row>
    <row r="18" spans="1:12" s="2" customFormat="1" x14ac:dyDescent="0.35">
      <c r="A18" s="294">
        <v>17</v>
      </c>
      <c r="B18" s="107" t="s">
        <v>285</v>
      </c>
      <c r="C18" s="107" t="s">
        <v>286</v>
      </c>
      <c r="D18" s="230">
        <v>6.197916666666666E-4</v>
      </c>
      <c r="E18" s="231">
        <v>30</v>
      </c>
      <c r="F18" s="231">
        <v>30</v>
      </c>
      <c r="G18" s="231">
        <v>30</v>
      </c>
      <c r="H18" s="231">
        <v>30</v>
      </c>
      <c r="I18" s="231">
        <v>20</v>
      </c>
      <c r="J18" s="231"/>
      <c r="K18" s="232">
        <f t="shared" si="0"/>
        <v>140</v>
      </c>
      <c r="L18" s="230">
        <v>4.1666666666666666E-3</v>
      </c>
    </row>
    <row r="19" spans="1:12" x14ac:dyDescent="0.35">
      <c r="A19" s="294">
        <v>18</v>
      </c>
      <c r="B19" s="107" t="s">
        <v>293</v>
      </c>
      <c r="C19" s="107" t="s">
        <v>294</v>
      </c>
      <c r="D19" s="230">
        <v>6.1180555555555554E-4</v>
      </c>
      <c r="E19" s="231">
        <v>30</v>
      </c>
      <c r="F19" s="231">
        <v>30</v>
      </c>
      <c r="G19" s="231">
        <v>30</v>
      </c>
      <c r="H19" s="231">
        <v>30</v>
      </c>
      <c r="I19" s="231">
        <v>15</v>
      </c>
      <c r="J19" s="231"/>
      <c r="K19" s="232">
        <f t="shared" si="0"/>
        <v>135</v>
      </c>
      <c r="L19" s="230">
        <v>4.1666666666666666E-3</v>
      </c>
    </row>
    <row r="20" spans="1:12" x14ac:dyDescent="0.35">
      <c r="A20" s="294">
        <v>19</v>
      </c>
      <c r="B20" s="107" t="s">
        <v>276</v>
      </c>
      <c r="C20" s="107" t="s">
        <v>214</v>
      </c>
      <c r="D20" s="230">
        <v>6.2152777777777781E-4</v>
      </c>
      <c r="E20" s="231">
        <v>30</v>
      </c>
      <c r="F20" s="231">
        <v>30</v>
      </c>
      <c r="G20" s="231">
        <v>30</v>
      </c>
      <c r="H20" s="231">
        <v>30</v>
      </c>
      <c r="I20" s="231">
        <v>15</v>
      </c>
      <c r="J20" s="231"/>
      <c r="K20" s="232">
        <f t="shared" si="0"/>
        <v>135</v>
      </c>
      <c r="L20" s="230">
        <v>4.1666666666666666E-3</v>
      </c>
    </row>
    <row r="21" spans="1:12" x14ac:dyDescent="0.35">
      <c r="A21" s="294">
        <v>20</v>
      </c>
      <c r="B21" s="107" t="s">
        <v>281</v>
      </c>
      <c r="C21" s="107" t="s">
        <v>282</v>
      </c>
      <c r="D21" s="230">
        <v>6.5266203703703699E-4</v>
      </c>
      <c r="E21" s="231">
        <v>30</v>
      </c>
      <c r="F21" s="231">
        <v>30</v>
      </c>
      <c r="G21" s="231">
        <v>30</v>
      </c>
      <c r="H21" s="231">
        <v>20</v>
      </c>
      <c r="I21" s="231">
        <v>15</v>
      </c>
      <c r="J21" s="231"/>
      <c r="K21" s="232">
        <f t="shared" si="0"/>
        <v>125</v>
      </c>
      <c r="L21" s="230">
        <v>4.1666666666666666E-3</v>
      </c>
    </row>
    <row r="22" spans="1:12" x14ac:dyDescent="0.35">
      <c r="A22" s="294">
        <v>21</v>
      </c>
      <c r="B22" s="107" t="s">
        <v>291</v>
      </c>
      <c r="C22" s="107" t="s">
        <v>292</v>
      </c>
      <c r="D22" s="230">
        <v>1.0228009259259259E-3</v>
      </c>
      <c r="E22" s="231">
        <v>30</v>
      </c>
      <c r="F22" s="231">
        <v>30</v>
      </c>
      <c r="G22" s="231">
        <v>30</v>
      </c>
      <c r="H22" s="231">
        <v>30</v>
      </c>
      <c r="I22" s="231">
        <v>0</v>
      </c>
      <c r="J22" s="231"/>
      <c r="K22" s="232">
        <f t="shared" si="0"/>
        <v>120</v>
      </c>
      <c r="L22" s="230">
        <v>4.1666666666666666E-3</v>
      </c>
    </row>
    <row r="23" spans="1:12" x14ac:dyDescent="0.35">
      <c r="A23" s="294">
        <v>22</v>
      </c>
      <c r="B23" s="107" t="s">
        <v>281</v>
      </c>
      <c r="C23" s="107" t="s">
        <v>283</v>
      </c>
      <c r="D23" s="230">
        <v>7.4861111111111124E-4</v>
      </c>
      <c r="E23" s="231">
        <v>30</v>
      </c>
      <c r="F23" s="231">
        <v>30</v>
      </c>
      <c r="G23" s="231">
        <v>30</v>
      </c>
      <c r="H23" s="231">
        <v>20</v>
      </c>
      <c r="I23" s="231">
        <v>0</v>
      </c>
      <c r="J23" s="231"/>
      <c r="K23" s="232">
        <f t="shared" si="0"/>
        <v>110</v>
      </c>
      <c r="L23" s="230">
        <v>4.1666666666666666E-3</v>
      </c>
    </row>
    <row r="24" spans="1:12" x14ac:dyDescent="0.35">
      <c r="A24" s="294">
        <v>23</v>
      </c>
      <c r="B24" s="107" t="s">
        <v>245</v>
      </c>
      <c r="C24" s="107" t="s">
        <v>246</v>
      </c>
      <c r="D24" s="230">
        <v>4.7696759259259258E-4</v>
      </c>
      <c r="E24" s="231">
        <v>30</v>
      </c>
      <c r="F24" s="231">
        <v>30</v>
      </c>
      <c r="G24" s="231">
        <v>30</v>
      </c>
      <c r="H24" s="231">
        <v>0</v>
      </c>
      <c r="I24" s="231">
        <v>0</v>
      </c>
      <c r="J24" s="231"/>
      <c r="K24" s="232">
        <f t="shared" si="0"/>
        <v>90</v>
      </c>
      <c r="L24" s="230">
        <v>4.1666666666666666E-3</v>
      </c>
    </row>
    <row r="25" spans="1:12" x14ac:dyDescent="0.35">
      <c r="A25" s="294">
        <v>24</v>
      </c>
      <c r="B25" s="107" t="s">
        <v>280</v>
      </c>
      <c r="C25" s="107" t="s">
        <v>192</v>
      </c>
      <c r="D25" s="230">
        <v>7.3483796296296307E-4</v>
      </c>
      <c r="E25" s="231">
        <v>30</v>
      </c>
      <c r="F25" s="231">
        <v>30</v>
      </c>
      <c r="G25" s="231">
        <v>30</v>
      </c>
      <c r="H25" s="231">
        <v>0</v>
      </c>
      <c r="I25" s="231">
        <v>0</v>
      </c>
      <c r="J25" s="231"/>
      <c r="K25" s="232">
        <f t="shared" si="0"/>
        <v>90</v>
      </c>
      <c r="L25" s="230">
        <v>4.1666666666666666E-3</v>
      </c>
    </row>
    <row r="26" spans="1:12" x14ac:dyDescent="0.35">
      <c r="A26" s="294">
        <v>25</v>
      </c>
      <c r="B26" s="107" t="s">
        <v>268</v>
      </c>
      <c r="C26" s="107" t="s">
        <v>269</v>
      </c>
      <c r="D26" s="230">
        <v>4.7766203703703707E-4</v>
      </c>
      <c r="E26" s="231">
        <v>30</v>
      </c>
      <c r="F26" s="231">
        <v>30</v>
      </c>
      <c r="G26" s="231">
        <v>0</v>
      </c>
      <c r="H26" s="231">
        <v>0</v>
      </c>
      <c r="I26" s="231">
        <v>0</v>
      </c>
      <c r="J26" s="231"/>
      <c r="K26" s="232">
        <f t="shared" si="0"/>
        <v>60</v>
      </c>
      <c r="L26" s="230">
        <v>4.1666666666666666E-3</v>
      </c>
    </row>
    <row r="27" spans="1:12" x14ac:dyDescent="0.35">
      <c r="A27" s="294">
        <v>26</v>
      </c>
      <c r="B27" s="107" t="s">
        <v>72</v>
      </c>
      <c r="C27" s="107" t="s">
        <v>288</v>
      </c>
      <c r="D27" s="230">
        <v>5.3194444444444448E-4</v>
      </c>
      <c r="E27" s="231">
        <v>30</v>
      </c>
      <c r="F27" s="231">
        <v>30</v>
      </c>
      <c r="G27" s="231">
        <v>0</v>
      </c>
      <c r="H27" s="231">
        <v>0</v>
      </c>
      <c r="I27" s="231">
        <v>0</v>
      </c>
      <c r="J27" s="231"/>
      <c r="K27" s="232">
        <f t="shared" si="0"/>
        <v>60</v>
      </c>
      <c r="L27" s="376">
        <v>4.1666666666666666E-3</v>
      </c>
    </row>
    <row r="28" spans="1:12" x14ac:dyDescent="0.35">
      <c r="A28" s="294">
        <v>27</v>
      </c>
      <c r="B28" s="107" t="s">
        <v>281</v>
      </c>
      <c r="C28" s="107" t="s">
        <v>284</v>
      </c>
      <c r="D28" s="230">
        <v>8.541666666666667E-4</v>
      </c>
      <c r="E28" s="231">
        <v>30</v>
      </c>
      <c r="F28" s="231">
        <v>30</v>
      </c>
      <c r="G28" s="231">
        <v>0</v>
      </c>
      <c r="H28" s="231">
        <v>0</v>
      </c>
      <c r="I28" s="231">
        <v>0</v>
      </c>
      <c r="J28" s="231"/>
      <c r="K28" s="232">
        <f t="shared" si="0"/>
        <v>60</v>
      </c>
      <c r="L28" s="230">
        <v>4.1666666666666666E-3</v>
      </c>
    </row>
    <row r="29" spans="1:12" x14ac:dyDescent="0.35">
      <c r="A29" s="294">
        <v>28</v>
      </c>
      <c r="B29" s="107" t="s">
        <v>298</v>
      </c>
      <c r="C29" s="107" t="s">
        <v>64</v>
      </c>
      <c r="D29" s="230">
        <v>1.0849537037037036E-3</v>
      </c>
      <c r="E29" s="231">
        <v>30</v>
      </c>
      <c r="F29" s="231">
        <v>30</v>
      </c>
      <c r="G29" s="231">
        <v>0</v>
      </c>
      <c r="H29" s="231">
        <v>0</v>
      </c>
      <c r="I29" s="231">
        <v>0</v>
      </c>
      <c r="J29" s="231"/>
      <c r="K29" s="232">
        <f t="shared" si="0"/>
        <v>60</v>
      </c>
      <c r="L29" s="230">
        <v>4.1666666666666666E-3</v>
      </c>
    </row>
    <row r="30" spans="1:12" x14ac:dyDescent="0.35">
      <c r="A30" s="294">
        <v>29</v>
      </c>
      <c r="B30" s="107" t="s">
        <v>72</v>
      </c>
      <c r="C30" s="107" t="s">
        <v>30</v>
      </c>
      <c r="D30" s="230">
        <v>4.7881944444444447E-4</v>
      </c>
      <c r="E30" s="231">
        <v>30</v>
      </c>
      <c r="F30" s="231">
        <v>0</v>
      </c>
      <c r="G30" s="231">
        <v>0</v>
      </c>
      <c r="H30" s="231">
        <v>0</v>
      </c>
      <c r="I30" s="231">
        <v>0</v>
      </c>
      <c r="J30" s="231"/>
      <c r="K30" s="232">
        <f t="shared" si="0"/>
        <v>30</v>
      </c>
      <c r="L30" s="230">
        <v>4.1666666666666666E-3</v>
      </c>
    </row>
    <row r="31" spans="1:12" x14ac:dyDescent="0.35">
      <c r="A31" s="294">
        <v>30</v>
      </c>
      <c r="B31" s="107" t="s">
        <v>245</v>
      </c>
      <c r="C31" s="107" t="s">
        <v>247</v>
      </c>
      <c r="D31" s="230">
        <v>9.5393518518518527E-4</v>
      </c>
      <c r="E31" s="231">
        <v>30</v>
      </c>
      <c r="F31" s="231">
        <v>0</v>
      </c>
      <c r="G31" s="231">
        <v>0</v>
      </c>
      <c r="H31" s="231">
        <v>0</v>
      </c>
      <c r="I31" s="231">
        <v>0</v>
      </c>
      <c r="J31" s="231"/>
      <c r="K31" s="232">
        <f t="shared" si="0"/>
        <v>30</v>
      </c>
      <c r="L31" s="230">
        <v>4.1666666666666666E-3</v>
      </c>
    </row>
    <row r="32" spans="1:12" x14ac:dyDescent="0.35">
      <c r="A32" s="294">
        <v>31</v>
      </c>
      <c r="B32" s="107" t="s">
        <v>270</v>
      </c>
      <c r="C32" s="107" t="s">
        <v>271</v>
      </c>
      <c r="D32" s="230">
        <v>4.1666666666666666E-3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/>
      <c r="K32" s="232">
        <f t="shared" si="0"/>
        <v>0</v>
      </c>
      <c r="L32" s="230">
        <v>4.1666666666666666E-3</v>
      </c>
    </row>
    <row r="33" spans="1:12" x14ac:dyDescent="0.35">
      <c r="A33" s="268">
        <v>32</v>
      </c>
      <c r="B33" s="107"/>
      <c r="C33" s="126"/>
      <c r="D33" s="230"/>
      <c r="E33" s="231"/>
      <c r="F33" s="231"/>
      <c r="G33" s="231"/>
      <c r="H33" s="231"/>
      <c r="I33" s="231"/>
      <c r="J33" s="231"/>
      <c r="K33" s="232">
        <f t="shared" ref="K33:K55" si="1">SUM(E33:J33)</f>
        <v>0</v>
      </c>
      <c r="L33" s="230"/>
    </row>
    <row r="34" spans="1:12" x14ac:dyDescent="0.35">
      <c r="A34" s="268">
        <v>33</v>
      </c>
      <c r="B34" s="107"/>
      <c r="C34" s="126"/>
      <c r="D34" s="230"/>
      <c r="E34" s="231"/>
      <c r="F34" s="231"/>
      <c r="G34" s="231"/>
      <c r="H34" s="231"/>
      <c r="I34" s="231"/>
      <c r="J34" s="231"/>
      <c r="K34" s="232">
        <f t="shared" si="1"/>
        <v>0</v>
      </c>
      <c r="L34" s="230"/>
    </row>
    <row r="35" spans="1:12" x14ac:dyDescent="0.35">
      <c r="A35" s="268">
        <v>34</v>
      </c>
      <c r="B35" s="107"/>
      <c r="C35" s="126"/>
      <c r="D35" s="230"/>
      <c r="E35" s="231"/>
      <c r="F35" s="231"/>
      <c r="G35" s="231"/>
      <c r="H35" s="231"/>
      <c r="I35" s="231"/>
      <c r="J35" s="231"/>
      <c r="K35" s="232">
        <f t="shared" si="1"/>
        <v>0</v>
      </c>
      <c r="L35" s="230"/>
    </row>
    <row r="36" spans="1:12" x14ac:dyDescent="0.35">
      <c r="A36" s="268">
        <v>35</v>
      </c>
      <c r="B36" s="107"/>
      <c r="C36" s="126"/>
      <c r="D36" s="230"/>
      <c r="E36" s="231"/>
      <c r="F36" s="231"/>
      <c r="G36" s="231"/>
      <c r="H36" s="231"/>
      <c r="I36" s="231"/>
      <c r="J36" s="231"/>
      <c r="K36" s="232">
        <f t="shared" si="1"/>
        <v>0</v>
      </c>
      <c r="L36" s="230"/>
    </row>
    <row r="37" spans="1:12" x14ac:dyDescent="0.35">
      <c r="A37" s="268">
        <v>36</v>
      </c>
      <c r="B37" s="107"/>
      <c r="C37" s="126"/>
      <c r="D37" s="230"/>
      <c r="E37" s="231"/>
      <c r="F37" s="231"/>
      <c r="G37" s="231"/>
      <c r="H37" s="231"/>
      <c r="I37" s="231"/>
      <c r="J37" s="231"/>
      <c r="K37" s="232">
        <f t="shared" si="1"/>
        <v>0</v>
      </c>
      <c r="L37" s="230"/>
    </row>
    <row r="38" spans="1:12" x14ac:dyDescent="0.35">
      <c r="A38" s="268">
        <v>37</v>
      </c>
      <c r="B38" s="107"/>
      <c r="C38" s="126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/>
    </row>
    <row r="39" spans="1:12" x14ac:dyDescent="0.35">
      <c r="A39" s="268">
        <v>38</v>
      </c>
      <c r="B39" s="107"/>
      <c r="C39" s="126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/>
    </row>
    <row r="40" spans="1:12" x14ac:dyDescent="0.35">
      <c r="A40" s="268">
        <v>39</v>
      </c>
      <c r="B40" s="107"/>
      <c r="C40" s="126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/>
    </row>
    <row r="41" spans="1:12" x14ac:dyDescent="0.35">
      <c r="A41" s="268">
        <v>40</v>
      </c>
      <c r="B41" s="107"/>
      <c r="C41" s="126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/>
    </row>
    <row r="42" spans="1:12" x14ac:dyDescent="0.35">
      <c r="A42" s="268">
        <v>41</v>
      </c>
      <c r="B42" s="107"/>
      <c r="C42" s="126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/>
    </row>
    <row r="43" spans="1:12" x14ac:dyDescent="0.35">
      <c r="A43" s="268">
        <v>42</v>
      </c>
      <c r="B43" s="107"/>
      <c r="C43" s="126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/>
    </row>
    <row r="44" spans="1:12" x14ac:dyDescent="0.35">
      <c r="A44" s="268">
        <v>43</v>
      </c>
      <c r="B44" s="107"/>
      <c r="C44" s="126"/>
      <c r="D44" s="230"/>
      <c r="E44" s="231"/>
      <c r="F44" s="231"/>
      <c r="G44" s="231"/>
      <c r="H44" s="231"/>
      <c r="I44" s="231"/>
      <c r="J44" s="231"/>
      <c r="K44" s="232">
        <f t="shared" si="1"/>
        <v>0</v>
      </c>
      <c r="L44" s="230"/>
    </row>
    <row r="45" spans="1:12" x14ac:dyDescent="0.35">
      <c r="A45" s="268">
        <v>44</v>
      </c>
      <c r="B45" s="107"/>
      <c r="C45" s="126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x14ac:dyDescent="0.35">
      <c r="A46" s="268">
        <v>45</v>
      </c>
      <c r="B46" s="107"/>
      <c r="C46" s="126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x14ac:dyDescent="0.35">
      <c r="A47" s="268">
        <v>46</v>
      </c>
      <c r="B47" s="107"/>
      <c r="C47" s="126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x14ac:dyDescent="0.35">
      <c r="A48" s="268">
        <v>47</v>
      </c>
      <c r="B48" s="107"/>
      <c r="C48" s="126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x14ac:dyDescent="0.35">
      <c r="A49" s="268">
        <v>48</v>
      </c>
      <c r="B49" s="107"/>
      <c r="C49" s="126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x14ac:dyDescent="0.35">
      <c r="A50" s="268">
        <v>49</v>
      </c>
      <c r="B50" s="107"/>
      <c r="C50" s="126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x14ac:dyDescent="0.35">
      <c r="A51" s="268">
        <v>50</v>
      </c>
      <c r="B51" s="107"/>
      <c r="C51" s="126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x14ac:dyDescent="0.35">
      <c r="A52" s="268">
        <v>51</v>
      </c>
      <c r="B52" s="107"/>
      <c r="C52" s="126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x14ac:dyDescent="0.35">
      <c r="A53" s="268">
        <v>52</v>
      </c>
      <c r="B53" s="107"/>
      <c r="C53" s="126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x14ac:dyDescent="0.35">
      <c r="A54" s="268">
        <v>53</v>
      </c>
      <c r="B54" s="107"/>
      <c r="C54" s="126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ht="15" thickBot="1" x14ac:dyDescent="0.4">
      <c r="A55" s="295">
        <v>54</v>
      </c>
      <c r="B55" s="107"/>
      <c r="C55" s="126"/>
      <c r="D55" s="233"/>
      <c r="E55" s="234"/>
      <c r="F55" s="234"/>
      <c r="G55" s="234"/>
      <c r="H55" s="234"/>
      <c r="I55" s="234"/>
      <c r="J55" s="234"/>
      <c r="K55" s="235">
        <f t="shared" si="1"/>
        <v>0</v>
      </c>
      <c r="L55" s="233"/>
    </row>
    <row r="56" spans="1:12" x14ac:dyDescent="0.35">
      <c r="B56" s="107"/>
      <c r="C56" s="126"/>
    </row>
    <row r="57" spans="1:12" x14ac:dyDescent="0.35">
      <c r="B57" s="107"/>
      <c r="C57" s="126"/>
    </row>
    <row r="58" spans="1:12" x14ac:dyDescent="0.35">
      <c r="B58" s="107"/>
      <c r="C58" s="126"/>
    </row>
    <row r="59" spans="1:12" x14ac:dyDescent="0.35">
      <c r="B59" s="107"/>
      <c r="C59" s="126"/>
    </row>
    <row r="60" spans="1:12" x14ac:dyDescent="0.35">
      <c r="B60" s="107"/>
      <c r="C60" s="126"/>
    </row>
    <row r="61" spans="1:12" x14ac:dyDescent="0.35">
      <c r="B61" s="107"/>
      <c r="C61" s="126"/>
    </row>
  </sheetData>
  <sortState xmlns:xlrd2="http://schemas.microsoft.com/office/spreadsheetml/2017/richdata2" ref="A2:L32">
    <sortCondition descending="1" ref="K2:K32"/>
    <sortCondition ref="L2:L32"/>
    <sortCondition ref="D2:D32"/>
  </sortState>
  <printOptions gridLines="1"/>
  <pageMargins left="0.25" right="0.25" top="0.75" bottom="0.75" header="0.3" footer="0.3"/>
  <pageSetup fitToHeight="0" orientation="landscape" horizontalDpi="4294967293" r:id="rId1"/>
  <headerFooter>
    <oddHeader>&amp;C&amp;"Cambria,Bold"&amp;12Novice 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L55"/>
  <sheetViews>
    <sheetView zoomScaleNormal="100" workbookViewId="0">
      <pane ySplit="1" topLeftCell="A5" activePane="bottomLeft" state="frozen"/>
      <selection pane="bottomLeft" activeCell="A2" sqref="A2:A32"/>
    </sheetView>
  </sheetViews>
  <sheetFormatPr defaultRowHeight="14" x14ac:dyDescent="0.3"/>
  <cols>
    <col min="1" max="1" width="2.9140625" customWidth="1"/>
    <col min="2" max="2" width="18.4140625" style="5" customWidth="1"/>
    <col min="3" max="3" width="10.6640625" style="5" customWidth="1"/>
    <col min="4" max="4" width="8.1640625" style="104" customWidth="1"/>
    <col min="5" max="5" width="8.6640625" style="37"/>
    <col min="6" max="6" width="9.9140625" style="37" customWidth="1"/>
    <col min="7" max="7" width="9.08203125" style="37" customWidth="1"/>
    <col min="8" max="10" width="9.58203125" style="37" customWidth="1"/>
    <col min="11" max="11" width="10" style="37" customWidth="1"/>
    <col min="12" max="12" width="9.6640625" style="104" customWidth="1"/>
  </cols>
  <sheetData>
    <row r="1" spans="1:12" s="152" customFormat="1" ht="14.5" x14ac:dyDescent="0.35">
      <c r="A1" s="182"/>
      <c r="B1" s="184" t="s">
        <v>0</v>
      </c>
      <c r="C1" s="184" t="s">
        <v>1</v>
      </c>
      <c r="D1" s="228" t="s">
        <v>2</v>
      </c>
      <c r="E1" s="184" t="s">
        <v>3</v>
      </c>
      <c r="F1" s="184" t="s">
        <v>4</v>
      </c>
      <c r="G1" s="184" t="s">
        <v>5</v>
      </c>
      <c r="H1" s="184" t="s">
        <v>6</v>
      </c>
      <c r="I1" s="184" t="s">
        <v>7</v>
      </c>
      <c r="J1" s="184" t="s">
        <v>33</v>
      </c>
      <c r="K1" s="185" t="s">
        <v>8</v>
      </c>
      <c r="L1" s="228" t="s">
        <v>9</v>
      </c>
    </row>
    <row r="2" spans="1:12" ht="14.5" x14ac:dyDescent="0.35">
      <c r="A2" s="182">
        <v>1</v>
      </c>
      <c r="B2" s="107" t="s">
        <v>262</v>
      </c>
      <c r="C2" s="107" t="s">
        <v>263</v>
      </c>
      <c r="D2" s="230">
        <v>5.4050925925925935E-4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>
        <v>0</v>
      </c>
      <c r="K2" s="232">
        <f t="shared" ref="K2:K32" si="0">SUM(E2:J2)</f>
        <v>150</v>
      </c>
      <c r="L2" s="230">
        <v>2.2824074074074075E-3</v>
      </c>
    </row>
    <row r="3" spans="1:12" s="2" customFormat="1" ht="14.5" x14ac:dyDescent="0.35">
      <c r="A3" s="182">
        <v>2</v>
      </c>
      <c r="B3" s="107" t="s">
        <v>72</v>
      </c>
      <c r="C3" s="107" t="s">
        <v>288</v>
      </c>
      <c r="D3" s="230">
        <v>6.018518518518519E-4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>
        <v>0</v>
      </c>
      <c r="K3" s="232">
        <f t="shared" si="0"/>
        <v>150</v>
      </c>
      <c r="L3" s="230">
        <v>2.3124999999999999E-3</v>
      </c>
    </row>
    <row r="4" spans="1:12" ht="14.5" x14ac:dyDescent="0.35">
      <c r="A4" s="182">
        <v>3</v>
      </c>
      <c r="B4" s="107" t="s">
        <v>72</v>
      </c>
      <c r="C4" s="107" t="s">
        <v>78</v>
      </c>
      <c r="D4" s="230">
        <v>2.8703703703703703E-4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>
        <v>0</v>
      </c>
      <c r="K4" s="232">
        <f t="shared" si="0"/>
        <v>150</v>
      </c>
      <c r="L4" s="230">
        <v>2.3796296296296295E-3</v>
      </c>
    </row>
    <row r="5" spans="1:12" s="2" customFormat="1" ht="14.5" x14ac:dyDescent="0.35">
      <c r="A5" s="182">
        <v>4</v>
      </c>
      <c r="B5" s="107" t="s">
        <v>272</v>
      </c>
      <c r="C5" s="107" t="s">
        <v>63</v>
      </c>
      <c r="D5" s="230">
        <v>5.0000000000000012E-4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>
        <v>0</v>
      </c>
      <c r="K5" s="232">
        <f t="shared" si="0"/>
        <v>150</v>
      </c>
      <c r="L5" s="230">
        <v>2.7129629629629626E-3</v>
      </c>
    </row>
    <row r="6" spans="1:12" ht="14.5" x14ac:dyDescent="0.35">
      <c r="A6" s="182">
        <v>5</v>
      </c>
      <c r="B6" s="107" t="s">
        <v>276</v>
      </c>
      <c r="C6" s="107" t="s">
        <v>73</v>
      </c>
      <c r="D6" s="230">
        <v>5.7870370370370378E-4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>
        <v>0</v>
      </c>
      <c r="K6" s="232">
        <f t="shared" si="0"/>
        <v>150</v>
      </c>
      <c r="L6" s="230">
        <v>2.7534722222222218E-3</v>
      </c>
    </row>
    <row r="7" spans="1:12" s="2" customFormat="1" ht="14.5" x14ac:dyDescent="0.35">
      <c r="A7" s="182">
        <v>6</v>
      </c>
      <c r="B7" s="107" t="s">
        <v>274</v>
      </c>
      <c r="C7" s="107" t="s">
        <v>275</v>
      </c>
      <c r="D7" s="230">
        <v>4.8148148148148155E-4</v>
      </c>
      <c r="E7" s="231">
        <v>30</v>
      </c>
      <c r="F7" s="231">
        <v>30</v>
      </c>
      <c r="G7" s="231">
        <v>30</v>
      </c>
      <c r="H7" s="231">
        <v>30</v>
      </c>
      <c r="I7" s="231">
        <v>30</v>
      </c>
      <c r="J7" s="231">
        <v>0</v>
      </c>
      <c r="K7" s="232">
        <f t="shared" si="0"/>
        <v>150</v>
      </c>
      <c r="L7" s="230">
        <v>2.8043981481481479E-3</v>
      </c>
    </row>
    <row r="8" spans="1:12" ht="14.5" x14ac:dyDescent="0.35">
      <c r="A8" s="182">
        <v>7</v>
      </c>
      <c r="B8" s="107" t="s">
        <v>72</v>
      </c>
      <c r="C8" s="107" t="s">
        <v>299</v>
      </c>
      <c r="D8" s="230">
        <v>5.0694444444444441E-4</v>
      </c>
      <c r="E8" s="231">
        <v>30</v>
      </c>
      <c r="F8" s="231">
        <v>30</v>
      </c>
      <c r="G8" s="231">
        <v>30</v>
      </c>
      <c r="H8" s="231">
        <v>30</v>
      </c>
      <c r="I8" s="231">
        <v>30</v>
      </c>
      <c r="J8" s="231">
        <v>0</v>
      </c>
      <c r="K8" s="232">
        <f t="shared" si="0"/>
        <v>150</v>
      </c>
      <c r="L8" s="230">
        <v>2.8506944444444443E-3</v>
      </c>
    </row>
    <row r="9" spans="1:12" s="2" customFormat="1" ht="14.5" x14ac:dyDescent="0.35">
      <c r="A9" s="182">
        <v>8</v>
      </c>
      <c r="B9" s="107" t="s">
        <v>182</v>
      </c>
      <c r="C9" s="107" t="s">
        <v>179</v>
      </c>
      <c r="D9" s="230">
        <v>3.8888888888888892E-4</v>
      </c>
      <c r="E9" s="231">
        <v>30</v>
      </c>
      <c r="F9" s="231">
        <v>30</v>
      </c>
      <c r="G9" s="231">
        <v>30</v>
      </c>
      <c r="H9" s="231">
        <v>30</v>
      </c>
      <c r="I9" s="231">
        <v>30</v>
      </c>
      <c r="J9" s="231">
        <v>0</v>
      </c>
      <c r="K9" s="232">
        <f t="shared" si="0"/>
        <v>150</v>
      </c>
      <c r="L9" s="230">
        <v>2.9386574074074072E-3</v>
      </c>
    </row>
    <row r="10" spans="1:12" ht="14.5" x14ac:dyDescent="0.35">
      <c r="A10" s="182">
        <v>9</v>
      </c>
      <c r="B10" s="107" t="s">
        <v>289</v>
      </c>
      <c r="C10" s="107" t="s">
        <v>290</v>
      </c>
      <c r="D10" s="230">
        <v>7.9166666666666676E-4</v>
      </c>
      <c r="E10" s="231">
        <v>30</v>
      </c>
      <c r="F10" s="231">
        <v>30</v>
      </c>
      <c r="G10" s="231">
        <v>30</v>
      </c>
      <c r="H10" s="231">
        <v>30</v>
      </c>
      <c r="I10" s="231">
        <v>30</v>
      </c>
      <c r="J10" s="231">
        <v>0</v>
      </c>
      <c r="K10" s="232">
        <f t="shared" si="0"/>
        <v>150</v>
      </c>
      <c r="L10" s="230">
        <v>3.0324074074074073E-3</v>
      </c>
    </row>
    <row r="11" spans="1:12" s="2" customFormat="1" ht="14.5" x14ac:dyDescent="0.35">
      <c r="A11" s="182">
        <v>10</v>
      </c>
      <c r="B11" s="107" t="s">
        <v>281</v>
      </c>
      <c r="C11" s="107" t="s">
        <v>282</v>
      </c>
      <c r="D11" s="230">
        <v>6.3657407407407402E-4</v>
      </c>
      <c r="E11" s="231">
        <v>30</v>
      </c>
      <c r="F11" s="231">
        <v>30</v>
      </c>
      <c r="G11" s="231">
        <v>30</v>
      </c>
      <c r="H11" s="231">
        <v>30</v>
      </c>
      <c r="I11" s="231">
        <v>30</v>
      </c>
      <c r="J11" s="231">
        <v>0</v>
      </c>
      <c r="K11" s="232">
        <f t="shared" si="0"/>
        <v>150</v>
      </c>
      <c r="L11" s="230">
        <v>3.196759259259259E-3</v>
      </c>
    </row>
    <row r="12" spans="1:12" ht="14.5" x14ac:dyDescent="0.35">
      <c r="A12" s="182">
        <v>11</v>
      </c>
      <c r="B12" s="107" t="s">
        <v>276</v>
      </c>
      <c r="C12" s="107" t="s">
        <v>277</v>
      </c>
      <c r="D12" s="230">
        <v>4.3287037037037035E-4</v>
      </c>
      <c r="E12" s="231">
        <v>30</v>
      </c>
      <c r="F12" s="231">
        <v>30</v>
      </c>
      <c r="G12" s="231">
        <v>30</v>
      </c>
      <c r="H12" s="231">
        <v>30</v>
      </c>
      <c r="I12" s="231">
        <v>30</v>
      </c>
      <c r="J12" s="231">
        <v>0</v>
      </c>
      <c r="K12" s="232">
        <f t="shared" si="0"/>
        <v>150</v>
      </c>
      <c r="L12" s="230">
        <v>3.3136574074074075E-3</v>
      </c>
    </row>
    <row r="13" spans="1:12" s="2" customFormat="1" ht="14.5" x14ac:dyDescent="0.35">
      <c r="A13" s="182">
        <v>12</v>
      </c>
      <c r="B13" s="107" t="s">
        <v>262</v>
      </c>
      <c r="C13" s="107" t="s">
        <v>189</v>
      </c>
      <c r="D13" s="230">
        <v>4.0740740740740738E-4</v>
      </c>
      <c r="E13" s="231">
        <v>30</v>
      </c>
      <c r="F13" s="231">
        <v>30</v>
      </c>
      <c r="G13" s="231">
        <v>30</v>
      </c>
      <c r="H13" s="231">
        <v>30</v>
      </c>
      <c r="I13" s="231">
        <v>30</v>
      </c>
      <c r="J13" s="231">
        <v>0</v>
      </c>
      <c r="K13" s="232">
        <f t="shared" si="0"/>
        <v>150</v>
      </c>
      <c r="L13" s="230">
        <v>3.3298611111111111E-3</v>
      </c>
    </row>
    <row r="14" spans="1:12" ht="14.5" x14ac:dyDescent="0.35">
      <c r="A14" s="182">
        <v>13</v>
      </c>
      <c r="B14" s="107" t="s">
        <v>182</v>
      </c>
      <c r="C14" s="107" t="s">
        <v>241</v>
      </c>
      <c r="D14" s="230">
        <v>3.5763888888888889E-4</v>
      </c>
      <c r="E14" s="231">
        <v>30</v>
      </c>
      <c r="F14" s="231">
        <v>30</v>
      </c>
      <c r="G14" s="231">
        <v>30</v>
      </c>
      <c r="H14" s="231">
        <v>30</v>
      </c>
      <c r="I14" s="231">
        <v>30</v>
      </c>
      <c r="J14" s="231">
        <v>0</v>
      </c>
      <c r="K14" s="232">
        <f t="shared" si="0"/>
        <v>150</v>
      </c>
      <c r="L14" s="230">
        <v>3.8425925925925923E-3</v>
      </c>
    </row>
    <row r="15" spans="1:12" ht="14.5" x14ac:dyDescent="0.35">
      <c r="A15" s="182">
        <v>14</v>
      </c>
      <c r="B15" s="107" t="s">
        <v>285</v>
      </c>
      <c r="C15" s="107" t="s">
        <v>286</v>
      </c>
      <c r="D15" s="230">
        <v>5.023148148148147E-4</v>
      </c>
      <c r="E15" s="231">
        <v>30</v>
      </c>
      <c r="F15" s="231">
        <v>30</v>
      </c>
      <c r="G15" s="231">
        <v>30</v>
      </c>
      <c r="H15" s="231">
        <v>30</v>
      </c>
      <c r="I15" s="231">
        <v>20</v>
      </c>
      <c r="J15" s="231">
        <v>0</v>
      </c>
      <c r="K15" s="232">
        <f t="shared" si="0"/>
        <v>140</v>
      </c>
      <c r="L15" s="230">
        <v>4.1666666666666666E-3</v>
      </c>
    </row>
    <row r="16" spans="1:12" s="2" customFormat="1" ht="14.5" x14ac:dyDescent="0.35">
      <c r="A16" s="182">
        <v>15</v>
      </c>
      <c r="B16" s="107" t="s">
        <v>268</v>
      </c>
      <c r="C16" s="107" t="s">
        <v>186</v>
      </c>
      <c r="D16" s="230">
        <v>6.6435185185185184E-4</v>
      </c>
      <c r="E16" s="231">
        <v>30</v>
      </c>
      <c r="F16" s="231">
        <v>30</v>
      </c>
      <c r="G16" s="231">
        <v>30</v>
      </c>
      <c r="H16" s="231">
        <v>30</v>
      </c>
      <c r="I16" s="231">
        <v>10</v>
      </c>
      <c r="J16" s="231">
        <v>0</v>
      </c>
      <c r="K16" s="232">
        <f t="shared" si="0"/>
        <v>130</v>
      </c>
      <c r="L16" s="230">
        <v>4.1666666666666666E-3</v>
      </c>
    </row>
    <row r="17" spans="1:12" ht="14.5" x14ac:dyDescent="0.35">
      <c r="A17" s="182">
        <v>16</v>
      </c>
      <c r="B17" s="107" t="s">
        <v>280</v>
      </c>
      <c r="C17" s="107" t="s">
        <v>192</v>
      </c>
      <c r="D17" s="230">
        <v>4.236111111111111E-4</v>
      </c>
      <c r="E17" s="231">
        <v>30</v>
      </c>
      <c r="F17" s="231">
        <v>30</v>
      </c>
      <c r="G17" s="231">
        <v>30</v>
      </c>
      <c r="H17" s="231">
        <v>30</v>
      </c>
      <c r="I17" s="231">
        <v>0</v>
      </c>
      <c r="J17" s="231">
        <v>0</v>
      </c>
      <c r="K17" s="232">
        <f t="shared" si="0"/>
        <v>120</v>
      </c>
      <c r="L17" s="230">
        <v>4.1666666666666666E-3</v>
      </c>
    </row>
    <row r="18" spans="1:12" s="2" customFormat="1" ht="14.5" x14ac:dyDescent="0.35">
      <c r="A18" s="182">
        <v>17</v>
      </c>
      <c r="B18" s="107" t="s">
        <v>272</v>
      </c>
      <c r="C18" s="107" t="s">
        <v>273</v>
      </c>
      <c r="D18" s="230">
        <v>4.5833333333333338E-4</v>
      </c>
      <c r="E18" s="231">
        <v>30</v>
      </c>
      <c r="F18" s="231">
        <v>30</v>
      </c>
      <c r="G18" s="231">
        <v>30</v>
      </c>
      <c r="H18" s="231">
        <v>30</v>
      </c>
      <c r="I18" s="231">
        <v>0</v>
      </c>
      <c r="J18" s="231">
        <v>0</v>
      </c>
      <c r="K18" s="232">
        <f t="shared" si="0"/>
        <v>120</v>
      </c>
      <c r="L18" s="230">
        <v>4.1666666666666666E-3</v>
      </c>
    </row>
    <row r="19" spans="1:12" s="2" customFormat="1" ht="14.5" x14ac:dyDescent="0.35">
      <c r="A19" s="182">
        <v>18</v>
      </c>
      <c r="B19" s="107" t="s">
        <v>72</v>
      </c>
      <c r="C19" s="107" t="s">
        <v>30</v>
      </c>
      <c r="D19" s="230">
        <v>5.011574074074073E-4</v>
      </c>
      <c r="E19" s="231">
        <v>30</v>
      </c>
      <c r="F19" s="231">
        <v>30</v>
      </c>
      <c r="G19" s="231">
        <v>30</v>
      </c>
      <c r="H19" s="231">
        <v>30</v>
      </c>
      <c r="I19" s="231">
        <v>0</v>
      </c>
      <c r="J19" s="231">
        <v>0</v>
      </c>
      <c r="K19" s="232">
        <f t="shared" si="0"/>
        <v>120</v>
      </c>
      <c r="L19" s="230">
        <v>4.1666666666666666E-3</v>
      </c>
    </row>
    <row r="20" spans="1:12" ht="14.5" x14ac:dyDescent="0.35">
      <c r="A20" s="182">
        <v>19</v>
      </c>
      <c r="B20" s="107" t="s">
        <v>298</v>
      </c>
      <c r="C20" s="107" t="s">
        <v>64</v>
      </c>
      <c r="D20" s="230">
        <v>4.236111111111111E-4</v>
      </c>
      <c r="E20" s="231">
        <v>30</v>
      </c>
      <c r="F20" s="231">
        <v>30</v>
      </c>
      <c r="G20" s="231">
        <v>30</v>
      </c>
      <c r="H20" s="231">
        <v>0</v>
      </c>
      <c r="I20" s="231">
        <v>0</v>
      </c>
      <c r="J20" s="231">
        <v>0</v>
      </c>
      <c r="K20" s="232">
        <f t="shared" si="0"/>
        <v>90</v>
      </c>
      <c r="L20" s="230">
        <v>4.1666666666666666E-3</v>
      </c>
    </row>
    <row r="21" spans="1:12" s="2" customFormat="1" ht="14.5" x14ac:dyDescent="0.35">
      <c r="A21" s="182">
        <v>20</v>
      </c>
      <c r="B21" s="107" t="s">
        <v>245</v>
      </c>
      <c r="C21" s="107" t="s">
        <v>247</v>
      </c>
      <c r="D21" s="230">
        <v>6.7939814814814816E-4</v>
      </c>
      <c r="E21" s="231">
        <v>30</v>
      </c>
      <c r="F21" s="231">
        <v>30</v>
      </c>
      <c r="G21" s="231">
        <v>30</v>
      </c>
      <c r="H21" s="231">
        <v>0</v>
      </c>
      <c r="I21" s="231">
        <v>0</v>
      </c>
      <c r="J21" s="231">
        <v>0</v>
      </c>
      <c r="K21" s="232">
        <f t="shared" si="0"/>
        <v>90</v>
      </c>
      <c r="L21" s="230">
        <v>4.1666666666666666E-3</v>
      </c>
    </row>
    <row r="22" spans="1:12" ht="14.5" x14ac:dyDescent="0.35">
      <c r="A22" s="182">
        <v>21</v>
      </c>
      <c r="B22" s="107" t="s">
        <v>278</v>
      </c>
      <c r="C22" s="107" t="s">
        <v>279</v>
      </c>
      <c r="D22" s="230">
        <v>7.8703703703703705E-4</v>
      </c>
      <c r="E22" s="231">
        <v>30</v>
      </c>
      <c r="F22" s="231">
        <v>30</v>
      </c>
      <c r="G22" s="231">
        <v>30</v>
      </c>
      <c r="H22" s="231">
        <v>0</v>
      </c>
      <c r="I22" s="231">
        <v>0</v>
      </c>
      <c r="J22" s="231">
        <v>0</v>
      </c>
      <c r="K22" s="232">
        <f t="shared" si="0"/>
        <v>90</v>
      </c>
      <c r="L22" s="230">
        <v>4.1666666666666666E-3</v>
      </c>
    </row>
    <row r="23" spans="1:12" s="2" customFormat="1" ht="14.5" x14ac:dyDescent="0.35">
      <c r="A23" s="182">
        <v>22</v>
      </c>
      <c r="B23" s="107" t="s">
        <v>276</v>
      </c>
      <c r="C23" s="107" t="s">
        <v>214</v>
      </c>
      <c r="D23" s="230">
        <v>1.0659722222222223E-3</v>
      </c>
      <c r="E23" s="231">
        <v>30</v>
      </c>
      <c r="F23" s="231">
        <v>30</v>
      </c>
      <c r="G23" s="231">
        <v>30</v>
      </c>
      <c r="H23" s="231">
        <v>0</v>
      </c>
      <c r="I23" s="231">
        <v>0</v>
      </c>
      <c r="J23" s="231">
        <v>0</v>
      </c>
      <c r="K23" s="232">
        <f t="shared" si="0"/>
        <v>90</v>
      </c>
      <c r="L23" s="230">
        <v>4.1666666666666666E-3</v>
      </c>
    </row>
    <row r="24" spans="1:12" ht="14.5" x14ac:dyDescent="0.35">
      <c r="A24" s="182">
        <v>23</v>
      </c>
      <c r="B24" s="107" t="s">
        <v>245</v>
      </c>
      <c r="C24" s="107" t="s">
        <v>246</v>
      </c>
      <c r="D24" s="230">
        <v>3.3912037037037032E-4</v>
      </c>
      <c r="E24" s="231">
        <v>30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2">
        <f t="shared" si="0"/>
        <v>30</v>
      </c>
      <c r="L24" s="230">
        <v>4.1666666666666666E-3</v>
      </c>
    </row>
    <row r="25" spans="1:12" s="2" customFormat="1" ht="14.5" x14ac:dyDescent="0.35">
      <c r="A25" s="182">
        <v>24</v>
      </c>
      <c r="B25" s="107" t="s">
        <v>182</v>
      </c>
      <c r="C25" s="107" t="s">
        <v>183</v>
      </c>
      <c r="D25" s="230">
        <v>4.6064814814814818E-4</v>
      </c>
      <c r="E25" s="231">
        <v>30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2">
        <f t="shared" si="0"/>
        <v>30</v>
      </c>
      <c r="L25" s="230">
        <v>4.1666666666666666E-3</v>
      </c>
    </row>
    <row r="26" spans="1:12" ht="14.5" x14ac:dyDescent="0.35">
      <c r="A26" s="182">
        <v>25</v>
      </c>
      <c r="B26" s="107" t="s">
        <v>293</v>
      </c>
      <c r="C26" s="107" t="s">
        <v>294</v>
      </c>
      <c r="D26" s="230">
        <v>5.7638888888888887E-4</v>
      </c>
      <c r="E26" s="231">
        <v>30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2">
        <f t="shared" si="0"/>
        <v>30</v>
      </c>
      <c r="L26" s="230">
        <v>4.1666666666666666E-3</v>
      </c>
    </row>
    <row r="27" spans="1:12" ht="14.5" x14ac:dyDescent="0.35">
      <c r="A27" s="182">
        <v>26</v>
      </c>
      <c r="B27" s="107" t="s">
        <v>268</v>
      </c>
      <c r="C27" s="107" t="s">
        <v>269</v>
      </c>
      <c r="D27" s="230">
        <v>6.0648148148148139E-4</v>
      </c>
      <c r="E27" s="231">
        <v>30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2">
        <f t="shared" si="0"/>
        <v>30</v>
      </c>
      <c r="L27" s="230">
        <v>4.1666666666666666E-3</v>
      </c>
    </row>
    <row r="28" spans="1:12" ht="14.5" x14ac:dyDescent="0.35">
      <c r="A28" s="182">
        <v>27</v>
      </c>
      <c r="B28" s="107" t="s">
        <v>291</v>
      </c>
      <c r="C28" s="107" t="s">
        <v>292</v>
      </c>
      <c r="D28" s="230">
        <v>7.3726851851851861E-4</v>
      </c>
      <c r="E28" s="231">
        <v>30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2">
        <f t="shared" si="0"/>
        <v>30</v>
      </c>
      <c r="L28" s="230">
        <v>4.1666666666666666E-3</v>
      </c>
    </row>
    <row r="29" spans="1:12" ht="14.5" x14ac:dyDescent="0.35">
      <c r="A29" s="182">
        <v>28</v>
      </c>
      <c r="B29" s="107" t="s">
        <v>287</v>
      </c>
      <c r="C29" s="107" t="s">
        <v>184</v>
      </c>
      <c r="D29" s="230">
        <v>8.6921296296296302E-4</v>
      </c>
      <c r="E29" s="231">
        <v>30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2">
        <f t="shared" si="0"/>
        <v>30</v>
      </c>
      <c r="L29" s="230">
        <v>4.1666666666666666E-3</v>
      </c>
    </row>
    <row r="30" spans="1:12" ht="14.5" x14ac:dyDescent="0.35">
      <c r="A30" s="182">
        <v>29</v>
      </c>
      <c r="B30" s="107" t="s">
        <v>281</v>
      </c>
      <c r="C30" s="107" t="s">
        <v>283</v>
      </c>
      <c r="D30" s="230">
        <v>1.7557870370370368E-3</v>
      </c>
      <c r="E30" s="231">
        <v>30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2">
        <f t="shared" si="0"/>
        <v>30</v>
      </c>
      <c r="L30" s="230">
        <v>4.1666666666666666E-3</v>
      </c>
    </row>
    <row r="31" spans="1:12" ht="14.5" x14ac:dyDescent="0.35">
      <c r="A31" s="182">
        <v>30</v>
      </c>
      <c r="B31" s="107" t="s">
        <v>270</v>
      </c>
      <c r="C31" s="107" t="s">
        <v>271</v>
      </c>
      <c r="D31" s="230">
        <v>4.1666666666666666E-3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2">
        <f t="shared" si="0"/>
        <v>0</v>
      </c>
      <c r="L31" s="230">
        <v>4.1666666666666666E-3</v>
      </c>
    </row>
    <row r="32" spans="1:12" ht="14.5" x14ac:dyDescent="0.35">
      <c r="A32" s="182">
        <v>31</v>
      </c>
      <c r="B32" s="107" t="s">
        <v>281</v>
      </c>
      <c r="C32" s="107" t="s">
        <v>284</v>
      </c>
      <c r="D32" s="230">
        <v>4.1666666666666666E-3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2">
        <f t="shared" si="0"/>
        <v>0</v>
      </c>
      <c r="L32" s="230">
        <v>4.1666666666666666E-3</v>
      </c>
    </row>
    <row r="33" spans="1:12" ht="14.5" x14ac:dyDescent="0.35">
      <c r="A33" s="182">
        <v>32</v>
      </c>
      <c r="B33" s="164"/>
      <c r="C33" s="164"/>
      <c r="D33" s="230"/>
      <c r="E33" s="231"/>
      <c r="F33" s="231"/>
      <c r="G33" s="231"/>
      <c r="H33" s="231"/>
      <c r="I33" s="231"/>
      <c r="J33" s="231"/>
      <c r="K33" s="232">
        <f t="shared" ref="K33:K55" si="1">SUM(E33:J33)</f>
        <v>0</v>
      </c>
      <c r="L33" s="230"/>
    </row>
    <row r="34" spans="1:12" ht="14.5" x14ac:dyDescent="0.35">
      <c r="A34" s="182">
        <v>33</v>
      </c>
      <c r="B34" s="107"/>
      <c r="C34" s="107"/>
      <c r="D34" s="230"/>
      <c r="E34" s="231"/>
      <c r="F34" s="231"/>
      <c r="G34" s="231"/>
      <c r="H34" s="231"/>
      <c r="I34" s="231"/>
      <c r="J34" s="231"/>
      <c r="K34" s="232"/>
      <c r="L34" s="230"/>
    </row>
    <row r="35" spans="1:12" ht="14.5" x14ac:dyDescent="0.35">
      <c r="A35" s="182">
        <v>34</v>
      </c>
      <c r="B35" s="164"/>
      <c r="C35" s="164"/>
      <c r="D35" s="230"/>
      <c r="E35" s="231"/>
      <c r="F35" s="231"/>
      <c r="G35" s="231"/>
      <c r="H35" s="231"/>
      <c r="I35" s="231"/>
      <c r="J35" s="231"/>
      <c r="K35" s="232">
        <f t="shared" si="1"/>
        <v>0</v>
      </c>
      <c r="L35" s="230"/>
    </row>
    <row r="36" spans="1:12" ht="14.5" x14ac:dyDescent="0.35">
      <c r="A36" s="182">
        <v>35</v>
      </c>
      <c r="B36" s="164"/>
      <c r="C36" s="164"/>
      <c r="D36" s="230"/>
      <c r="E36" s="231"/>
      <c r="F36" s="231"/>
      <c r="G36" s="231"/>
      <c r="H36" s="231"/>
      <c r="I36" s="231"/>
      <c r="J36" s="231"/>
      <c r="K36" s="232">
        <f t="shared" si="1"/>
        <v>0</v>
      </c>
      <c r="L36" s="230"/>
    </row>
    <row r="37" spans="1:12" ht="14.5" x14ac:dyDescent="0.35">
      <c r="A37" s="182">
        <v>36</v>
      </c>
      <c r="B37" s="164"/>
      <c r="C37" s="164"/>
      <c r="D37" s="230"/>
      <c r="E37" s="231"/>
      <c r="F37" s="231"/>
      <c r="G37" s="231"/>
      <c r="H37" s="231"/>
      <c r="I37" s="231"/>
      <c r="J37" s="231"/>
      <c r="K37" s="232">
        <f t="shared" si="1"/>
        <v>0</v>
      </c>
      <c r="L37" s="230"/>
    </row>
    <row r="38" spans="1:12" ht="14.5" x14ac:dyDescent="0.35">
      <c r="A38" s="182">
        <v>37</v>
      </c>
      <c r="B38" s="164"/>
      <c r="C38" s="164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/>
    </row>
    <row r="39" spans="1:12" ht="14.5" x14ac:dyDescent="0.35">
      <c r="A39" s="182">
        <v>38</v>
      </c>
      <c r="B39" s="164"/>
      <c r="C39" s="164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/>
    </row>
    <row r="40" spans="1:12" ht="14.5" x14ac:dyDescent="0.35">
      <c r="A40" s="182">
        <v>39</v>
      </c>
      <c r="B40" s="164"/>
      <c r="C40" s="164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/>
    </row>
    <row r="41" spans="1:12" ht="14.5" x14ac:dyDescent="0.35">
      <c r="A41" s="182">
        <v>40</v>
      </c>
      <c r="B41" s="164"/>
      <c r="C41" s="164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/>
    </row>
    <row r="42" spans="1:12" ht="14.5" x14ac:dyDescent="0.35">
      <c r="A42" s="182">
        <v>41</v>
      </c>
      <c r="B42" s="164"/>
      <c r="C42" s="164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/>
    </row>
    <row r="43" spans="1:12" ht="14.5" x14ac:dyDescent="0.35">
      <c r="A43" s="182">
        <v>42</v>
      </c>
      <c r="B43" s="164"/>
      <c r="C43" s="164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/>
    </row>
    <row r="44" spans="1:12" ht="14.5" x14ac:dyDescent="0.35">
      <c r="A44" s="182">
        <v>43</v>
      </c>
      <c r="B44" s="164"/>
      <c r="C44" s="164"/>
      <c r="D44" s="230"/>
      <c r="E44" s="231"/>
      <c r="F44" s="231"/>
      <c r="G44" s="231"/>
      <c r="H44" s="231"/>
      <c r="I44" s="231"/>
      <c r="J44" s="231"/>
      <c r="K44" s="232">
        <f t="shared" si="1"/>
        <v>0</v>
      </c>
      <c r="L44" s="230"/>
    </row>
    <row r="45" spans="1:12" ht="14.5" x14ac:dyDescent="0.35">
      <c r="A45" s="182">
        <v>44</v>
      </c>
      <c r="B45" s="164"/>
      <c r="C45" s="164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ht="14.5" x14ac:dyDescent="0.35">
      <c r="A46" s="182">
        <v>45</v>
      </c>
      <c r="B46" s="164"/>
      <c r="C46" s="164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ht="14.5" x14ac:dyDescent="0.35">
      <c r="A47" s="182">
        <v>46</v>
      </c>
      <c r="B47" s="164"/>
      <c r="C47" s="164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ht="14.5" x14ac:dyDescent="0.35">
      <c r="A48" s="182">
        <v>47</v>
      </c>
      <c r="B48" s="164"/>
      <c r="C48" s="164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ht="14.5" x14ac:dyDescent="0.35">
      <c r="A49" s="182">
        <v>48</v>
      </c>
      <c r="B49" s="164"/>
      <c r="C49" s="164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ht="14.5" x14ac:dyDescent="0.35">
      <c r="A50" s="182">
        <v>49</v>
      </c>
      <c r="B50" s="164"/>
      <c r="C50" s="164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ht="14.5" x14ac:dyDescent="0.35">
      <c r="A51" s="182">
        <v>50</v>
      </c>
      <c r="B51" s="164"/>
      <c r="C51" s="164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ht="14.5" x14ac:dyDescent="0.35">
      <c r="A52" s="182">
        <v>51</v>
      </c>
      <c r="B52" s="164"/>
      <c r="C52" s="164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ht="14.5" x14ac:dyDescent="0.35">
      <c r="A53" s="182">
        <v>52</v>
      </c>
      <c r="B53" s="164"/>
      <c r="C53" s="164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ht="14.5" x14ac:dyDescent="0.35">
      <c r="A54" s="182">
        <v>53</v>
      </c>
      <c r="B54" s="164"/>
      <c r="C54" s="164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ht="15" thickBot="1" x14ac:dyDescent="0.4">
      <c r="A55" s="183">
        <v>54</v>
      </c>
      <c r="B55" s="170"/>
      <c r="C55" s="170"/>
      <c r="D55" s="233"/>
      <c r="E55" s="234"/>
      <c r="F55" s="234"/>
      <c r="G55" s="234"/>
      <c r="H55" s="234"/>
      <c r="I55" s="234"/>
      <c r="J55" s="234"/>
      <c r="K55" s="235">
        <f t="shared" si="1"/>
        <v>0</v>
      </c>
      <c r="L55" s="233"/>
    </row>
  </sheetData>
  <sortState xmlns:xlrd2="http://schemas.microsoft.com/office/spreadsheetml/2017/richdata2" ref="A2:L32">
    <sortCondition descending="1" ref="K2:K32"/>
    <sortCondition ref="L2:L32"/>
    <sortCondition ref="D2:D32"/>
  </sortState>
  <printOptions headings="1" gridLines="1"/>
  <pageMargins left="0.7" right="0.7" top="0.75" bottom="0.75" header="0.3" footer="0.3"/>
  <pageSetup scale="93" fitToHeight="0" orientation="landscape" horizontalDpi="4294967293" r:id="rId1"/>
  <headerFooter>
    <oddHeader>&amp;CNovice Day 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R55"/>
  <sheetViews>
    <sheetView zoomScaleNormal="100" workbookViewId="0">
      <pane ySplit="1" topLeftCell="A2" activePane="bottomLeft" state="frozen"/>
      <selection pane="bottomLeft" activeCell="A5" sqref="A5:XFD5"/>
    </sheetView>
  </sheetViews>
  <sheetFormatPr defaultRowHeight="14.5" x14ac:dyDescent="0.35"/>
  <cols>
    <col min="1" max="1" width="4.08203125" style="205" customWidth="1"/>
    <col min="2" max="2" width="18" style="10" customWidth="1"/>
    <col min="3" max="3" width="8.6640625" style="10"/>
    <col min="4" max="4" width="9" style="201"/>
    <col min="5" max="5" width="8.83203125" style="201" customWidth="1"/>
    <col min="6" max="6" width="9.33203125" style="201" customWidth="1"/>
    <col min="7" max="7" width="7.4140625" style="201" hidden="1" customWidth="1"/>
    <col min="8" max="8" width="11.08203125" style="202" customWidth="1"/>
    <col min="9" max="9" width="9.6640625" style="203" customWidth="1"/>
    <col min="10" max="10" width="9.5" style="203" customWidth="1"/>
    <col min="11" max="11" width="10.6640625" style="203" customWidth="1"/>
    <col min="12" max="12" width="8.203125E-2" style="203" customWidth="1"/>
    <col min="13" max="13" width="10.5" style="204" customWidth="1"/>
    <col min="14" max="14" width="10.4140625" style="201" customWidth="1"/>
    <col min="15" max="15" width="9.58203125" style="201" customWidth="1"/>
    <col min="16" max="16" width="9.6640625" style="201" customWidth="1"/>
    <col min="17" max="17" width="7.83203125" style="201" hidden="1" customWidth="1"/>
    <col min="18" max="18" width="9" style="202"/>
  </cols>
  <sheetData>
    <row r="1" spans="1:18" s="152" customFormat="1" x14ac:dyDescent="0.35">
      <c r="A1" s="192"/>
      <c r="B1" s="196" t="s">
        <v>0</v>
      </c>
      <c r="C1" s="196" t="s">
        <v>1</v>
      </c>
      <c r="D1" s="193" t="s">
        <v>10</v>
      </c>
      <c r="E1" s="193" t="s">
        <v>11</v>
      </c>
      <c r="F1" s="193" t="s">
        <v>17</v>
      </c>
      <c r="G1" s="189" t="s">
        <v>45</v>
      </c>
      <c r="H1" s="189" t="s">
        <v>12</v>
      </c>
      <c r="I1" s="208" t="s">
        <v>13</v>
      </c>
      <c r="J1" s="190" t="s">
        <v>14</v>
      </c>
      <c r="K1" s="190" t="s">
        <v>18</v>
      </c>
      <c r="L1" s="192" t="s">
        <v>46</v>
      </c>
      <c r="M1" s="192" t="s">
        <v>19</v>
      </c>
      <c r="N1" s="193" t="s">
        <v>15</v>
      </c>
      <c r="O1" s="193" t="s">
        <v>16</v>
      </c>
      <c r="P1" s="193" t="s">
        <v>20</v>
      </c>
      <c r="Q1" s="189" t="s">
        <v>47</v>
      </c>
      <c r="R1" s="189" t="s">
        <v>9</v>
      </c>
    </row>
    <row r="2" spans="1:18" s="7" customFormat="1" x14ac:dyDescent="0.35">
      <c r="A2" s="192">
        <v>1</v>
      </c>
      <c r="B2" s="191" t="str">
        <f>'NOV 1'!B4</f>
        <v>Tim Jessen</v>
      </c>
      <c r="C2" s="191" t="str">
        <f>'NOV 1'!C4</f>
        <v>Striker</v>
      </c>
      <c r="D2" s="194">
        <f>VLOOKUP(C2,'NOV 1'!$C$2:$D$55,2,FALSE)</f>
        <v>5.3240740740740744E-4</v>
      </c>
      <c r="E2" s="194">
        <f>VLOOKUP(C2,'NOV 2'!$C$2:$D$55,2,FALSE)</f>
        <v>5.2071759259259259E-4</v>
      </c>
      <c r="F2" s="194">
        <f>VLOOKUP(C2,'NOV 3'!$C$2:$D$55,2,FALSE)</f>
        <v>2.8703703703703703E-4</v>
      </c>
      <c r="G2" s="206">
        <v>8.3333333333333301E-2</v>
      </c>
      <c r="H2" s="206">
        <f t="shared" ref="H2:H32" si="0">SUM(D2:F2)</f>
        <v>1.3401620370370371E-3</v>
      </c>
      <c r="I2" s="275">
        <f>VLOOKUP(C2,'NOV 1'!$C$2:$K$55,9,FALSE)</f>
        <v>150</v>
      </c>
      <c r="J2" s="195">
        <f>VLOOKUP(C2,'NOV 2'!$C$2:$K$55,9,FALSE)</f>
        <v>150</v>
      </c>
      <c r="K2" s="195">
        <f>VLOOKUP(C2,'NOV 3'!$C$2:$K$55,9,FALSE)</f>
        <v>150</v>
      </c>
      <c r="L2" s="207">
        <v>0</v>
      </c>
      <c r="M2" s="207">
        <f t="shared" ref="M2:M32" si="1">SUM(I2:K2)</f>
        <v>450</v>
      </c>
      <c r="N2" s="194">
        <f>VLOOKUP(C2,'NOV 1'!$C$2:$L$55,10,FALSE)</f>
        <v>2.1064814814814813E-3</v>
      </c>
      <c r="O2" s="194">
        <f>VLOOKUP(C2,'NOV 2'!$C$2:$L$55,10,FALSE)</f>
        <v>1.8246527777777777E-3</v>
      </c>
      <c r="P2" s="194">
        <f>VLOOKUP(C2,'NOV 3'!$C$2:$L$55,10,FALSE)</f>
        <v>2.3796296296296295E-3</v>
      </c>
      <c r="Q2" s="206">
        <v>0.58333333333333404</v>
      </c>
      <c r="R2" s="206">
        <f t="shared" ref="R2:R32" si="2">SUM(N2:P2)</f>
        <v>6.3107638888888883E-3</v>
      </c>
    </row>
    <row r="3" spans="1:18" ht="14" customHeight="1" x14ac:dyDescent="0.35">
      <c r="A3" s="192">
        <v>2</v>
      </c>
      <c r="B3" s="191" t="str">
        <f>'NOV 1'!B6</f>
        <v>Craig Carrier</v>
      </c>
      <c r="C3" s="191" t="str">
        <f>'NOV 1'!C6</f>
        <v>Snow</v>
      </c>
      <c r="D3" s="194">
        <f>VLOOKUP(C3,'NOV 1'!$C$2:$D$55,2,FALSE)</f>
        <v>5.9027777777777778E-4</v>
      </c>
      <c r="E3" s="194">
        <f>VLOOKUP(C3,'NOV 2'!$C$2:$D$55,2,FALSE)</f>
        <v>4.2986111111111111E-4</v>
      </c>
      <c r="F3" s="194">
        <f>VLOOKUP(C3,'NOV 3'!$C$2:$D$55,2,FALSE)</f>
        <v>4.8148148148148155E-4</v>
      </c>
      <c r="G3" s="206">
        <v>0</v>
      </c>
      <c r="H3" s="206">
        <f t="shared" si="0"/>
        <v>1.5016203703703706E-3</v>
      </c>
      <c r="I3" s="275">
        <f>VLOOKUP(C3,'NOV 1'!$C$2:$K$55,9,FALSE)</f>
        <v>150</v>
      </c>
      <c r="J3" s="195">
        <f>VLOOKUP(C3,'NOV 2'!$C$2:$K$55,9,FALSE)</f>
        <v>150</v>
      </c>
      <c r="K3" s="195">
        <f>VLOOKUP(C3,'NOV 3'!$C$2:$K$55,9,FALSE)</f>
        <v>150</v>
      </c>
      <c r="L3" s="207">
        <v>0</v>
      </c>
      <c r="M3" s="207">
        <f t="shared" si="1"/>
        <v>450</v>
      </c>
      <c r="N3" s="194">
        <f>VLOOKUP(C3,'NOV 1'!$C$2:$L$55,10,FALSE)</f>
        <v>2.3611111111111111E-3</v>
      </c>
      <c r="O3" s="194">
        <f>VLOOKUP(C3,'NOV 2'!$C$2:$L$55,10,FALSE)</f>
        <v>1.9269675925925928E-3</v>
      </c>
      <c r="P3" s="194">
        <f>VLOOKUP(C3,'NOV 3'!$C$2:$L$55,10,FALSE)</f>
        <v>2.8043981481481479E-3</v>
      </c>
      <c r="Q3" s="206">
        <v>0.125</v>
      </c>
      <c r="R3" s="206">
        <f t="shared" si="2"/>
        <v>7.0924768518518515E-3</v>
      </c>
    </row>
    <row r="4" spans="1:18" s="2" customFormat="1" x14ac:dyDescent="0.35">
      <c r="A4" s="192">
        <v>4</v>
      </c>
      <c r="B4" s="191" t="str">
        <f>'NOV 1'!B8</f>
        <v>Cody Stevens</v>
      </c>
      <c r="C4" s="191" t="str">
        <f>'NOV 1'!C8</f>
        <v>Bear</v>
      </c>
      <c r="D4" s="194">
        <f>VLOOKUP(C4,'NOV 1'!$C$2:$D$55,2,FALSE)</f>
        <v>6.7627314814814818E-4</v>
      </c>
      <c r="E4" s="194">
        <f>VLOOKUP(C4,'NOV 2'!$C$2:$D$55,2,FALSE)</f>
        <v>7.6770833333333335E-4</v>
      </c>
      <c r="F4" s="194">
        <f>VLOOKUP(C4,'NOV 3'!$C$2:$D$55,2,FALSE)</f>
        <v>5.4050925925925935E-4</v>
      </c>
      <c r="G4" s="206">
        <v>8.3333333333333301E-2</v>
      </c>
      <c r="H4" s="206">
        <f>SUM(D4:F4)</f>
        <v>1.9844907407407407E-3</v>
      </c>
      <c r="I4" s="275">
        <f>VLOOKUP(C4,'NOV 1'!$C$2:$K$55,9,FALSE)</f>
        <v>150</v>
      </c>
      <c r="J4" s="195">
        <f>VLOOKUP(C4,'NOV 2'!$C$2:$K$55,9,FALSE)</f>
        <v>150</v>
      </c>
      <c r="K4" s="195">
        <f>VLOOKUP(C4,'NOV 3'!$C$2:$K$55,9,FALSE)</f>
        <v>150</v>
      </c>
      <c r="L4" s="207">
        <v>0</v>
      </c>
      <c r="M4" s="207">
        <f>SUM(I4:K4)</f>
        <v>450</v>
      </c>
      <c r="N4" s="194">
        <f>VLOOKUP(C4,'NOV 1'!$C$2:$L$55,10,FALSE)</f>
        <v>2.5925925925925925E-3</v>
      </c>
      <c r="O4" s="194">
        <f>VLOOKUP(C4,'NOV 2'!$C$2:$L$55,10,FALSE)</f>
        <v>2.4583333333333336E-3</v>
      </c>
      <c r="P4" s="194">
        <f>VLOOKUP(C4,'NOV 3'!$C$2:$L$55,10,FALSE)</f>
        <v>2.2824074074074075E-3</v>
      </c>
      <c r="Q4" s="206">
        <v>0.20833333333333301</v>
      </c>
      <c r="R4" s="206">
        <f>SUM(N4:P4)</f>
        <v>7.3333333333333332E-3</v>
      </c>
    </row>
    <row r="5" spans="1:18" s="7" customFormat="1" x14ac:dyDescent="0.35">
      <c r="A5" s="192">
        <v>5</v>
      </c>
      <c r="B5" s="191" t="str">
        <f>'NOV 1'!B16</f>
        <v>Jennifer Stottlemyre</v>
      </c>
      <c r="C5" s="191" t="str">
        <f>'NOV 1'!C16</f>
        <v>Em</v>
      </c>
      <c r="D5" s="194">
        <f>VLOOKUP(C5,'NOV 1'!$C$2:$D$55,2,FALSE)</f>
        <v>1.6458333333333333E-3</v>
      </c>
      <c r="E5" s="194">
        <f>VLOOKUP(C5,'NOV 2'!$C$2:$D$55,2,FALSE)</f>
        <v>5.1053240740740735E-4</v>
      </c>
      <c r="F5" s="194">
        <f>VLOOKUP(C5,'NOV 3'!$C$2:$D$55,2,FALSE)</f>
        <v>3.8888888888888892E-4</v>
      </c>
      <c r="G5" s="206">
        <v>8.3333333333333301E-2</v>
      </c>
      <c r="H5" s="206">
        <f>SUM(D5:F5)</f>
        <v>2.5452546296296299E-3</v>
      </c>
      <c r="I5" s="275">
        <f>VLOOKUP(C5,'NOV 1'!$C$2:$K$55,9,FALSE)</f>
        <v>150</v>
      </c>
      <c r="J5" s="195">
        <f>VLOOKUP(C5,'NOV 2'!$C$2:$K$55,9,FALSE)</f>
        <v>150</v>
      </c>
      <c r="K5" s="195">
        <f>VLOOKUP(C5,'NOV 3'!$C$2:$K$55,9,FALSE)</f>
        <v>150</v>
      </c>
      <c r="L5" s="207">
        <v>0</v>
      </c>
      <c r="M5" s="207">
        <f>SUM(I5:K5)</f>
        <v>450</v>
      </c>
      <c r="N5" s="194">
        <f>VLOOKUP(C5,'NOV 1'!$C$2:$L$55,10,FALSE)</f>
        <v>3.3449074074074071E-3</v>
      </c>
      <c r="O5" s="194">
        <f>VLOOKUP(C5,'NOV 2'!$C$2:$L$55,10,FALSE)</f>
        <v>1.9718750000000001E-3</v>
      </c>
      <c r="P5" s="194">
        <f>VLOOKUP(C5,'NOV 3'!$C$2:$L$55,10,FALSE)</f>
        <v>2.9386574074074072E-3</v>
      </c>
      <c r="Q5" s="206">
        <v>1.3333333333333299</v>
      </c>
      <c r="R5" s="206">
        <f>SUM(N5:P5)</f>
        <v>8.2554398148148144E-3</v>
      </c>
    </row>
    <row r="6" spans="1:18" s="7" customFormat="1" x14ac:dyDescent="0.35">
      <c r="A6" s="192">
        <v>3</v>
      </c>
      <c r="B6" s="191" t="str">
        <f>'NOV 1'!B7</f>
        <v>Jennifer Stottlemyre</v>
      </c>
      <c r="C6" s="191" t="str">
        <f>'NOV 1'!C7</f>
        <v>JM Gus</v>
      </c>
      <c r="D6" s="194">
        <f>VLOOKUP(C6,'NOV 1'!$C$2:$D$55,2,FALSE)</f>
        <v>6.9675925925925938E-4</v>
      </c>
      <c r="E6" s="194">
        <f>VLOOKUP(C6,'NOV 2'!$C$2:$D$55,2,FALSE)</f>
        <v>4.982638888888888E-4</v>
      </c>
      <c r="F6" s="194">
        <f>VLOOKUP(C6,'NOV 3'!$C$2:$D$55,2,FALSE)</f>
        <v>3.5763888888888889E-4</v>
      </c>
      <c r="G6" s="206">
        <v>0</v>
      </c>
      <c r="H6" s="206">
        <f t="shared" si="0"/>
        <v>1.5526620370370371E-3</v>
      </c>
      <c r="I6" s="275">
        <f>VLOOKUP(C6,'NOV 1'!$C$2:$K$55,9,FALSE)</f>
        <v>150</v>
      </c>
      <c r="J6" s="195">
        <f>VLOOKUP(C6,'NOV 2'!$C$2:$K$55,9,FALSE)</f>
        <v>150</v>
      </c>
      <c r="K6" s="195">
        <f>VLOOKUP(C6,'NOV 3'!$C$2:$K$55,9,FALSE)</f>
        <v>150</v>
      </c>
      <c r="L6" s="207">
        <v>0</v>
      </c>
      <c r="M6" s="207">
        <f t="shared" si="1"/>
        <v>450</v>
      </c>
      <c r="N6" s="194">
        <f>VLOOKUP(C6,'NOV 1'!$C$2:$L$55,10,FALSE)</f>
        <v>2.394675925925926E-3</v>
      </c>
      <c r="O6" s="194">
        <f>VLOOKUP(C6,'NOV 2'!$C$2:$L$55,10,FALSE)</f>
        <v>2.3335648148148148E-3</v>
      </c>
      <c r="P6" s="194">
        <f>VLOOKUP(C6,'NOV 3'!$C$2:$L$55,10,FALSE)</f>
        <v>3.8425925925925923E-3</v>
      </c>
      <c r="Q6" s="206">
        <v>0.625</v>
      </c>
      <c r="R6" s="206">
        <f t="shared" si="2"/>
        <v>8.5708333333333331E-3</v>
      </c>
    </row>
    <row r="7" spans="1:18" s="2" customFormat="1" x14ac:dyDescent="0.35">
      <c r="A7" s="192">
        <v>6</v>
      </c>
      <c r="B7" s="191" t="str">
        <f>'NOV 1'!B9</f>
        <v>Ed Clements</v>
      </c>
      <c r="C7" s="191" t="str">
        <f>'NOV 1'!C9</f>
        <v>Jaff</v>
      </c>
      <c r="D7" s="194">
        <f>VLOOKUP(C7,'NOV 1'!$C$2:$D$55,2,FALSE)</f>
        <v>3.8194444444444446E-4</v>
      </c>
      <c r="E7" s="194">
        <f>VLOOKUP(C7,'NOV 2'!$C$2:$D$55,2,FALSE)</f>
        <v>5.8506944444444437E-4</v>
      </c>
      <c r="F7" s="194">
        <f>VLOOKUP(C7,'NOV 3'!$C$2:$D$55,2,FALSE)</f>
        <v>4.5833333333333338E-4</v>
      </c>
      <c r="G7" s="206">
        <v>8.3333333333333301E-2</v>
      </c>
      <c r="H7" s="206">
        <f t="shared" si="0"/>
        <v>1.4253472222222222E-3</v>
      </c>
      <c r="I7" s="275">
        <f>VLOOKUP(C7,'NOV 1'!$C$2:$K$55,9,FALSE)</f>
        <v>150</v>
      </c>
      <c r="J7" s="195">
        <f>VLOOKUP(C7,'NOV 2'!$C$2:$K$55,9,FALSE)</f>
        <v>150</v>
      </c>
      <c r="K7" s="195">
        <f>VLOOKUP(C7,'NOV 3'!$C$2:$K$55,9,FALSE)</f>
        <v>120</v>
      </c>
      <c r="L7" s="207">
        <v>0</v>
      </c>
      <c r="M7" s="207">
        <f t="shared" si="1"/>
        <v>420</v>
      </c>
      <c r="N7" s="194">
        <f>VLOOKUP(C7,'NOV 1'!$C$2:$L$55,10,FALSE)</f>
        <v>2.8067129629629635E-3</v>
      </c>
      <c r="O7" s="194">
        <f>VLOOKUP(C7,'NOV 2'!$C$2:$L$55,10,FALSE)</f>
        <v>3.2620370370370368E-3</v>
      </c>
      <c r="P7" s="194">
        <f>VLOOKUP(C7,'NOV 3'!$C$2:$L$55,10,FALSE)</f>
        <v>4.1666666666666666E-3</v>
      </c>
      <c r="Q7" s="206">
        <v>1.4583333333333299</v>
      </c>
      <c r="R7" s="206">
        <f t="shared" si="2"/>
        <v>1.0235416666666667E-2</v>
      </c>
    </row>
    <row r="8" spans="1:18" s="7" customFormat="1" x14ac:dyDescent="0.35">
      <c r="A8" s="192">
        <v>7</v>
      </c>
      <c r="B8" s="191" t="str">
        <f>'NOV 1'!B13</f>
        <v>Jerri Lynn Pierce</v>
      </c>
      <c r="C8" s="191" t="str">
        <f>'NOV 1'!C13</f>
        <v>Vonnie</v>
      </c>
      <c r="D8" s="194">
        <f>VLOOKUP(C8,'NOV 1'!$C$2:$D$55,2,FALSE)</f>
        <v>9.0624999999999994E-4</v>
      </c>
      <c r="E8" s="194">
        <f>VLOOKUP(C8,'NOV 2'!$C$2:$D$55,2,FALSE)</f>
        <v>7.2395833333333329E-4</v>
      </c>
      <c r="F8" s="194">
        <f>VLOOKUP(C8,'NOV 3'!$C$2:$D$55,2,FALSE)</f>
        <v>8.6921296296296302E-4</v>
      </c>
      <c r="G8" s="206">
        <v>0</v>
      </c>
      <c r="H8" s="206">
        <f t="shared" si="0"/>
        <v>2.4994212962962965E-3</v>
      </c>
      <c r="I8" s="275">
        <f>VLOOKUP(C8,'NOV 1'!$C$2:$K$55,9,FALSE)</f>
        <v>150</v>
      </c>
      <c r="J8" s="195">
        <f>VLOOKUP(C8,'NOV 2'!$C$2:$K$55,9,FALSE)</f>
        <v>150</v>
      </c>
      <c r="K8" s="195">
        <f>VLOOKUP(C8,'NOV 3'!$C$2:$K$55,9,FALSE)</f>
        <v>30</v>
      </c>
      <c r="L8" s="207">
        <v>0</v>
      </c>
      <c r="M8" s="207">
        <f t="shared" si="1"/>
        <v>330</v>
      </c>
      <c r="N8" s="194">
        <f>VLOOKUP(C8,'NOV 1'!$C$2:$L$55,10,FALSE)</f>
        <v>3.0046296296296297E-3</v>
      </c>
      <c r="O8" s="194">
        <f>VLOOKUP(C8,'NOV 2'!$C$2:$L$55,10,FALSE)</f>
        <v>3.1155092592592593E-3</v>
      </c>
      <c r="P8" s="194">
        <f>VLOOKUP(C8,'NOV 3'!$C$2:$L$55,10,FALSE)</f>
        <v>4.1666666666666666E-3</v>
      </c>
      <c r="Q8" s="206">
        <v>4.1666666666666699E-2</v>
      </c>
      <c r="R8" s="206">
        <f t="shared" si="2"/>
        <v>1.0286805555555556E-2</v>
      </c>
    </row>
    <row r="9" spans="1:18" s="2" customFormat="1" x14ac:dyDescent="0.35">
      <c r="A9" s="192">
        <v>8</v>
      </c>
      <c r="B9" s="191" t="str">
        <f>'NOV 1'!B19</f>
        <v>Tim Jessen</v>
      </c>
      <c r="C9" s="191" t="str">
        <f>'NOV 1'!C19</f>
        <v>Tex</v>
      </c>
      <c r="D9" s="194">
        <f>VLOOKUP(C9,'NOV 1'!$C$2:$D$55,2,FALSE)</f>
        <v>6.2233796296296299E-4</v>
      </c>
      <c r="E9" s="194">
        <f>VLOOKUP(C9,'NOV 2'!$C$2:$D$55,2,FALSE)</f>
        <v>5.3414351851851854E-4</v>
      </c>
      <c r="F9" s="194">
        <f>VLOOKUP(C9,'NOV 3'!$C$2:$D$55,2,FALSE)</f>
        <v>5.0694444444444441E-4</v>
      </c>
      <c r="G9" s="206">
        <v>8.3333333333333301E-2</v>
      </c>
      <c r="H9" s="206">
        <f t="shared" si="0"/>
        <v>1.6634259259259258E-3</v>
      </c>
      <c r="I9" s="275">
        <f>VLOOKUP(C9,'NOV 1'!$C$2:$K$55,9,FALSE)</f>
        <v>150</v>
      </c>
      <c r="J9" s="195">
        <f>VLOOKUP(C9,'NOV 2'!$C$2:$K$55,9,FALSE)</f>
        <v>150</v>
      </c>
      <c r="K9" s="195">
        <f>VLOOKUP(C9,'NOV 3'!$C$2:$K$55,9,FALSE)</f>
        <v>150</v>
      </c>
      <c r="L9" s="207">
        <v>0</v>
      </c>
      <c r="M9" s="207">
        <f t="shared" si="1"/>
        <v>450</v>
      </c>
      <c r="N9" s="194">
        <f>VLOOKUP(C9,'NOV 1'!$C$2:$L$55,10,FALSE)</f>
        <v>3.6516203703703706E-3</v>
      </c>
      <c r="O9" s="194">
        <f>VLOOKUP(C9,'NOV 2'!$C$2:$L$55,10,FALSE)</f>
        <v>2.653935185185185E-3</v>
      </c>
      <c r="P9" s="194">
        <f>VLOOKUP(C9,'NOV 3'!$C$2:$L$55,10,FALSE)</f>
        <v>2.8506944444444443E-3</v>
      </c>
      <c r="Q9" s="206">
        <v>0.70833333333333404</v>
      </c>
      <c r="R9" s="206">
        <f t="shared" si="2"/>
        <v>9.1562499999999995E-3</v>
      </c>
    </row>
    <row r="10" spans="1:18" s="7" customFormat="1" x14ac:dyDescent="0.35">
      <c r="A10" s="192">
        <v>9</v>
      </c>
      <c r="B10" s="191" t="str">
        <f>'NOV 1'!B20</f>
        <v>Eileen Combs</v>
      </c>
      <c r="C10" s="191" t="str">
        <f>'NOV 1'!C20</f>
        <v>Willow</v>
      </c>
      <c r="D10" s="194">
        <f>VLOOKUP(C10,'NOV 1'!$C$2:$D$55,2,FALSE)</f>
        <v>4.8020833333333336E-4</v>
      </c>
      <c r="E10" s="194">
        <f>VLOOKUP(C10,'NOV 2'!$C$2:$D$55,2,FALSE)</f>
        <v>5.2141203703703692E-4</v>
      </c>
      <c r="F10" s="194">
        <f>VLOOKUP(C10,'NOV 3'!$C$2:$D$55,2,FALSE)</f>
        <v>7.8703703703703705E-4</v>
      </c>
      <c r="G10" s="206">
        <v>0</v>
      </c>
      <c r="H10" s="206">
        <f t="shared" si="0"/>
        <v>1.7886574074074072E-3</v>
      </c>
      <c r="I10" s="275">
        <f>VLOOKUP(C10,'NOV 1'!$C$2:$K$55,9,FALSE)</f>
        <v>150</v>
      </c>
      <c r="J10" s="195">
        <f>VLOOKUP(C10,'NOV 2'!$C$2:$K$55,9,FALSE)</f>
        <v>150</v>
      </c>
      <c r="K10" s="195">
        <f>VLOOKUP(C10,'NOV 3'!$C$2:$K$55,9,FALSE)</f>
        <v>90</v>
      </c>
      <c r="L10" s="207">
        <v>0</v>
      </c>
      <c r="M10" s="207">
        <f t="shared" si="1"/>
        <v>390</v>
      </c>
      <c r="N10" s="194">
        <f>VLOOKUP(C10,'NOV 1'!$C$2:$L$55,10,FALSE)</f>
        <v>4.0543981481481481E-3</v>
      </c>
      <c r="O10" s="194">
        <f>VLOOKUP(C10,'NOV 2'!$C$2:$L$55,10,FALSE)</f>
        <v>2.6627314814814816E-3</v>
      </c>
      <c r="P10" s="194">
        <f>VLOOKUP(C10,'NOV 3'!$C$2:$L$55,10,FALSE)</f>
        <v>4.1666666666666666E-3</v>
      </c>
      <c r="Q10" s="206">
        <v>0.750000000000001</v>
      </c>
      <c r="R10" s="206">
        <f t="shared" si="2"/>
        <v>1.0883796296296298E-2</v>
      </c>
    </row>
    <row r="11" spans="1:18" s="2" customFormat="1" x14ac:dyDescent="0.35">
      <c r="A11" s="192">
        <v>10</v>
      </c>
      <c r="B11" s="191" t="str">
        <f>'NOV 1'!B12</f>
        <v>Jennifer Stottlemyre</v>
      </c>
      <c r="C11" s="191" t="str">
        <f>'NOV 1'!C12</f>
        <v>The Judge</v>
      </c>
      <c r="D11" s="194">
        <f>VLOOKUP(C11,'NOV 1'!$C$2:$D$55,2,FALSE)</f>
        <v>3.7314814814814811E-4</v>
      </c>
      <c r="E11" s="194">
        <f>VLOOKUP(C11,'NOV 2'!$C$2:$D$55,2,FALSE)</f>
        <v>6.6284722222222222E-4</v>
      </c>
      <c r="F11" s="194">
        <f>VLOOKUP(C11,'NOV 3'!$C$2:$D$55,2,FALSE)</f>
        <v>4.6064814814814818E-4</v>
      </c>
      <c r="G11" s="206">
        <v>0</v>
      </c>
      <c r="H11" s="206">
        <f t="shared" si="0"/>
        <v>1.4966435185185185E-3</v>
      </c>
      <c r="I11" s="275">
        <f>VLOOKUP(C11,'NOV 1'!$C$2:$K$55,9,FALSE)</f>
        <v>150</v>
      </c>
      <c r="J11" s="195">
        <f>VLOOKUP(C11,'NOV 2'!$C$2:$K$55,9,FALSE)</f>
        <v>150</v>
      </c>
      <c r="K11" s="195">
        <f>VLOOKUP(C11,'NOV 3'!$C$2:$K$55,9,FALSE)</f>
        <v>30</v>
      </c>
      <c r="L11" s="207">
        <v>0</v>
      </c>
      <c r="M11" s="207">
        <f t="shared" si="1"/>
        <v>330</v>
      </c>
      <c r="N11" s="194">
        <f>VLOOKUP(C11,'NOV 1'!$C$2:$L$55,10,FALSE)</f>
        <v>2.9803240740740745E-3</v>
      </c>
      <c r="O11" s="194">
        <f>VLOOKUP(C11,'NOV 2'!$C$2:$L$55,10,FALSE)</f>
        <v>3.7663194444444441E-3</v>
      </c>
      <c r="P11" s="194">
        <f>VLOOKUP(C11,'NOV 3'!$C$2:$L$55,10,FALSE)</f>
        <v>4.1666666666666666E-3</v>
      </c>
      <c r="Q11" s="206">
        <v>1.0416666666666701</v>
      </c>
      <c r="R11" s="206">
        <f t="shared" si="2"/>
        <v>1.0913310185185186E-2</v>
      </c>
    </row>
    <row r="12" spans="1:18" s="7" customFormat="1" x14ac:dyDescent="0.35">
      <c r="A12" s="192">
        <v>11</v>
      </c>
      <c r="B12" s="191" t="str">
        <f>'NOV 1'!B17</f>
        <v>Cody Stevens</v>
      </c>
      <c r="C12" s="191" t="str">
        <f>'NOV 1'!C17</f>
        <v>Satus Sky</v>
      </c>
      <c r="D12" s="194">
        <f>VLOOKUP(C12,'NOV 1'!$C$2:$D$55,2,FALSE)</f>
        <v>6.3657407407407402E-4</v>
      </c>
      <c r="E12" s="194">
        <f>VLOOKUP(C12,'NOV 2'!$C$2:$D$55,2,FALSE)</f>
        <v>7.5833333333333341E-4</v>
      </c>
      <c r="F12" s="194">
        <f>VLOOKUP(C12,'NOV 3'!$C$2:$D$55,2,FALSE)</f>
        <v>4.0740740740740738E-4</v>
      </c>
      <c r="G12" s="206">
        <v>0</v>
      </c>
      <c r="H12" s="206">
        <f t="shared" si="0"/>
        <v>1.8023148148148148E-3</v>
      </c>
      <c r="I12" s="275">
        <f>VLOOKUP(C12,'NOV 1'!$C$2:$K$55,9,FALSE)</f>
        <v>150</v>
      </c>
      <c r="J12" s="195">
        <f>VLOOKUP(C12,'NOV 2'!$C$2:$K$55,9,FALSE)</f>
        <v>150</v>
      </c>
      <c r="K12" s="195">
        <f>VLOOKUP(C12,'NOV 3'!$C$2:$K$55,9,FALSE)</f>
        <v>150</v>
      </c>
      <c r="L12" s="207">
        <v>0</v>
      </c>
      <c r="M12" s="207">
        <f t="shared" si="1"/>
        <v>450</v>
      </c>
      <c r="N12" s="194">
        <f>VLOOKUP(C12,'NOV 1'!$C$2:$L$55,10,FALSE)</f>
        <v>3.440972222222222E-3</v>
      </c>
      <c r="O12" s="194">
        <f>VLOOKUP(C12,'NOV 2'!$C$2:$L$55,10,FALSE)</f>
        <v>3.3079861111111118E-3</v>
      </c>
      <c r="P12" s="194">
        <f>VLOOKUP(C12,'NOV 3'!$C$2:$L$55,10,FALSE)</f>
        <v>3.3298611111111111E-3</v>
      </c>
      <c r="Q12" s="206">
        <v>0.29166666666666702</v>
      </c>
      <c r="R12" s="206">
        <f t="shared" si="2"/>
        <v>1.0078819444444446E-2</v>
      </c>
    </row>
    <row r="13" spans="1:18" s="2" customFormat="1" ht="14.4" customHeight="1" x14ac:dyDescent="0.35">
      <c r="A13" s="192">
        <v>12</v>
      </c>
      <c r="B13" s="191" t="str">
        <f>'NOV 1'!B10</f>
        <v>Alexandria Dodgen</v>
      </c>
      <c r="C13" s="191" t="str">
        <f>'NOV 1'!C10</f>
        <v>Stone</v>
      </c>
      <c r="D13" s="194">
        <f>VLOOKUP(C13,'NOV 1'!$C$2:$D$55,2,FALSE)</f>
        <v>5.023148148148147E-4</v>
      </c>
      <c r="E13" s="194">
        <f>VLOOKUP(C13,'NOV 2'!$C$2:$D$55,2,FALSE)</f>
        <v>6.1180555555555554E-4</v>
      </c>
      <c r="F13" s="194">
        <f>VLOOKUP(C13,'NOV 3'!$C$2:$D$55,2,FALSE)</f>
        <v>5.7638888888888887E-4</v>
      </c>
      <c r="G13" s="206">
        <v>0</v>
      </c>
      <c r="H13" s="206">
        <f t="shared" si="0"/>
        <v>1.6905092592592592E-3</v>
      </c>
      <c r="I13" s="275">
        <f>VLOOKUP(C13,'NOV 1'!$C$2:$K$55,9,FALSE)</f>
        <v>150</v>
      </c>
      <c r="J13" s="195">
        <f>VLOOKUP(C13,'NOV 2'!$C$2:$K$55,9,FALSE)</f>
        <v>135</v>
      </c>
      <c r="K13" s="195">
        <f>VLOOKUP(C13,'NOV 3'!$C$2:$K$55,9,FALSE)</f>
        <v>30</v>
      </c>
      <c r="L13" s="207">
        <v>0</v>
      </c>
      <c r="M13" s="207">
        <f t="shared" si="1"/>
        <v>315</v>
      </c>
      <c r="N13" s="194">
        <f>VLOOKUP(C13,'NOV 1'!$C$2:$L$55,10,FALSE)</f>
        <v>2.8124999999999995E-3</v>
      </c>
      <c r="O13" s="194">
        <f>VLOOKUP(C13,'NOV 2'!$C$2:$L$55,10,FALSE)</f>
        <v>4.1666666666666666E-3</v>
      </c>
      <c r="P13" s="194">
        <f>VLOOKUP(C13,'NOV 3'!$C$2:$L$55,10,FALSE)</f>
        <v>4.1666666666666666E-3</v>
      </c>
      <c r="Q13" s="206">
        <v>0.16666666666666699</v>
      </c>
      <c r="R13" s="206">
        <f t="shared" si="2"/>
        <v>1.1145833333333334E-2</v>
      </c>
    </row>
    <row r="14" spans="1:18" s="7" customFormat="1" x14ac:dyDescent="0.35">
      <c r="A14" s="192">
        <v>13</v>
      </c>
      <c r="B14" s="191" t="str">
        <f>'NOV 1'!B14</f>
        <v>Mickey Bynum</v>
      </c>
      <c r="C14" s="191" t="str">
        <f>'NOV 1'!C14</f>
        <v>Belle</v>
      </c>
      <c r="D14" s="194">
        <f>VLOOKUP(C14,'NOV 1'!$C$2:$D$55,2,FALSE)</f>
        <v>5.9953703703703699E-4</v>
      </c>
      <c r="E14" s="194">
        <f>VLOOKUP(C14,'NOV 2'!$C$2:$D$55,2,FALSE)</f>
        <v>6.2152777777777781E-4</v>
      </c>
      <c r="F14" s="194">
        <f>VLOOKUP(C14,'NOV 3'!$C$2:$D$55,2,FALSE)</f>
        <v>1.0659722222222223E-3</v>
      </c>
      <c r="G14" s="206">
        <v>8.3333333333333301E-2</v>
      </c>
      <c r="H14" s="206">
        <f t="shared" si="0"/>
        <v>2.2870370370370371E-3</v>
      </c>
      <c r="I14" s="275">
        <f>VLOOKUP(C14,'NOV 1'!$C$2:$K$55,9,FALSE)</f>
        <v>150</v>
      </c>
      <c r="J14" s="195">
        <f>VLOOKUP(C14,'NOV 2'!$C$2:$K$55,9,FALSE)</f>
        <v>135</v>
      </c>
      <c r="K14" s="195">
        <f>VLOOKUP(C14,'NOV 3'!$C$2:$K$55,9,FALSE)</f>
        <v>90</v>
      </c>
      <c r="L14" s="207">
        <v>0</v>
      </c>
      <c r="M14" s="207">
        <f t="shared" si="1"/>
        <v>375</v>
      </c>
      <c r="N14" s="194">
        <f>VLOOKUP(C14,'NOV 1'!$C$2:$L$55,10,FALSE)</f>
        <v>3.1481481481481482E-3</v>
      </c>
      <c r="O14" s="194">
        <f>VLOOKUP(C14,'NOV 2'!$C$2:$L$55,10,FALSE)</f>
        <v>4.1666666666666666E-3</v>
      </c>
      <c r="P14" s="194">
        <f>VLOOKUP(C14,'NOV 3'!$C$2:$L$55,10,FALSE)</f>
        <v>4.1666666666666666E-3</v>
      </c>
      <c r="Q14" s="206">
        <v>8.3333333333333301E-2</v>
      </c>
      <c r="R14" s="206">
        <f t="shared" si="2"/>
        <v>1.1481481481481481E-2</v>
      </c>
    </row>
    <row r="15" spans="1:18" s="2" customFormat="1" x14ac:dyDescent="0.35">
      <c r="A15" s="192">
        <v>14</v>
      </c>
      <c r="B15" s="191" t="str">
        <f>'NOV 1'!B21</f>
        <v>Cheyenne Dykes</v>
      </c>
      <c r="C15" s="191" t="str">
        <f>'NOV 1'!C21</f>
        <v>Binx</v>
      </c>
      <c r="D15" s="194">
        <f>VLOOKUP(C15,'NOV 1'!$C$2:$D$55,2,FALSE)</f>
        <v>4.4560185185185192E-4</v>
      </c>
      <c r="E15" s="194">
        <f>VLOOKUP(C15,'NOV 2'!$C$2:$D$55,2,FALSE)</f>
        <v>5.7569444444444454E-4</v>
      </c>
      <c r="F15" s="194">
        <f>VLOOKUP(C15,'NOV 3'!$C$2:$D$55,2,FALSE)</f>
        <v>7.9166666666666676E-4</v>
      </c>
      <c r="G15" s="206">
        <v>8.3333333333333301E-2</v>
      </c>
      <c r="H15" s="206">
        <f t="shared" si="0"/>
        <v>1.8129629629629633E-3</v>
      </c>
      <c r="I15" s="275">
        <f>VLOOKUP(C15,'NOV 1'!$C$2:$K$55,9,FALSE)</f>
        <v>120</v>
      </c>
      <c r="J15" s="195">
        <f>VLOOKUP(C15,'NOV 2'!$C$2:$K$55,9,FALSE)</f>
        <v>150</v>
      </c>
      <c r="K15" s="195">
        <f>VLOOKUP(C15,'NOV 3'!$C$2:$K$55,9,FALSE)</f>
        <v>150</v>
      </c>
      <c r="L15" s="207">
        <v>0</v>
      </c>
      <c r="M15" s="207">
        <f t="shared" si="1"/>
        <v>420</v>
      </c>
      <c r="N15" s="194">
        <f>VLOOKUP(C15,'NOV 1'!$C$2:$L$55,10,FALSE)</f>
        <v>4.1666666666666666E-3</v>
      </c>
      <c r="O15" s="194">
        <f>VLOOKUP(C15,'NOV 2'!$C$2:$L$55,10,FALSE)</f>
        <v>3.0041666666666667E-3</v>
      </c>
      <c r="P15" s="194">
        <f>VLOOKUP(C15,'NOV 3'!$C$2:$L$55,10,FALSE)</f>
        <v>3.0324074074074073E-3</v>
      </c>
      <c r="Q15" s="206">
        <v>1.7083333333333299</v>
      </c>
      <c r="R15" s="206">
        <f t="shared" si="2"/>
        <v>1.020324074074074E-2</v>
      </c>
    </row>
    <row r="16" spans="1:18" s="7" customFormat="1" x14ac:dyDescent="0.35">
      <c r="A16" s="192">
        <v>15</v>
      </c>
      <c r="B16" s="191" t="str">
        <f>'NOV 1'!B23</f>
        <v xml:space="preserve">Christina Kirby </v>
      </c>
      <c r="C16" s="191" t="str">
        <f>'NOV 1'!C23</f>
        <v>Reba</v>
      </c>
      <c r="D16" s="194">
        <f>VLOOKUP(C16,'NOV 1'!$C$2:$D$55,2,FALSE)</f>
        <v>1.0648148148148147E-3</v>
      </c>
      <c r="E16" s="194">
        <f>VLOOKUP(C16,'NOV 2'!$C$2:$D$55,2,FALSE)</f>
        <v>6.4108796296296299E-4</v>
      </c>
      <c r="F16" s="194">
        <f>VLOOKUP(C16,'NOV 3'!$C$2:$D$55,2,FALSE)</f>
        <v>6.6435185185185184E-4</v>
      </c>
      <c r="G16" s="206">
        <v>0</v>
      </c>
      <c r="H16" s="206">
        <f t="shared" si="0"/>
        <v>2.3702546296296293E-3</v>
      </c>
      <c r="I16" s="275">
        <f>VLOOKUP(C16,'NOV 1'!$C$2:$K$55,9,FALSE)</f>
        <v>120</v>
      </c>
      <c r="J16" s="195">
        <f>VLOOKUP(C16,'NOV 2'!$C$2:$K$55,9,FALSE)</f>
        <v>150</v>
      </c>
      <c r="K16" s="195">
        <f>VLOOKUP(C16,'NOV 3'!$C$2:$K$55,9,FALSE)</f>
        <v>130</v>
      </c>
      <c r="L16" s="207">
        <v>0</v>
      </c>
      <c r="M16" s="207">
        <f t="shared" si="1"/>
        <v>400</v>
      </c>
      <c r="N16" s="194">
        <f>VLOOKUP(C16,'NOV 1'!$C$2:$L$55,10,FALSE)</f>
        <v>4.1666666666666666E-3</v>
      </c>
      <c r="O16" s="194">
        <f>VLOOKUP(C16,'NOV 2'!$C$2:$L$55,10,FALSE)</f>
        <v>3.2777777777777775E-3</v>
      </c>
      <c r="P16" s="194">
        <f>VLOOKUP(C16,'NOV 3'!$C$2:$L$55,10,FALSE)</f>
        <v>4.1666666666666666E-3</v>
      </c>
      <c r="Q16" s="206">
        <v>1.7916666666666701</v>
      </c>
      <c r="R16" s="206">
        <f t="shared" si="2"/>
        <v>1.161111111111111E-2</v>
      </c>
    </row>
    <row r="17" spans="1:18" s="2" customFormat="1" x14ac:dyDescent="0.35">
      <c r="A17" s="192">
        <v>16</v>
      </c>
      <c r="B17" s="191" t="str">
        <f>'NOV 1'!B22</f>
        <v>Ed Clements</v>
      </c>
      <c r="C17" s="191" t="str">
        <f>'NOV 1'!C22</f>
        <v>Kate</v>
      </c>
      <c r="D17" s="194">
        <f>VLOOKUP(C17,'NOV 1'!$C$2:$D$55,2,FALSE)</f>
        <v>5.2893518518518524E-4</v>
      </c>
      <c r="E17" s="194">
        <f>VLOOKUP(C17,'NOV 2'!$C$2:$D$55,2,FALSE)</f>
        <v>4.5300925925925928E-4</v>
      </c>
      <c r="F17" s="194">
        <f>VLOOKUP(C17,'NOV 3'!$C$2:$D$55,2,FALSE)</f>
        <v>5.0000000000000012E-4</v>
      </c>
      <c r="G17" s="206">
        <v>8.3333333333333301E-2</v>
      </c>
      <c r="H17" s="206">
        <f t="shared" si="0"/>
        <v>1.4819444444444446E-3</v>
      </c>
      <c r="I17" s="275">
        <f>VLOOKUP(C17,'NOV 1'!$C$2:$K$55,9,FALSE)</f>
        <v>120</v>
      </c>
      <c r="J17" s="195">
        <f>VLOOKUP(C17,'NOV 2'!$C$2:$K$55,9,FALSE)</f>
        <v>150</v>
      </c>
      <c r="K17" s="195">
        <f>VLOOKUP(C17,'NOV 3'!$C$2:$K$55,9,FALSE)</f>
        <v>150</v>
      </c>
      <c r="L17" s="207">
        <v>0</v>
      </c>
      <c r="M17" s="207">
        <f t="shared" si="1"/>
        <v>420</v>
      </c>
      <c r="N17" s="194">
        <f>VLOOKUP(C17,'NOV 1'!$C$2:$L$55,10,FALSE)</f>
        <v>4.1666666666666666E-3</v>
      </c>
      <c r="O17" s="194">
        <f>VLOOKUP(C17,'NOV 2'!$C$2:$L$55,10,FALSE)</f>
        <v>4.1214120370370371E-3</v>
      </c>
      <c r="P17" s="194">
        <f>VLOOKUP(C17,'NOV 3'!$C$2:$L$55,10,FALSE)</f>
        <v>2.7129629629629626E-3</v>
      </c>
      <c r="Q17" s="206">
        <v>0.95833333333333404</v>
      </c>
      <c r="R17" s="206">
        <f t="shared" si="2"/>
        <v>1.1001041666666666E-2</v>
      </c>
    </row>
    <row r="18" spans="1:18" x14ac:dyDescent="0.35">
      <c r="A18" s="192">
        <v>17</v>
      </c>
      <c r="B18" s="191" t="str">
        <f>'NOV 1'!B24</f>
        <v>Alex Walker</v>
      </c>
      <c r="C18" s="191" t="str">
        <f>'NOV 1'!C24</f>
        <v>Tiggs</v>
      </c>
      <c r="D18" s="194">
        <f>VLOOKUP(C18,'NOV 1'!$C$2:$D$55,2,FALSE)</f>
        <v>1.6238425925925925E-3</v>
      </c>
      <c r="E18" s="194">
        <f>VLOOKUP(C18,'NOV 2'!$C$2:$D$55,2,FALSE)</f>
        <v>6.197916666666666E-4</v>
      </c>
      <c r="F18" s="194">
        <f>VLOOKUP(C18,'NOV 3'!$C$2:$D$55,2,FALSE)</f>
        <v>5.023148148148147E-4</v>
      </c>
      <c r="G18" s="206">
        <v>0</v>
      </c>
      <c r="H18" s="206">
        <f t="shared" si="0"/>
        <v>2.7459490740740738E-3</v>
      </c>
      <c r="I18" s="275">
        <f>VLOOKUP(C18,'NOV 1'!$C$2:$K$55,9,FALSE)</f>
        <v>120</v>
      </c>
      <c r="J18" s="195">
        <f>VLOOKUP(C18,'NOV 2'!$C$2:$K$55,9,FALSE)</f>
        <v>140</v>
      </c>
      <c r="K18" s="195">
        <f>VLOOKUP(C18,'NOV 3'!$C$2:$K$55,9,FALSE)</f>
        <v>140</v>
      </c>
      <c r="L18" s="207">
        <v>0</v>
      </c>
      <c r="M18" s="207">
        <f t="shared" si="1"/>
        <v>400</v>
      </c>
      <c r="N18" s="194">
        <f>VLOOKUP(C18,'NOV 1'!$C$2:$L$55,10,FALSE)</f>
        <v>4.1666666666666666E-3</v>
      </c>
      <c r="O18" s="194">
        <f>VLOOKUP(C18,'NOV 2'!$C$2:$L$55,10,FALSE)</f>
        <v>4.1666666666666666E-3</v>
      </c>
      <c r="P18" s="194">
        <f>VLOOKUP(C18,'NOV 3'!$C$2:$L$55,10,FALSE)</f>
        <v>4.1666666666666666E-3</v>
      </c>
      <c r="Q18" s="206">
        <v>1.375</v>
      </c>
      <c r="R18" s="206">
        <f t="shared" si="2"/>
        <v>1.2500000000000001E-2</v>
      </c>
    </row>
    <row r="19" spans="1:18" x14ac:dyDescent="0.35">
      <c r="A19" s="192">
        <v>18</v>
      </c>
      <c r="B19" s="191" t="str">
        <f>'NOV 1'!B5</f>
        <v>Nena Clark</v>
      </c>
      <c r="C19" s="191" t="str">
        <f>'NOV 1'!C5</f>
        <v>Sid</v>
      </c>
      <c r="D19" s="194">
        <f>VLOOKUP(C19,'NOV 1'!$C$2:$D$55,2,FALSE)</f>
        <v>3.3842592592592588E-4</v>
      </c>
      <c r="E19" s="194">
        <f>VLOOKUP(C19,'NOV 2'!$C$2:$D$55,2,FALSE)</f>
        <v>7.3483796296296307E-4</v>
      </c>
      <c r="F19" s="194">
        <f>VLOOKUP(C19,'NOV 3'!$C$2:$D$55,2,FALSE)</f>
        <v>4.236111111111111E-4</v>
      </c>
      <c r="G19" s="206">
        <v>0</v>
      </c>
      <c r="H19" s="206">
        <f t="shared" si="0"/>
        <v>1.4968750000000002E-3</v>
      </c>
      <c r="I19" s="275">
        <f>VLOOKUP(C19,'NOV 1'!$C$2:$K$55,9,FALSE)</f>
        <v>150</v>
      </c>
      <c r="J19" s="195">
        <f>VLOOKUP(C19,'NOV 2'!$C$2:$K$55,9,FALSE)</f>
        <v>90</v>
      </c>
      <c r="K19" s="195">
        <f>VLOOKUP(C19,'NOV 3'!$C$2:$K$55,9,FALSE)</f>
        <v>120</v>
      </c>
      <c r="L19" s="207">
        <v>0</v>
      </c>
      <c r="M19" s="207">
        <f t="shared" si="1"/>
        <v>360</v>
      </c>
      <c r="N19" s="194">
        <f>VLOOKUP(C19,'NOV 1'!$C$2:$L$55,10,FALSE)</f>
        <v>2.3368055555555559E-3</v>
      </c>
      <c r="O19" s="194">
        <f>VLOOKUP(C19,'NOV 2'!$C$2:$L$55,10,FALSE)</f>
        <v>4.1666666666666666E-3</v>
      </c>
      <c r="P19" s="194">
        <f>VLOOKUP(C19,'NOV 3'!$C$2:$L$55,10,FALSE)</f>
        <v>4.1666666666666666E-3</v>
      </c>
      <c r="Q19" s="206">
        <v>0.41666666666666702</v>
      </c>
      <c r="R19" s="206">
        <f t="shared" si="2"/>
        <v>1.0670138888888889E-2</v>
      </c>
    </row>
    <row r="20" spans="1:18" x14ac:dyDescent="0.35">
      <c r="A20" s="192">
        <v>19</v>
      </c>
      <c r="B20" s="191" t="str">
        <f>'NOV 1'!B26</f>
        <v>Mickey Bynum</v>
      </c>
      <c r="C20" s="191" t="str">
        <f>'NOV 1'!C26</f>
        <v>Gene</v>
      </c>
      <c r="D20" s="194">
        <f>VLOOKUP(C20,'NOV 1'!$C$2:$D$55,2,FALSE)</f>
        <v>9.2129629629629636E-4</v>
      </c>
      <c r="E20" s="194">
        <f>VLOOKUP(C20,'NOV 2'!$C$2:$D$55,2,FALSE)</f>
        <v>4.9895833333333335E-4</v>
      </c>
      <c r="F20" s="194">
        <f>VLOOKUP(C20,'NOV 3'!$C$2:$D$55,2,FALSE)</f>
        <v>5.7870370370370378E-4</v>
      </c>
      <c r="G20" s="206"/>
      <c r="H20" s="206">
        <f t="shared" si="0"/>
        <v>1.9989583333333335E-3</v>
      </c>
      <c r="I20" s="275">
        <f>VLOOKUP(C20,'NOV 1'!$C$2:$K$55,9,FALSE)</f>
        <v>90</v>
      </c>
      <c r="J20" s="195">
        <f>VLOOKUP(C20,'NOV 2'!$C$2:$K$55,9,FALSE)</f>
        <v>150</v>
      </c>
      <c r="K20" s="195">
        <f>VLOOKUP(C20,'NOV 3'!$C$2:$K$55,9,FALSE)</f>
        <v>150</v>
      </c>
      <c r="L20" s="207"/>
      <c r="M20" s="207">
        <f t="shared" si="1"/>
        <v>390</v>
      </c>
      <c r="N20" s="194">
        <f>VLOOKUP(C20,'NOV 1'!$C$2:$L$55,10,FALSE)</f>
        <v>4.1666666666666666E-3</v>
      </c>
      <c r="O20" s="194">
        <f>VLOOKUP(C20,'NOV 2'!$C$2:$L$55,10,FALSE)</f>
        <v>2.9694444444444443E-3</v>
      </c>
      <c r="P20" s="194">
        <f>VLOOKUP(C20,'NOV 3'!$C$2:$L$55,10,FALSE)</f>
        <v>2.7534722222222218E-3</v>
      </c>
      <c r="Q20" s="206"/>
      <c r="R20" s="206">
        <f t="shared" si="2"/>
        <v>9.8895833333333318E-3</v>
      </c>
    </row>
    <row r="21" spans="1:18" x14ac:dyDescent="0.35">
      <c r="A21" s="192">
        <v>20</v>
      </c>
      <c r="B21" s="191" t="str">
        <f>'NOV 1'!B25</f>
        <v>Ann Mathews</v>
      </c>
      <c r="C21" s="191" t="str">
        <f>'NOV 1'!C25</f>
        <v>Sali</v>
      </c>
      <c r="D21" s="194">
        <f>VLOOKUP(C21,'NOV 1'!$C$2:$D$55,2,FALSE)</f>
        <v>1.5543981481481483E-3</v>
      </c>
      <c r="E21" s="194">
        <f>VLOOKUP(C21,'NOV 2'!$C$2:$D$55,2,FALSE)</f>
        <v>7.4861111111111124E-4</v>
      </c>
      <c r="F21" s="194">
        <f>VLOOKUP(C21,'NOV 3'!$C$2:$D$55,2,FALSE)</f>
        <v>1.7557870370370368E-3</v>
      </c>
      <c r="G21" s="206">
        <v>8.3333333333333301E-2</v>
      </c>
      <c r="H21" s="206">
        <f t="shared" si="0"/>
        <v>4.0587962962962965E-3</v>
      </c>
      <c r="I21" s="275">
        <f>VLOOKUP(C21,'NOV 1'!$C$2:$K$55,9,FALSE)</f>
        <v>110</v>
      </c>
      <c r="J21" s="195">
        <f>VLOOKUP(C21,'NOV 2'!$C$2:$K$55,9,FALSE)</f>
        <v>110</v>
      </c>
      <c r="K21" s="195">
        <f>VLOOKUP(C21,'NOV 3'!$C$2:$K$55,9,FALSE)</f>
        <v>30</v>
      </c>
      <c r="L21" s="207">
        <v>0</v>
      </c>
      <c r="M21" s="207">
        <f t="shared" si="1"/>
        <v>250</v>
      </c>
      <c r="N21" s="194">
        <f>VLOOKUP(C21,'NOV 1'!$C$2:$L$55,10,FALSE)</f>
        <v>4.5833333333333302E-2</v>
      </c>
      <c r="O21" s="194">
        <f>VLOOKUP(C21,'NOV 2'!$C$2:$L$55,10,FALSE)</f>
        <v>4.1666666666666666E-3</v>
      </c>
      <c r="P21" s="194">
        <f>VLOOKUP(C21,'NOV 3'!$C$2:$L$55,10,FALSE)</f>
        <v>4.1666666666666666E-3</v>
      </c>
      <c r="Q21" s="206">
        <v>1.0833333333333299</v>
      </c>
      <c r="R21" s="206">
        <f t="shared" si="2"/>
        <v>5.4166666666666634E-2</v>
      </c>
    </row>
    <row r="22" spans="1:18" x14ac:dyDescent="0.35">
      <c r="A22" s="192">
        <v>21</v>
      </c>
      <c r="B22" s="191" t="str">
        <f>'NOV 1'!B2</f>
        <v>Tim Jessen</v>
      </c>
      <c r="C22" s="191" t="str">
        <f>'NOV 1'!C2</f>
        <v>Jury</v>
      </c>
      <c r="D22" s="194">
        <f>VLOOKUP(C22,'NOV 1'!$C$2:$D$55,2,FALSE)</f>
        <v>5.1388888888888892E-4</v>
      </c>
      <c r="E22" s="194">
        <f>VLOOKUP(C22,'NOV 2'!$C$2:$D$55,2,FALSE)</f>
        <v>5.3194444444444448E-4</v>
      </c>
      <c r="F22" s="194">
        <f>VLOOKUP(C22,'NOV 3'!$C$2:$D$55,2,FALSE)</f>
        <v>6.018518518518519E-4</v>
      </c>
      <c r="G22" s="206">
        <v>8.3333333333333301E-2</v>
      </c>
      <c r="H22" s="206">
        <f t="shared" si="0"/>
        <v>1.6476851851851854E-3</v>
      </c>
      <c r="I22" s="275">
        <f>VLOOKUP(C22,'NOV 1'!$C$2:$K$55,9,FALSE)</f>
        <v>150</v>
      </c>
      <c r="J22" s="195">
        <f>VLOOKUP(C22,'NOV 2'!$C$2:$K$55,9,FALSE)</f>
        <v>60</v>
      </c>
      <c r="K22" s="195">
        <f>VLOOKUP(C22,'NOV 3'!$C$2:$K$55,9,FALSE)</f>
        <v>150</v>
      </c>
      <c r="L22" s="207">
        <v>0</v>
      </c>
      <c r="M22" s="207">
        <f t="shared" si="1"/>
        <v>360</v>
      </c>
      <c r="N22" s="194">
        <f>VLOOKUP(C22,'NOV 1'!$C$2:$L$55,10,FALSE)</f>
        <v>1.9791666666666668E-3</v>
      </c>
      <c r="O22" s="194">
        <f>VLOOKUP(C22,'NOV 2'!$C$2:$L$55,10,FALSE)</f>
        <v>4.1666666666666666E-3</v>
      </c>
      <c r="P22" s="194">
        <f>VLOOKUP(C22,'NOV 3'!$C$2:$L$55,10,FALSE)</f>
        <v>2.3124999999999999E-3</v>
      </c>
      <c r="Q22" s="206">
        <v>0.33333333333333398</v>
      </c>
      <c r="R22" s="206">
        <f t="shared" si="2"/>
        <v>8.4583333333333333E-3</v>
      </c>
    </row>
    <row r="23" spans="1:18" x14ac:dyDescent="0.35">
      <c r="A23" s="192">
        <v>22</v>
      </c>
      <c r="B23" s="191" t="str">
        <f>'NOV 1'!B3</f>
        <v>Ann Mathews</v>
      </c>
      <c r="C23" s="191" t="str">
        <f>'NOV 1'!C3</f>
        <v>Tom</v>
      </c>
      <c r="D23" s="194">
        <f>VLOOKUP(C23,'NOV 1'!$C$2:$D$55,2,FALSE)</f>
        <v>6.2962962962962961E-4</v>
      </c>
      <c r="E23" s="194">
        <f>VLOOKUP(C23,'NOV 2'!$C$2:$D$55,2,FALSE)</f>
        <v>8.541666666666667E-4</v>
      </c>
      <c r="F23" s="194">
        <f>VLOOKUP(C23,'NOV 3'!$C$2:$D$55,2,FALSE)</f>
        <v>4.1666666666666666E-3</v>
      </c>
      <c r="G23" s="206">
        <v>0</v>
      </c>
      <c r="H23" s="206">
        <f t="shared" si="0"/>
        <v>5.650462962962963E-3</v>
      </c>
      <c r="I23" s="275">
        <f>VLOOKUP(C23,'NOV 1'!$C$2:$K$55,9,FALSE)</f>
        <v>150</v>
      </c>
      <c r="J23" s="195">
        <f>VLOOKUP(C23,'NOV 2'!$C$2:$K$55,9,FALSE)</f>
        <v>60</v>
      </c>
      <c r="K23" s="195">
        <f>VLOOKUP(C23,'NOV 3'!$C$2:$K$55,9,FALSE)</f>
        <v>0</v>
      </c>
      <c r="L23" s="207">
        <v>0</v>
      </c>
      <c r="M23" s="207">
        <f t="shared" si="1"/>
        <v>210</v>
      </c>
      <c r="N23" s="194">
        <f>VLOOKUP(C23,'NOV 1'!$C$2:$L$55,10,FALSE)</f>
        <v>2.0543981481481485E-3</v>
      </c>
      <c r="O23" s="194">
        <f>VLOOKUP(C23,'NOV 2'!$C$2:$L$55,10,FALSE)</f>
        <v>4.1666666666666666E-3</v>
      </c>
      <c r="P23" s="194">
        <f>VLOOKUP(C23,'NOV 3'!$C$2:$L$55,10,FALSE)</f>
        <v>4.1666666666666666E-3</v>
      </c>
      <c r="Q23" s="206">
        <v>0.375</v>
      </c>
      <c r="R23" s="206">
        <f t="shared" si="2"/>
        <v>1.038773148148148E-2</v>
      </c>
    </row>
    <row r="24" spans="1:18" x14ac:dyDescent="0.35">
      <c r="A24" s="192">
        <v>23</v>
      </c>
      <c r="B24" s="191" t="str">
        <f>'NOV 1'!B18</f>
        <v>Jackie Husky</v>
      </c>
      <c r="C24" s="191" t="str">
        <f>'NOV 1'!C18</f>
        <v>Gus</v>
      </c>
      <c r="D24" s="194">
        <f>VLOOKUP(C24,'NOV 1'!$C$2:$D$55,2,FALSE)</f>
        <v>1.2719907407407406E-3</v>
      </c>
      <c r="E24" s="194">
        <f>VLOOKUP(C24,'NOV 2'!$C$2:$D$55,2,FALSE)</f>
        <v>1.0849537037037036E-3</v>
      </c>
      <c r="F24" s="194">
        <f>VLOOKUP(C24,'NOV 3'!$C$2:$D$55,2,FALSE)</f>
        <v>4.236111111111111E-4</v>
      </c>
      <c r="G24" s="206">
        <v>0</v>
      </c>
      <c r="H24" s="206">
        <f t="shared" si="0"/>
        <v>2.7805555555555556E-3</v>
      </c>
      <c r="I24" s="275">
        <f>VLOOKUP(C24,'NOV 1'!$C$2:$K$55,9,FALSE)</f>
        <v>150</v>
      </c>
      <c r="J24" s="195">
        <f>VLOOKUP(C24,'NOV 2'!$C$2:$K$55,9,FALSE)</f>
        <v>60</v>
      </c>
      <c r="K24" s="195">
        <f>VLOOKUP(C24,'NOV 3'!$C$2:$K$55,9,FALSE)</f>
        <v>90</v>
      </c>
      <c r="L24" s="207">
        <v>0</v>
      </c>
      <c r="M24" s="207">
        <f t="shared" si="1"/>
        <v>300</v>
      </c>
      <c r="N24" s="194">
        <f>VLOOKUP(C24,'NOV 1'!$C$2:$L$55,10,FALSE)</f>
        <v>3.635416666666667E-3</v>
      </c>
      <c r="O24" s="194">
        <f>VLOOKUP(C24,'NOV 2'!$C$2:$L$55,10,FALSE)</f>
        <v>4.1666666666666666E-3</v>
      </c>
      <c r="P24" s="194">
        <f>VLOOKUP(C24,'NOV 3'!$C$2:$L$55,10,FALSE)</f>
        <v>4.1666666666666666E-3</v>
      </c>
      <c r="Q24" s="206">
        <v>1.25</v>
      </c>
      <c r="R24" s="206">
        <f t="shared" si="2"/>
        <v>1.196875E-2</v>
      </c>
    </row>
    <row r="25" spans="1:18" x14ac:dyDescent="0.35">
      <c r="A25" s="192">
        <v>24</v>
      </c>
      <c r="B25" s="191" t="str">
        <f>'NOV 1'!B28</f>
        <v>Ann Mathews</v>
      </c>
      <c r="C25" s="191" t="str">
        <f>'NOV 1'!C28</f>
        <v>Bri</v>
      </c>
      <c r="D25" s="194">
        <f>VLOOKUP(C25,'NOV 1'!$C$2:$D$55,2,FALSE)</f>
        <v>5.023148148148147E-4</v>
      </c>
      <c r="E25" s="194">
        <f>VLOOKUP(C25,'NOV 2'!$C$2:$D$55,2,FALSE)</f>
        <v>6.5266203703703699E-4</v>
      </c>
      <c r="F25" s="194">
        <f>VLOOKUP(C25,'NOV 3'!$C$2:$D$55,2,FALSE)</f>
        <v>6.3657407407407402E-4</v>
      </c>
      <c r="G25" s="206"/>
      <c r="H25" s="206">
        <f t="shared" si="0"/>
        <v>1.7915509259259256E-3</v>
      </c>
      <c r="I25" s="275">
        <f>VLOOKUP(C25,'NOV 1'!$C$2:$K$55,9,FALSE)</f>
        <v>70</v>
      </c>
      <c r="J25" s="195">
        <f>VLOOKUP(C25,'NOV 2'!$C$2:$K$55,9,FALSE)</f>
        <v>125</v>
      </c>
      <c r="K25" s="195">
        <f>VLOOKUP(C25,'NOV 3'!$C$2:$K$55,9,FALSE)</f>
        <v>150</v>
      </c>
      <c r="L25" s="207"/>
      <c r="M25" s="207">
        <f t="shared" si="1"/>
        <v>345</v>
      </c>
      <c r="N25" s="194">
        <f>VLOOKUP(C25,'NOV 1'!$C$2:$L$55,10,FALSE)</f>
        <v>4.1666666666666666E-3</v>
      </c>
      <c r="O25" s="194">
        <f>VLOOKUP(C25,'NOV 2'!$C$2:$L$55,10,FALSE)</f>
        <v>4.1666666666666666E-3</v>
      </c>
      <c r="P25" s="194">
        <f>VLOOKUP(C25,'NOV 3'!$C$2:$L$55,10,FALSE)</f>
        <v>3.196759259259259E-3</v>
      </c>
      <c r="Q25" s="206"/>
      <c r="R25" s="206">
        <f t="shared" si="2"/>
        <v>1.1530092592592592E-2</v>
      </c>
    </row>
    <row r="26" spans="1:18" x14ac:dyDescent="0.35">
      <c r="A26" s="192">
        <v>25</v>
      </c>
      <c r="B26" s="191" t="str">
        <f>'NOV 1'!B11</f>
        <v>David Sheppard</v>
      </c>
      <c r="C26" s="191" t="str">
        <f>'NOV 1'!C11</f>
        <v>Chill</v>
      </c>
      <c r="D26" s="194">
        <f>VLOOKUP(C26,'NOV 1'!$C$2:$D$55,2,FALSE)</f>
        <v>6.134259259259259E-4</v>
      </c>
      <c r="E26" s="194">
        <f>VLOOKUP(C26,'NOV 2'!$C$2:$D$55,2,FALSE)</f>
        <v>9.5393518518518527E-4</v>
      </c>
      <c r="F26" s="194">
        <f>VLOOKUP(C26,'NOV 3'!$C$2:$D$55,2,FALSE)</f>
        <v>6.7939814814814816E-4</v>
      </c>
      <c r="G26" s="206">
        <v>0</v>
      </c>
      <c r="H26" s="206">
        <f t="shared" si="0"/>
        <v>2.2467592592592591E-3</v>
      </c>
      <c r="I26" s="275">
        <f>VLOOKUP(C26,'NOV 1'!$C$2:$K$55,9,FALSE)</f>
        <v>150</v>
      </c>
      <c r="J26" s="195">
        <f>VLOOKUP(C26,'NOV 2'!$C$2:$K$55,9,FALSE)</f>
        <v>30</v>
      </c>
      <c r="K26" s="195">
        <f>VLOOKUP(C26,'NOV 3'!$C$2:$K$55,9,FALSE)</f>
        <v>90</v>
      </c>
      <c r="L26" s="207">
        <v>0</v>
      </c>
      <c r="M26" s="207">
        <f t="shared" si="1"/>
        <v>270</v>
      </c>
      <c r="N26" s="194">
        <f>VLOOKUP(C26,'NOV 1'!$C$2:$L$55,10,FALSE)</f>
        <v>2.8923611111111112E-3</v>
      </c>
      <c r="O26" s="194">
        <f>VLOOKUP(C26,'NOV 2'!$C$2:$L$55,10,FALSE)</f>
        <v>4.1666666666666666E-3</v>
      </c>
      <c r="P26" s="194">
        <f>VLOOKUP(C26,'NOV 3'!$C$2:$L$55,10,FALSE)</f>
        <v>4.1666666666666666E-3</v>
      </c>
      <c r="Q26" s="206">
        <v>0.91666666666666696</v>
      </c>
      <c r="R26" s="206">
        <f t="shared" si="2"/>
        <v>1.1225694444444444E-2</v>
      </c>
    </row>
    <row r="27" spans="1:18" x14ac:dyDescent="0.35">
      <c r="A27" s="192">
        <v>26</v>
      </c>
      <c r="B27" s="191" t="str">
        <f>'NOV 1'!B15</f>
        <v>Tim Jessen</v>
      </c>
      <c r="C27" s="191" t="str">
        <f>'NOV 1'!C15</f>
        <v>Walt</v>
      </c>
      <c r="D27" s="194">
        <f>VLOOKUP(C27,'NOV 1'!$C$2:$D$55,2,FALSE)</f>
        <v>6.4814814814814813E-4</v>
      </c>
      <c r="E27" s="194">
        <f>VLOOKUP(C27,'NOV 2'!$C$2:$D$55,2,FALSE)</f>
        <v>4.7881944444444447E-4</v>
      </c>
      <c r="F27" s="194">
        <f>VLOOKUP(C27,'NOV 3'!$C$2:$D$55,2,FALSE)</f>
        <v>5.011574074074073E-4</v>
      </c>
      <c r="G27" s="206">
        <v>8.3333333333333301E-2</v>
      </c>
      <c r="H27" s="206">
        <f t="shared" si="0"/>
        <v>1.6281249999999998E-3</v>
      </c>
      <c r="I27" s="275">
        <f>VLOOKUP(C27,'NOV 1'!$C$2:$K$55,9,FALSE)</f>
        <v>150</v>
      </c>
      <c r="J27" s="195">
        <f>VLOOKUP(C27,'NOV 2'!$C$2:$K$55,9,FALSE)</f>
        <v>30</v>
      </c>
      <c r="K27" s="195">
        <f>VLOOKUP(C27,'NOV 3'!$C$2:$K$55,9,FALSE)</f>
        <v>120</v>
      </c>
      <c r="L27" s="207">
        <v>0</v>
      </c>
      <c r="M27" s="207">
        <f t="shared" si="1"/>
        <v>300</v>
      </c>
      <c r="N27" s="194">
        <f>VLOOKUP(C27,'NOV 1'!$C$2:$L$55,10,FALSE)</f>
        <v>3.2210648148148151E-3</v>
      </c>
      <c r="O27" s="194">
        <f>VLOOKUP(C27,'NOV 2'!$C$2:$L$55,10,FALSE)</f>
        <v>4.1666666666666666E-3</v>
      </c>
      <c r="P27" s="194">
        <f>VLOOKUP(C27,'NOV 3'!$C$2:$L$55,10,FALSE)</f>
        <v>4.1666666666666666E-3</v>
      </c>
      <c r="Q27" s="206">
        <v>1.2083333333333299</v>
      </c>
      <c r="R27" s="206">
        <f t="shared" si="2"/>
        <v>1.1554398148148147E-2</v>
      </c>
    </row>
    <row r="28" spans="1:18" x14ac:dyDescent="0.35">
      <c r="A28" s="192">
        <v>27</v>
      </c>
      <c r="B28" s="191" t="str">
        <f>'NOV 1'!B30</f>
        <v>Valarie Collier</v>
      </c>
      <c r="C28" s="191" t="str">
        <f>'NOV 1'!C30</f>
        <v>Kal</v>
      </c>
      <c r="D28" s="194">
        <f>VLOOKUP(C28,'NOV 1'!$C$2:$D$55,2,FALSE)</f>
        <v>1.5034722222222222E-3</v>
      </c>
      <c r="E28" s="194">
        <f>VLOOKUP(C28,'NOV 2'!$C$2:$D$55,2,FALSE)</f>
        <v>1.0228009259259259E-3</v>
      </c>
      <c r="F28" s="194">
        <f>VLOOKUP(C28,'NOV 3'!$C$2:$D$55,2,FALSE)</f>
        <v>7.3726851851851861E-4</v>
      </c>
      <c r="G28" s="206">
        <v>0</v>
      </c>
      <c r="H28" s="206">
        <f t="shared" si="0"/>
        <v>3.2635416666666668E-3</v>
      </c>
      <c r="I28" s="275">
        <f>VLOOKUP(C28,'NOV 1'!$C$2:$K$55,9,FALSE)</f>
        <v>60</v>
      </c>
      <c r="J28" s="195">
        <f>VLOOKUP(C28,'NOV 2'!$C$2:$K$55,9,FALSE)</f>
        <v>120</v>
      </c>
      <c r="K28" s="195">
        <f>VLOOKUP(C28,'NOV 3'!$C$2:$K$55,9,FALSE)</f>
        <v>30</v>
      </c>
      <c r="L28" s="207">
        <v>0</v>
      </c>
      <c r="M28" s="207">
        <f t="shared" si="1"/>
        <v>210</v>
      </c>
      <c r="N28" s="194">
        <f>VLOOKUP(C28,'NOV 1'!$C$2:$L$55,10,FALSE)</f>
        <v>8.7499999999999994E-2</v>
      </c>
      <c r="O28" s="194">
        <f>VLOOKUP(C28,'NOV 2'!$C$2:$L$55,10,FALSE)</f>
        <v>4.1666666666666666E-3</v>
      </c>
      <c r="P28" s="194">
        <f>VLOOKUP(C28,'NOV 3'!$C$2:$L$55,10,FALSE)</f>
        <v>4.1666666666666666E-3</v>
      </c>
      <c r="Q28" s="206">
        <v>1.6666666666666701</v>
      </c>
      <c r="R28" s="206">
        <f t="shared" si="2"/>
        <v>9.5833333333333326E-2</v>
      </c>
    </row>
    <row r="29" spans="1:18" x14ac:dyDescent="0.35">
      <c r="A29" s="192">
        <v>28</v>
      </c>
      <c r="B29" s="191" t="str">
        <f>'NOV 1'!B32</f>
        <v>Mickey Bynum</v>
      </c>
      <c r="C29" s="191" t="str">
        <f>'NOV 1'!C32</f>
        <v>Pearl</v>
      </c>
      <c r="D29" s="194">
        <f>VLOOKUP(C29,'NOV 1'!$C$2:$D$55,2,FALSE)</f>
        <v>4.1666666666666666E-3</v>
      </c>
      <c r="E29" s="194">
        <f>VLOOKUP(C29,'NOV 2'!$C$2:$D$55,2,FALSE)</f>
        <v>6.8425925925925913E-4</v>
      </c>
      <c r="F29" s="194">
        <f>VLOOKUP(C29,'NOV 3'!$C$2:$D$55,2,FALSE)</f>
        <v>4.3287037037037035E-4</v>
      </c>
      <c r="G29" s="197"/>
      <c r="H29" s="206">
        <f t="shared" si="0"/>
        <v>5.2837962962962969E-3</v>
      </c>
      <c r="I29" s="275">
        <f>VLOOKUP(C29,'NOV 1'!$C$2:$K$55,9,FALSE)</f>
        <v>0</v>
      </c>
      <c r="J29" s="195">
        <f>VLOOKUP(C29,'NOV 2'!$C$2:$K$55,9,FALSE)</f>
        <v>150</v>
      </c>
      <c r="K29" s="195">
        <f>VLOOKUP(C29,'NOV 3'!$C$2:$K$55,9,FALSE)</f>
        <v>150</v>
      </c>
      <c r="L29" s="198"/>
      <c r="M29" s="207">
        <f t="shared" si="1"/>
        <v>300</v>
      </c>
      <c r="N29" s="194">
        <f>VLOOKUP(C29,'NOV 1'!$C$2:$L$55,10,FALSE)</f>
        <v>4.1666666666666666E-3</v>
      </c>
      <c r="O29" s="194">
        <f>VLOOKUP(C29,'NOV 2'!$C$2:$L$55,10,FALSE)</f>
        <v>3.4410879629629631E-3</v>
      </c>
      <c r="P29" s="194">
        <f>VLOOKUP(C29,'NOV 3'!$C$2:$L$55,10,FALSE)</f>
        <v>3.3136574074074075E-3</v>
      </c>
      <c r="Q29" s="197"/>
      <c r="R29" s="206">
        <f t="shared" si="2"/>
        <v>1.0921412037037037E-2</v>
      </c>
    </row>
    <row r="30" spans="1:18" x14ac:dyDescent="0.35">
      <c r="A30" s="192">
        <v>29</v>
      </c>
      <c r="B30" s="191" t="str">
        <f>'NOV 1'!B29</f>
        <v>David Sheppard</v>
      </c>
      <c r="C30" s="191" t="str">
        <f>'NOV 1'!C29</f>
        <v>June</v>
      </c>
      <c r="D30" s="194">
        <f>VLOOKUP(C30,'NOV 1'!$C$2:$D$55,2,FALSE)</f>
        <v>2.1180555555555555E-4</v>
      </c>
      <c r="E30" s="194">
        <f>VLOOKUP(C30,'NOV 2'!$C$2:$D$55,2,FALSE)</f>
        <v>4.7696759259259258E-4</v>
      </c>
      <c r="F30" s="194">
        <f>VLOOKUP(C30,'NOV 3'!$C$2:$D$55,2,FALSE)</f>
        <v>3.3912037037037032E-4</v>
      </c>
      <c r="G30" s="206"/>
      <c r="H30" s="206">
        <f t="shared" si="0"/>
        <v>1.0278935185185185E-3</v>
      </c>
      <c r="I30" s="275">
        <f>VLOOKUP(C30,'NOV 1'!$C$2:$K$55,9,FALSE)</f>
        <v>60</v>
      </c>
      <c r="J30" s="195">
        <f>VLOOKUP(C30,'NOV 2'!$C$2:$K$55,9,FALSE)</f>
        <v>90</v>
      </c>
      <c r="K30" s="195">
        <f>VLOOKUP(C30,'NOV 3'!$C$2:$K$55,9,FALSE)</f>
        <v>30</v>
      </c>
      <c r="L30" s="207"/>
      <c r="M30" s="207">
        <f t="shared" si="1"/>
        <v>180</v>
      </c>
      <c r="N30" s="194">
        <f>VLOOKUP(C30,'NOV 1'!$C$2:$L$55,10,FALSE)</f>
        <v>4.1666666666666666E-3</v>
      </c>
      <c r="O30" s="194">
        <f>VLOOKUP(C30,'NOV 2'!$C$2:$L$55,10,FALSE)</f>
        <v>4.1666666666666666E-3</v>
      </c>
      <c r="P30" s="194">
        <f>VLOOKUP(C30,'NOV 3'!$C$2:$L$55,10,FALSE)</f>
        <v>4.1666666666666666E-3</v>
      </c>
      <c r="Q30" s="206"/>
      <c r="R30" s="206">
        <f t="shared" si="2"/>
        <v>1.2500000000000001E-2</v>
      </c>
    </row>
    <row r="31" spans="1:18" x14ac:dyDescent="0.35">
      <c r="A31" s="192">
        <v>30</v>
      </c>
      <c r="B31" s="191" t="str">
        <f>'NOV 1'!B27</f>
        <v xml:space="preserve">Christina Kirby </v>
      </c>
      <c r="C31" s="191" t="str">
        <f>'NOV 1'!C27</f>
        <v>Ollie</v>
      </c>
      <c r="D31" s="194">
        <f>VLOOKUP(C31,'NOV 1'!$C$2:$D$55,2,FALSE)</f>
        <v>1.8518518518518517E-3</v>
      </c>
      <c r="E31" s="194">
        <f>VLOOKUP(C31,'NOV 2'!$C$2:$D$55,2,FALSE)</f>
        <v>4.7766203703703707E-4</v>
      </c>
      <c r="F31" s="194">
        <f>VLOOKUP(C31,'NOV 3'!$C$2:$D$55,2,FALSE)</f>
        <v>6.0648148148148139E-4</v>
      </c>
      <c r="G31" s="206"/>
      <c r="H31" s="206">
        <f t="shared" si="0"/>
        <v>2.9359953703703701E-3</v>
      </c>
      <c r="I31" s="275">
        <f>VLOOKUP(C31,'NOV 1'!$C$2:$K$55,9,FALSE)</f>
        <v>90</v>
      </c>
      <c r="J31" s="195">
        <f>VLOOKUP(C31,'NOV 2'!$C$2:$K$55,9,FALSE)</f>
        <v>60</v>
      </c>
      <c r="K31" s="195">
        <f>VLOOKUP(C31,'NOV 3'!$C$2:$K$55,9,FALSE)</f>
        <v>30</v>
      </c>
      <c r="L31" s="207"/>
      <c r="M31" s="207">
        <f t="shared" si="1"/>
        <v>180</v>
      </c>
      <c r="N31" s="194">
        <f>VLOOKUP(C31,'NOV 1'!$C$2:$L$55,10,FALSE)</f>
        <v>4.5833333333333302E-2</v>
      </c>
      <c r="O31" s="194">
        <f>VLOOKUP(C31,'NOV 2'!$C$2:$L$55,10,FALSE)</f>
        <v>4.1666666666666666E-3</v>
      </c>
      <c r="P31" s="194">
        <f>VLOOKUP(C31,'NOV 3'!$C$2:$L$55,10,FALSE)</f>
        <v>4.1666666666666666E-3</v>
      </c>
      <c r="Q31" s="206"/>
      <c r="R31" s="206">
        <f t="shared" si="2"/>
        <v>5.4166666666666634E-2</v>
      </c>
    </row>
    <row r="32" spans="1:18" x14ac:dyDescent="0.35">
      <c r="A32" s="192">
        <v>31</v>
      </c>
      <c r="B32" s="191" t="str">
        <f>'NOV 1'!B31</f>
        <v>Tyler Christiansen</v>
      </c>
      <c r="C32" s="191" t="str">
        <f>'NOV 1'!C31</f>
        <v>Slash</v>
      </c>
      <c r="D32" s="194">
        <f>VLOOKUP(C32,'NOV 1'!$C$2:$D$55,2,FALSE)</f>
        <v>1.1238425925925927E-3</v>
      </c>
      <c r="E32" s="194">
        <f>VLOOKUP(C32,'NOV 2'!$C$2:$D$55,2,FALSE)</f>
        <v>4.1666666666666666E-3</v>
      </c>
      <c r="F32" s="194">
        <f>VLOOKUP(C32,'NOV 3'!$C$2:$D$55,2,FALSE)</f>
        <v>4.1666666666666666E-3</v>
      </c>
      <c r="G32" s="206"/>
      <c r="H32" s="206">
        <f t="shared" si="0"/>
        <v>9.4571759259259262E-3</v>
      </c>
      <c r="I32" s="275">
        <f>VLOOKUP(C32,'NOV 1'!$C$2:$K$55,9,FALSE)</f>
        <v>30</v>
      </c>
      <c r="J32" s="195">
        <f>VLOOKUP(C32,'NOV 2'!$C$2:$K$55,9,FALSE)</f>
        <v>0</v>
      </c>
      <c r="K32" s="195">
        <f>VLOOKUP(C32,'NOV 3'!$C$2:$K$55,9,FALSE)</f>
        <v>0</v>
      </c>
      <c r="L32" s="207"/>
      <c r="M32" s="207">
        <f t="shared" si="1"/>
        <v>30</v>
      </c>
      <c r="N32" s="194">
        <f>VLOOKUP(C32,'NOV 1'!$C$2:$L$55,10,FALSE)</f>
        <v>8.7499999999999994E-2</v>
      </c>
      <c r="O32" s="194">
        <f>VLOOKUP(C32,'NOV 2'!$C$2:$L$55,10,FALSE)</f>
        <v>4.1666666666666666E-3</v>
      </c>
      <c r="P32" s="194">
        <f>VLOOKUP(C32,'NOV 3'!$C$2:$L$55,10,FALSE)</f>
        <v>4.1666666666666666E-3</v>
      </c>
      <c r="Q32" s="206"/>
      <c r="R32" s="206">
        <f t="shared" si="2"/>
        <v>9.5833333333333326E-2</v>
      </c>
    </row>
    <row r="33" spans="1:18" x14ac:dyDescent="0.35">
      <c r="A33" s="192">
        <v>32</v>
      </c>
      <c r="B33" s="191">
        <f>'NOV 1'!B33</f>
        <v>0</v>
      </c>
      <c r="C33" s="191">
        <f>'NOV 1'!C33</f>
        <v>0</v>
      </c>
      <c r="D33" s="194" t="e">
        <f>VLOOKUP(C33,'NOV 1'!$C$2:$D$55,2,FALSE)</f>
        <v>#N/A</v>
      </c>
      <c r="E33" s="194" t="e">
        <f>VLOOKUP(C33,'NOV 2'!$C$2:$D$55,2,FALSE)</f>
        <v>#N/A</v>
      </c>
      <c r="F33" s="194" t="e">
        <f>VLOOKUP(C33,'NOV 3'!$C$2:$D$55,2,FALSE)</f>
        <v>#N/A</v>
      </c>
      <c r="G33" s="197"/>
      <c r="H33" s="206" t="e">
        <f t="shared" ref="H33:H55" si="3">SUM(D33:F33)</f>
        <v>#N/A</v>
      </c>
      <c r="I33" s="275" t="e">
        <f>VLOOKUP(C33,'NOV 1'!$C$2:$K$55,9,FALSE)</f>
        <v>#N/A</v>
      </c>
      <c r="J33" s="195" t="e">
        <f>VLOOKUP(C33,'NOV 2'!$C$2:$K$55,9,FALSE)</f>
        <v>#N/A</v>
      </c>
      <c r="K33" s="195" t="e">
        <f>VLOOKUP(C33,'NOV 3'!$C$2:$K$55,9,FALSE)</f>
        <v>#N/A</v>
      </c>
      <c r="L33" s="198"/>
      <c r="M33" s="207" t="e">
        <f t="shared" ref="M33:M55" si="4">SUM(I33:K33)</f>
        <v>#N/A</v>
      </c>
      <c r="N33" s="194" t="e">
        <f>VLOOKUP(C33,'NOV 1'!$C$2:$L$55,10,FALSE)</f>
        <v>#N/A</v>
      </c>
      <c r="O33" s="194" t="e">
        <f>VLOOKUP(C33,'NOV 2'!$C$2:$L$55,10,FALSE)</f>
        <v>#N/A</v>
      </c>
      <c r="P33" s="194" t="e">
        <f>VLOOKUP(C33,'NOV 3'!$C$2:$L$55,10,FALSE)</f>
        <v>#N/A</v>
      </c>
      <c r="Q33" s="197"/>
      <c r="R33" s="206" t="e">
        <f t="shared" ref="R33:R55" si="5">SUM(N33:P33)</f>
        <v>#N/A</v>
      </c>
    </row>
    <row r="34" spans="1:18" x14ac:dyDescent="0.35">
      <c r="A34" s="192">
        <v>33</v>
      </c>
      <c r="B34" s="191">
        <f>'NOV 1'!B34</f>
        <v>0</v>
      </c>
      <c r="C34" s="191">
        <f>'NOV 1'!C34</f>
        <v>0</v>
      </c>
      <c r="D34" s="194" t="e">
        <f>VLOOKUP(C34,'NOV 1'!$C$2:$D$55,2,FALSE)</f>
        <v>#N/A</v>
      </c>
      <c r="E34" s="194" t="e">
        <f>VLOOKUP(C34,'NOV 2'!$C$2:$D$55,2,FALSE)</f>
        <v>#N/A</v>
      </c>
      <c r="F34" s="194" t="e">
        <f>VLOOKUP(C34,'NOV 3'!$C$2:$D$55,2,FALSE)</f>
        <v>#N/A</v>
      </c>
      <c r="G34" s="197"/>
      <c r="H34" s="206" t="e">
        <f t="shared" si="3"/>
        <v>#N/A</v>
      </c>
      <c r="I34" s="275" t="e">
        <f>VLOOKUP(C34,'NOV 1'!$C$2:$K$55,9,FALSE)</f>
        <v>#N/A</v>
      </c>
      <c r="J34" s="195" t="e">
        <f>VLOOKUP(C34,'NOV 2'!$C$2:$K$55,9,FALSE)</f>
        <v>#N/A</v>
      </c>
      <c r="K34" s="195" t="e">
        <f>VLOOKUP(C34,'NOV 3'!$C$2:$K$55,9,FALSE)</f>
        <v>#N/A</v>
      </c>
      <c r="L34" s="198"/>
      <c r="M34" s="207" t="e">
        <f t="shared" si="4"/>
        <v>#N/A</v>
      </c>
      <c r="N34" s="194" t="e">
        <f>VLOOKUP(C34,'NOV 1'!$C$2:$L$55,10,FALSE)</f>
        <v>#N/A</v>
      </c>
      <c r="O34" s="194" t="e">
        <f>VLOOKUP(C34,'NOV 2'!$C$2:$L$55,10,FALSE)</f>
        <v>#N/A</v>
      </c>
      <c r="P34" s="194" t="e">
        <f>VLOOKUP(C34,'NOV 3'!$C$2:$L$55,10,FALSE)</f>
        <v>#N/A</v>
      </c>
      <c r="Q34" s="197"/>
      <c r="R34" s="206" t="e">
        <f t="shared" si="5"/>
        <v>#N/A</v>
      </c>
    </row>
    <row r="35" spans="1:18" x14ac:dyDescent="0.35">
      <c r="A35" s="192">
        <v>34</v>
      </c>
      <c r="B35" s="191">
        <f>'NOV 1'!B35</f>
        <v>0</v>
      </c>
      <c r="C35" s="191">
        <f>'NOV 1'!C35</f>
        <v>0</v>
      </c>
      <c r="D35" s="194" t="e">
        <f>VLOOKUP(C35,'NOV 1'!$C$2:$D$55,2,FALSE)</f>
        <v>#N/A</v>
      </c>
      <c r="E35" s="194" t="e">
        <f>VLOOKUP(C35,'NOV 2'!$C$2:$D$55,2,FALSE)</f>
        <v>#N/A</v>
      </c>
      <c r="F35" s="194" t="e">
        <f>VLOOKUP(C35,'NOV 3'!$C$2:$D$55,2,FALSE)</f>
        <v>#N/A</v>
      </c>
      <c r="G35" s="197"/>
      <c r="H35" s="206" t="e">
        <f t="shared" si="3"/>
        <v>#N/A</v>
      </c>
      <c r="I35" s="275" t="e">
        <f>VLOOKUP(C35,'NOV 1'!$C$2:$K$55,9,FALSE)</f>
        <v>#N/A</v>
      </c>
      <c r="J35" s="195" t="e">
        <f>VLOOKUP(C35,'NOV 2'!$C$2:$K$55,9,FALSE)</f>
        <v>#N/A</v>
      </c>
      <c r="K35" s="195" t="e">
        <f>VLOOKUP(C35,'NOV 3'!$C$2:$K$55,9,FALSE)</f>
        <v>#N/A</v>
      </c>
      <c r="L35" s="198"/>
      <c r="M35" s="207" t="e">
        <f t="shared" si="4"/>
        <v>#N/A</v>
      </c>
      <c r="N35" s="194" t="e">
        <f>VLOOKUP(C35,'NOV 1'!$C$2:$L$55,10,FALSE)</f>
        <v>#N/A</v>
      </c>
      <c r="O35" s="194" t="e">
        <f>VLOOKUP(C35,'NOV 2'!$C$2:$L$55,10,FALSE)</f>
        <v>#N/A</v>
      </c>
      <c r="P35" s="194" t="e">
        <f>VLOOKUP(C35,'NOV 3'!$C$2:$L$55,10,FALSE)</f>
        <v>#N/A</v>
      </c>
      <c r="Q35" s="197"/>
      <c r="R35" s="206" t="e">
        <f t="shared" si="5"/>
        <v>#N/A</v>
      </c>
    </row>
    <row r="36" spans="1:18" x14ac:dyDescent="0.35">
      <c r="A36" s="192">
        <v>35</v>
      </c>
      <c r="B36" s="191">
        <f>'NOV 1'!B36</f>
        <v>0</v>
      </c>
      <c r="C36" s="191">
        <f>'NOV 1'!C37</f>
        <v>0</v>
      </c>
      <c r="D36" s="194" t="e">
        <f>VLOOKUP(C36,'NOV 1'!$C$2:$D$55,2,FALSE)</f>
        <v>#N/A</v>
      </c>
      <c r="E36" s="194" t="e">
        <f>VLOOKUP(C36,'NOV 2'!$C$2:$D$55,2,FALSE)</f>
        <v>#N/A</v>
      </c>
      <c r="F36" s="194" t="e">
        <f>VLOOKUP(C36,'NOV 3'!$C$2:$D$55,2,FALSE)</f>
        <v>#N/A</v>
      </c>
      <c r="G36" s="197"/>
      <c r="H36" s="206" t="e">
        <f t="shared" si="3"/>
        <v>#N/A</v>
      </c>
      <c r="I36" s="275" t="e">
        <f>VLOOKUP(C36,'NOV 1'!$C$2:$K$55,9,FALSE)</f>
        <v>#N/A</v>
      </c>
      <c r="J36" s="195" t="e">
        <f>VLOOKUP(C36,'NOV 2'!$C$2:$K$55,9,FALSE)</f>
        <v>#N/A</v>
      </c>
      <c r="K36" s="195" t="e">
        <f>VLOOKUP(C36,'NOV 3'!$C$2:$K$55,9,FALSE)</f>
        <v>#N/A</v>
      </c>
      <c r="L36" s="198"/>
      <c r="M36" s="207" t="e">
        <f t="shared" si="4"/>
        <v>#N/A</v>
      </c>
      <c r="N36" s="194" t="e">
        <f>VLOOKUP(C36,'NOV 1'!$C$2:$L$55,10,FALSE)</f>
        <v>#N/A</v>
      </c>
      <c r="O36" s="194" t="e">
        <f>VLOOKUP(C36,'NOV 2'!$C$2:$L$55,10,FALSE)</f>
        <v>#N/A</v>
      </c>
      <c r="P36" s="194" t="e">
        <f>VLOOKUP(C36,'NOV 3'!$C$2:$L$55,10,FALSE)</f>
        <v>#N/A</v>
      </c>
      <c r="Q36" s="197"/>
      <c r="R36" s="206" t="e">
        <f t="shared" si="5"/>
        <v>#N/A</v>
      </c>
    </row>
    <row r="37" spans="1:18" x14ac:dyDescent="0.35">
      <c r="A37" s="192">
        <v>36</v>
      </c>
      <c r="B37" s="191">
        <f>'NOV 1'!B37</f>
        <v>0</v>
      </c>
      <c r="C37" s="191">
        <f>'NOV 1'!C38</f>
        <v>0</v>
      </c>
      <c r="D37" s="194" t="e">
        <f>VLOOKUP(C37,'NOV 1'!$C$2:$D$55,2,FALSE)</f>
        <v>#N/A</v>
      </c>
      <c r="E37" s="194" t="e">
        <f>VLOOKUP(C37,'NOV 2'!$C$2:$D$55,2,FALSE)</f>
        <v>#N/A</v>
      </c>
      <c r="F37" s="194" t="e">
        <f>VLOOKUP(C37,'NOV 3'!$C$2:$D$55,2,FALSE)</f>
        <v>#N/A</v>
      </c>
      <c r="G37" s="197"/>
      <c r="H37" s="206" t="e">
        <f t="shared" si="3"/>
        <v>#N/A</v>
      </c>
      <c r="I37" s="275" t="e">
        <f>VLOOKUP(C37,'NOV 1'!$C$2:$K$55,9,FALSE)</f>
        <v>#N/A</v>
      </c>
      <c r="J37" s="195" t="e">
        <f>VLOOKUP(C37,'NOV 2'!$C$2:$K$55,9,FALSE)</f>
        <v>#N/A</v>
      </c>
      <c r="K37" s="195" t="e">
        <f>VLOOKUP(C37,'NOV 3'!$C$2:$K$55,9,FALSE)</f>
        <v>#N/A</v>
      </c>
      <c r="L37" s="198"/>
      <c r="M37" s="207" t="e">
        <f t="shared" si="4"/>
        <v>#N/A</v>
      </c>
      <c r="N37" s="194" t="e">
        <f>VLOOKUP(C37,'NOV 1'!$C$2:$L$55,10,FALSE)</f>
        <v>#N/A</v>
      </c>
      <c r="O37" s="194" t="e">
        <f>VLOOKUP(C37,'NOV 2'!$C$2:$L$55,10,FALSE)</f>
        <v>#N/A</v>
      </c>
      <c r="P37" s="194" t="e">
        <f>VLOOKUP(C37,'NOV 3'!$C$2:$L$55,10,FALSE)</f>
        <v>#N/A</v>
      </c>
      <c r="Q37" s="197"/>
      <c r="R37" s="206" t="e">
        <f t="shared" si="5"/>
        <v>#N/A</v>
      </c>
    </row>
    <row r="38" spans="1:18" x14ac:dyDescent="0.35">
      <c r="A38" s="192">
        <v>37</v>
      </c>
      <c r="B38" s="191">
        <f>'NOV 1'!B38</f>
        <v>0</v>
      </c>
      <c r="C38" s="191">
        <f>'NOV 1'!C39</f>
        <v>0</v>
      </c>
      <c r="D38" s="194" t="e">
        <f>VLOOKUP(C38,'NOV 1'!$C$2:$D$55,2,FALSE)</f>
        <v>#N/A</v>
      </c>
      <c r="E38" s="194" t="e">
        <f>VLOOKUP(C38,'NOV 2'!$C$2:$D$55,2,FALSE)</f>
        <v>#N/A</v>
      </c>
      <c r="F38" s="194" t="e">
        <f>VLOOKUP(C38,'NOV 3'!$C$2:$D$55,2,FALSE)</f>
        <v>#N/A</v>
      </c>
      <c r="G38" s="197"/>
      <c r="H38" s="206" t="e">
        <f t="shared" si="3"/>
        <v>#N/A</v>
      </c>
      <c r="I38" s="275" t="e">
        <f>VLOOKUP(C38,'NOV 1'!$C$2:$K$55,9,FALSE)</f>
        <v>#N/A</v>
      </c>
      <c r="J38" s="195" t="e">
        <f>VLOOKUP(C38,'NOV 2'!$C$2:$K$55,9,FALSE)</f>
        <v>#N/A</v>
      </c>
      <c r="K38" s="195" t="e">
        <f>VLOOKUP(C38,'NOV 3'!$C$2:$K$55,9,FALSE)</f>
        <v>#N/A</v>
      </c>
      <c r="L38" s="198"/>
      <c r="M38" s="207" t="e">
        <f t="shared" si="4"/>
        <v>#N/A</v>
      </c>
      <c r="N38" s="194" t="e">
        <f>VLOOKUP(C38,'NOV 1'!$C$2:$L$55,10,FALSE)</f>
        <v>#N/A</v>
      </c>
      <c r="O38" s="194" t="e">
        <f>VLOOKUP(C38,'NOV 2'!$C$2:$L$55,10,FALSE)</f>
        <v>#N/A</v>
      </c>
      <c r="P38" s="194" t="e">
        <f>VLOOKUP(C38,'NOV 3'!$C$2:$L$55,10,FALSE)</f>
        <v>#N/A</v>
      </c>
      <c r="Q38" s="197"/>
      <c r="R38" s="206" t="e">
        <f t="shared" si="5"/>
        <v>#N/A</v>
      </c>
    </row>
    <row r="39" spans="1:18" x14ac:dyDescent="0.35">
      <c r="A39" s="192">
        <v>38</v>
      </c>
      <c r="B39" s="191">
        <f>'NOV 1'!B39</f>
        <v>0</v>
      </c>
      <c r="C39" s="191">
        <f>'NOV 1'!C40</f>
        <v>0</v>
      </c>
      <c r="D39" s="194" t="e">
        <f>VLOOKUP(C39,'NOV 1'!$C$2:$D$55,2,FALSE)</f>
        <v>#N/A</v>
      </c>
      <c r="E39" s="194" t="e">
        <f>VLOOKUP(C39,'NOV 2'!$C$2:$D$55,2,FALSE)</f>
        <v>#N/A</v>
      </c>
      <c r="F39" s="194" t="e">
        <f>VLOOKUP(C39,'NOV 3'!$C$2:$D$55,2,FALSE)</f>
        <v>#N/A</v>
      </c>
      <c r="G39" s="197"/>
      <c r="H39" s="206" t="e">
        <f t="shared" si="3"/>
        <v>#N/A</v>
      </c>
      <c r="I39" s="275" t="e">
        <f>VLOOKUP(C39,'NOV 1'!$C$2:$K$55,9,FALSE)</f>
        <v>#N/A</v>
      </c>
      <c r="J39" s="195" t="e">
        <f>VLOOKUP(C39,'NOV 2'!$C$2:$K$55,9,FALSE)</f>
        <v>#N/A</v>
      </c>
      <c r="K39" s="195" t="e">
        <f>VLOOKUP(C39,'NOV 3'!$C$2:$K$55,9,FALSE)</f>
        <v>#N/A</v>
      </c>
      <c r="L39" s="198"/>
      <c r="M39" s="207" t="e">
        <f t="shared" si="4"/>
        <v>#N/A</v>
      </c>
      <c r="N39" s="194" t="e">
        <f>VLOOKUP(C39,'NOV 1'!$C$2:$L$55,10,FALSE)</f>
        <v>#N/A</v>
      </c>
      <c r="O39" s="194" t="e">
        <f>VLOOKUP(C39,'NOV 2'!$C$2:$L$55,10,FALSE)</f>
        <v>#N/A</v>
      </c>
      <c r="P39" s="194" t="e">
        <f>VLOOKUP(C39,'NOV 3'!$C$2:$L$55,10,FALSE)</f>
        <v>#N/A</v>
      </c>
      <c r="Q39" s="197"/>
      <c r="R39" s="206" t="e">
        <f t="shared" si="5"/>
        <v>#N/A</v>
      </c>
    </row>
    <row r="40" spans="1:18" x14ac:dyDescent="0.35">
      <c r="A40" s="192">
        <v>39</v>
      </c>
      <c r="B40" s="191">
        <f>'NOV 1'!B40</f>
        <v>0</v>
      </c>
      <c r="C40" s="191">
        <f>'NOV 1'!C41</f>
        <v>0</v>
      </c>
      <c r="D40" s="194" t="e">
        <f>VLOOKUP(C40,'NOV 1'!$C$2:$D$55,2,FALSE)</f>
        <v>#N/A</v>
      </c>
      <c r="E40" s="194" t="e">
        <f>VLOOKUP(C40,'NOV 2'!$C$2:$D$55,2,FALSE)</f>
        <v>#N/A</v>
      </c>
      <c r="F40" s="194" t="e">
        <f>VLOOKUP(C40,'NOV 3'!$C$2:$D$55,2,FALSE)</f>
        <v>#N/A</v>
      </c>
      <c r="G40" s="197"/>
      <c r="H40" s="206" t="e">
        <f t="shared" si="3"/>
        <v>#N/A</v>
      </c>
      <c r="I40" s="275" t="e">
        <f>VLOOKUP(C40,'NOV 1'!$C$2:$K$55,9,FALSE)</f>
        <v>#N/A</v>
      </c>
      <c r="J40" s="195" t="e">
        <f>VLOOKUP(C40,'NOV 2'!$C$2:$K$55,9,FALSE)</f>
        <v>#N/A</v>
      </c>
      <c r="K40" s="195" t="e">
        <f>VLOOKUP(C40,'NOV 3'!$C$2:$K$55,9,FALSE)</f>
        <v>#N/A</v>
      </c>
      <c r="L40" s="198"/>
      <c r="M40" s="207" t="e">
        <f t="shared" si="4"/>
        <v>#N/A</v>
      </c>
      <c r="N40" s="194" t="e">
        <f>VLOOKUP(C40,'NOV 1'!$C$2:$L$55,10,FALSE)</f>
        <v>#N/A</v>
      </c>
      <c r="O40" s="194" t="e">
        <f>VLOOKUP(C40,'NOV 2'!$C$2:$L$55,10,FALSE)</f>
        <v>#N/A</v>
      </c>
      <c r="P40" s="194" t="e">
        <f>VLOOKUP(C40,'NOV 3'!$C$2:$L$55,10,FALSE)</f>
        <v>#N/A</v>
      </c>
      <c r="Q40" s="197"/>
      <c r="R40" s="206" t="e">
        <f t="shared" si="5"/>
        <v>#N/A</v>
      </c>
    </row>
    <row r="41" spans="1:18" x14ac:dyDescent="0.35">
      <c r="A41" s="192">
        <v>40</v>
      </c>
      <c r="B41" s="191">
        <f>'NOV 1'!B42</f>
        <v>0</v>
      </c>
      <c r="C41" s="191">
        <f>'NOV 1'!C42</f>
        <v>0</v>
      </c>
      <c r="D41" s="194" t="e">
        <f>VLOOKUP(C41,'NOV 1'!$C$2:$D$55,2,FALSE)</f>
        <v>#N/A</v>
      </c>
      <c r="E41" s="194" t="e">
        <f>VLOOKUP(C41,'NOV 2'!$C$2:$D$55,2,FALSE)</f>
        <v>#N/A</v>
      </c>
      <c r="F41" s="194" t="e">
        <f>VLOOKUP(C41,'NOV 3'!$C$2:$D$55,2,FALSE)</f>
        <v>#N/A</v>
      </c>
      <c r="G41" s="197"/>
      <c r="H41" s="206" t="e">
        <f t="shared" si="3"/>
        <v>#N/A</v>
      </c>
      <c r="I41" s="275" t="e">
        <f>VLOOKUP(C41,'NOV 1'!$C$2:$K$55,9,FALSE)</f>
        <v>#N/A</v>
      </c>
      <c r="J41" s="195" t="e">
        <f>VLOOKUP(C41,'NOV 2'!$C$2:$K$55,9,FALSE)</f>
        <v>#N/A</v>
      </c>
      <c r="K41" s="195" t="e">
        <f>VLOOKUP(C41,'NOV 3'!$C$2:$K$55,9,FALSE)</f>
        <v>#N/A</v>
      </c>
      <c r="L41" s="198"/>
      <c r="M41" s="207" t="e">
        <f t="shared" si="4"/>
        <v>#N/A</v>
      </c>
      <c r="N41" s="194" t="e">
        <f>VLOOKUP(C41,'NOV 1'!$C$2:$L$55,10,FALSE)</f>
        <v>#N/A</v>
      </c>
      <c r="O41" s="194" t="e">
        <f>VLOOKUP(C41,'NOV 2'!$C$2:$L$55,10,FALSE)</f>
        <v>#N/A</v>
      </c>
      <c r="P41" s="194" t="e">
        <f>VLOOKUP(C41,'NOV 3'!$C$2:$L$55,10,FALSE)</f>
        <v>#N/A</v>
      </c>
      <c r="Q41" s="197"/>
      <c r="R41" s="206" t="e">
        <f t="shared" si="5"/>
        <v>#N/A</v>
      </c>
    </row>
    <row r="42" spans="1:18" x14ac:dyDescent="0.35">
      <c r="A42" s="192">
        <v>41</v>
      </c>
      <c r="B42" s="191">
        <f>'NOV 1'!B43</f>
        <v>0</v>
      </c>
      <c r="C42" s="191">
        <f>'NOV 1'!C43</f>
        <v>0</v>
      </c>
      <c r="D42" s="194" t="e">
        <f>VLOOKUP(C42,'NOV 1'!$C$2:$D$55,2,FALSE)</f>
        <v>#N/A</v>
      </c>
      <c r="E42" s="194" t="e">
        <f>VLOOKUP(C42,'NOV 2'!$C$2:$D$55,2,FALSE)</f>
        <v>#N/A</v>
      </c>
      <c r="F42" s="194" t="e">
        <f>VLOOKUP(C42,'NOV 3'!$C$2:$D$55,2,FALSE)</f>
        <v>#N/A</v>
      </c>
      <c r="G42" s="197"/>
      <c r="H42" s="206" t="e">
        <f t="shared" si="3"/>
        <v>#N/A</v>
      </c>
      <c r="I42" s="275" t="e">
        <f>VLOOKUP(C42,'NOV 1'!$C$2:$K$55,9,FALSE)</f>
        <v>#N/A</v>
      </c>
      <c r="J42" s="195" t="e">
        <f>VLOOKUP(C42,'NOV 2'!$C$2:$K$55,9,FALSE)</f>
        <v>#N/A</v>
      </c>
      <c r="K42" s="195" t="e">
        <f>VLOOKUP(C42,'NOV 3'!$C$2:$K$55,9,FALSE)</f>
        <v>#N/A</v>
      </c>
      <c r="L42" s="198"/>
      <c r="M42" s="207" t="e">
        <f t="shared" si="4"/>
        <v>#N/A</v>
      </c>
      <c r="N42" s="194" t="e">
        <f>VLOOKUP(C42,'NOV 1'!$C$2:$L$55,10,FALSE)</f>
        <v>#N/A</v>
      </c>
      <c r="O42" s="194" t="e">
        <f>VLOOKUP(C42,'NOV 2'!$C$2:$L$55,10,FALSE)</f>
        <v>#N/A</v>
      </c>
      <c r="P42" s="194" t="e">
        <f>VLOOKUP(C42,'NOV 3'!$C$2:$L$55,10,FALSE)</f>
        <v>#N/A</v>
      </c>
      <c r="Q42" s="197"/>
      <c r="R42" s="206" t="e">
        <f t="shared" si="5"/>
        <v>#N/A</v>
      </c>
    </row>
    <row r="43" spans="1:18" x14ac:dyDescent="0.35">
      <c r="A43" s="192">
        <v>42</v>
      </c>
      <c r="B43" s="191">
        <f>'NOV 1'!B44</f>
        <v>0</v>
      </c>
      <c r="C43" s="191">
        <f>'NOV 1'!C44</f>
        <v>0</v>
      </c>
      <c r="D43" s="194" t="e">
        <f>VLOOKUP(C43,'NOV 1'!$C$2:$D$55,2,FALSE)</f>
        <v>#N/A</v>
      </c>
      <c r="E43" s="194" t="e">
        <f>VLOOKUP(C43,'NOV 2'!$C$2:$D$55,2,FALSE)</f>
        <v>#N/A</v>
      </c>
      <c r="F43" s="194" t="e">
        <f>VLOOKUP(C43,'NOV 3'!$C$2:$D$55,2,FALSE)</f>
        <v>#N/A</v>
      </c>
      <c r="G43" s="197"/>
      <c r="H43" s="206" t="e">
        <f t="shared" si="3"/>
        <v>#N/A</v>
      </c>
      <c r="I43" s="275" t="e">
        <f>VLOOKUP(C43,'NOV 1'!$C$2:$K$55,9,FALSE)</f>
        <v>#N/A</v>
      </c>
      <c r="J43" s="195" t="e">
        <f>VLOOKUP(C43,'NOV 2'!$C$2:$K$55,9,FALSE)</f>
        <v>#N/A</v>
      </c>
      <c r="K43" s="195" t="e">
        <f>VLOOKUP(C43,'NOV 3'!$C$2:$K$55,9,FALSE)</f>
        <v>#N/A</v>
      </c>
      <c r="L43" s="198"/>
      <c r="M43" s="207" t="e">
        <f t="shared" si="4"/>
        <v>#N/A</v>
      </c>
      <c r="N43" s="194" t="e">
        <f>VLOOKUP(C43,'NOV 1'!$C$2:$L$55,10,FALSE)</f>
        <v>#N/A</v>
      </c>
      <c r="O43" s="194" t="e">
        <f>VLOOKUP(C43,'NOV 2'!$C$2:$L$55,10,FALSE)</f>
        <v>#N/A</v>
      </c>
      <c r="P43" s="194" t="e">
        <f>VLOOKUP(C43,'NOV 3'!$C$2:$L$55,10,FALSE)</f>
        <v>#N/A</v>
      </c>
      <c r="Q43" s="197"/>
      <c r="R43" s="206" t="e">
        <f t="shared" si="5"/>
        <v>#N/A</v>
      </c>
    </row>
    <row r="44" spans="1:18" x14ac:dyDescent="0.35">
      <c r="A44" s="192">
        <v>43</v>
      </c>
      <c r="B44" s="191">
        <f>'NOV 1'!B45</f>
        <v>0</v>
      </c>
      <c r="C44" s="191">
        <f>'NOV 1'!C45</f>
        <v>0</v>
      </c>
      <c r="D44" s="194" t="e">
        <f>VLOOKUP(C44,'NOV 1'!$C$2:$D$55,2,FALSE)</f>
        <v>#N/A</v>
      </c>
      <c r="E44" s="194" t="e">
        <f>VLOOKUP(C44,'NOV 2'!$C$2:$D$55,2,FALSE)</f>
        <v>#N/A</v>
      </c>
      <c r="F44" s="194" t="e">
        <f>VLOOKUP(C44,'NOV 3'!$C$2:$D$55,2,FALSE)</f>
        <v>#N/A</v>
      </c>
      <c r="G44" s="197"/>
      <c r="H44" s="206" t="e">
        <f t="shared" si="3"/>
        <v>#N/A</v>
      </c>
      <c r="I44" s="275" t="e">
        <f>VLOOKUP(C44,'NOV 1'!$C$2:$K$55,9,FALSE)</f>
        <v>#N/A</v>
      </c>
      <c r="J44" s="195" t="e">
        <f>VLOOKUP(C44,'NOV 2'!$C$2:$K$55,9,FALSE)</f>
        <v>#N/A</v>
      </c>
      <c r="K44" s="195" t="e">
        <f>VLOOKUP(C44,'NOV 3'!$C$2:$K$55,9,FALSE)</f>
        <v>#N/A</v>
      </c>
      <c r="L44" s="198"/>
      <c r="M44" s="207" t="e">
        <f t="shared" si="4"/>
        <v>#N/A</v>
      </c>
      <c r="N44" s="194" t="e">
        <f>VLOOKUP(C44,'NOV 1'!$C$2:$L$55,10,FALSE)</f>
        <v>#N/A</v>
      </c>
      <c r="O44" s="194" t="e">
        <f>VLOOKUP(C44,'NOV 2'!$C$2:$L$55,10,FALSE)</f>
        <v>#N/A</v>
      </c>
      <c r="P44" s="194" t="e">
        <f>VLOOKUP(C44,'NOV 3'!$C$2:$L$55,10,FALSE)</f>
        <v>#N/A</v>
      </c>
      <c r="Q44" s="197"/>
      <c r="R44" s="206" t="e">
        <f t="shared" si="5"/>
        <v>#N/A</v>
      </c>
    </row>
    <row r="45" spans="1:18" x14ac:dyDescent="0.35">
      <c r="A45" s="192">
        <v>44</v>
      </c>
      <c r="B45" s="191">
        <f>'NOV 1'!B46</f>
        <v>0</v>
      </c>
      <c r="C45" s="191">
        <f>'NOV 1'!C46</f>
        <v>0</v>
      </c>
      <c r="D45" s="194" t="e">
        <f>VLOOKUP(C45,'NOV 1'!$C$2:$D$55,2,FALSE)</f>
        <v>#N/A</v>
      </c>
      <c r="E45" s="194" t="e">
        <f>VLOOKUP(C45,'NOV 2'!$C$2:$D$55,2,FALSE)</f>
        <v>#N/A</v>
      </c>
      <c r="F45" s="194" t="e">
        <f>VLOOKUP(C45,'NOV 3'!$C$2:$D$55,2,FALSE)</f>
        <v>#N/A</v>
      </c>
      <c r="G45" s="197"/>
      <c r="H45" s="206" t="e">
        <f t="shared" si="3"/>
        <v>#N/A</v>
      </c>
      <c r="I45" s="275" t="e">
        <f>VLOOKUP(C45,'NOV 1'!$C$2:$K$55,9,FALSE)</f>
        <v>#N/A</v>
      </c>
      <c r="J45" s="195" t="e">
        <f>VLOOKUP(C45,'NOV 2'!$C$2:$K$55,9,FALSE)</f>
        <v>#N/A</v>
      </c>
      <c r="K45" s="195" t="e">
        <f>VLOOKUP(C45,'NOV 3'!$C$2:$K$55,9,FALSE)</f>
        <v>#N/A</v>
      </c>
      <c r="L45" s="198"/>
      <c r="M45" s="207" t="e">
        <f t="shared" si="4"/>
        <v>#N/A</v>
      </c>
      <c r="N45" s="194" t="e">
        <f>VLOOKUP(C45,'NOV 1'!$C$2:$L$55,10,FALSE)</f>
        <v>#N/A</v>
      </c>
      <c r="O45" s="194" t="e">
        <f>VLOOKUP(C45,'NOV 2'!$C$2:$L$55,10,FALSE)</f>
        <v>#N/A</v>
      </c>
      <c r="P45" s="194" t="e">
        <f>VLOOKUP(C45,'NOV 3'!$C$2:$L$55,10,FALSE)</f>
        <v>#N/A</v>
      </c>
      <c r="Q45" s="197"/>
      <c r="R45" s="206" t="e">
        <f t="shared" si="5"/>
        <v>#N/A</v>
      </c>
    </row>
    <row r="46" spans="1:18" x14ac:dyDescent="0.35">
      <c r="A46" s="192">
        <v>45</v>
      </c>
      <c r="B46" s="191">
        <f>'NOV 1'!B47</f>
        <v>0</v>
      </c>
      <c r="C46" s="191">
        <f>'NOV 1'!C47</f>
        <v>0</v>
      </c>
      <c r="D46" s="194" t="e">
        <f>VLOOKUP(C46,'NOV 1'!$C$2:$D$55,2,FALSE)</f>
        <v>#N/A</v>
      </c>
      <c r="E46" s="194" t="e">
        <f>VLOOKUP(C46,'NOV 2'!$C$2:$D$55,2,FALSE)</f>
        <v>#N/A</v>
      </c>
      <c r="F46" s="194" t="e">
        <f>VLOOKUP(C46,'NOV 3'!$C$2:$D$55,2,FALSE)</f>
        <v>#N/A</v>
      </c>
      <c r="G46" s="197"/>
      <c r="H46" s="206" t="e">
        <f t="shared" si="3"/>
        <v>#N/A</v>
      </c>
      <c r="I46" s="275" t="e">
        <f>VLOOKUP(C46,'NOV 1'!$C$2:$K$55,9,FALSE)</f>
        <v>#N/A</v>
      </c>
      <c r="J46" s="195" t="e">
        <f>VLOOKUP(C46,'NOV 2'!$C$2:$K$55,9,FALSE)</f>
        <v>#N/A</v>
      </c>
      <c r="K46" s="195" t="e">
        <f>VLOOKUP(C46,'NOV 3'!$C$2:$K$55,9,FALSE)</f>
        <v>#N/A</v>
      </c>
      <c r="L46" s="198"/>
      <c r="M46" s="207" t="e">
        <f t="shared" si="4"/>
        <v>#N/A</v>
      </c>
      <c r="N46" s="194" t="e">
        <f>VLOOKUP(C46,'NOV 1'!$C$2:$L$55,10,FALSE)</f>
        <v>#N/A</v>
      </c>
      <c r="O46" s="194" t="e">
        <f>VLOOKUP(C46,'NOV 2'!$C$2:$L$55,10,FALSE)</f>
        <v>#N/A</v>
      </c>
      <c r="P46" s="194" t="e">
        <f>VLOOKUP(C46,'NOV 3'!$C$2:$L$55,10,FALSE)</f>
        <v>#N/A</v>
      </c>
      <c r="Q46" s="197"/>
      <c r="R46" s="206" t="e">
        <f t="shared" si="5"/>
        <v>#N/A</v>
      </c>
    </row>
    <row r="47" spans="1:18" x14ac:dyDescent="0.35">
      <c r="A47" s="192">
        <v>46</v>
      </c>
      <c r="B47" s="191">
        <f>'NOV 1'!B48</f>
        <v>0</v>
      </c>
      <c r="C47" s="191">
        <f>'NOV 1'!C48</f>
        <v>0</v>
      </c>
      <c r="D47" s="194" t="e">
        <f>VLOOKUP(C47,'NOV 1'!$C$2:$D$55,2,FALSE)</f>
        <v>#N/A</v>
      </c>
      <c r="E47" s="194" t="e">
        <f>VLOOKUP(C47,'NOV 2'!$C$2:$D$55,2,FALSE)</f>
        <v>#N/A</v>
      </c>
      <c r="F47" s="194" t="e">
        <f>VLOOKUP(C47,'NOV 3'!$C$2:$D$55,2,FALSE)</f>
        <v>#N/A</v>
      </c>
      <c r="G47" s="197"/>
      <c r="H47" s="206" t="e">
        <f t="shared" si="3"/>
        <v>#N/A</v>
      </c>
      <c r="I47" s="275" t="e">
        <f>VLOOKUP(C47,'NOV 1'!$C$2:$K$55,9,FALSE)</f>
        <v>#N/A</v>
      </c>
      <c r="J47" s="195" t="e">
        <f>VLOOKUP(C47,'NOV 2'!$C$2:$K$55,9,FALSE)</f>
        <v>#N/A</v>
      </c>
      <c r="K47" s="195" t="e">
        <f>VLOOKUP(C47,'NOV 3'!$C$2:$K$55,9,FALSE)</f>
        <v>#N/A</v>
      </c>
      <c r="L47" s="198"/>
      <c r="M47" s="207" t="e">
        <f t="shared" si="4"/>
        <v>#N/A</v>
      </c>
      <c r="N47" s="194" t="e">
        <f>VLOOKUP(C47,'NOV 1'!$C$2:$L$55,10,FALSE)</f>
        <v>#N/A</v>
      </c>
      <c r="O47" s="194" t="e">
        <f>VLOOKUP(C47,'NOV 2'!$C$2:$L$55,10,FALSE)</f>
        <v>#N/A</v>
      </c>
      <c r="P47" s="194" t="e">
        <f>VLOOKUP(C47,'NOV 3'!$C$2:$L$55,10,FALSE)</f>
        <v>#N/A</v>
      </c>
      <c r="Q47" s="197"/>
      <c r="R47" s="206" t="e">
        <f t="shared" si="5"/>
        <v>#N/A</v>
      </c>
    </row>
    <row r="48" spans="1:18" x14ac:dyDescent="0.35">
      <c r="A48" s="192">
        <v>47</v>
      </c>
      <c r="B48" s="191">
        <f>'NOV 1'!B49</f>
        <v>0</v>
      </c>
      <c r="C48" s="191">
        <f>'NOV 1'!C49</f>
        <v>0</v>
      </c>
      <c r="D48" s="194" t="e">
        <f>VLOOKUP(C48,'NOV 1'!$C$2:$D$55,2,FALSE)</f>
        <v>#N/A</v>
      </c>
      <c r="E48" s="194" t="e">
        <f>VLOOKUP(C48,'NOV 2'!$C$2:$D$55,2,FALSE)</f>
        <v>#N/A</v>
      </c>
      <c r="F48" s="194" t="e">
        <f>VLOOKUP(C48,'NOV 3'!$C$2:$D$55,2,FALSE)</f>
        <v>#N/A</v>
      </c>
      <c r="G48" s="197"/>
      <c r="H48" s="206" t="e">
        <f t="shared" si="3"/>
        <v>#N/A</v>
      </c>
      <c r="I48" s="275" t="e">
        <f>VLOOKUP(C48,'NOV 1'!$C$2:$K$55,9,FALSE)</f>
        <v>#N/A</v>
      </c>
      <c r="J48" s="195" t="e">
        <f>VLOOKUP(C48,'NOV 2'!$C$2:$K$55,9,FALSE)</f>
        <v>#N/A</v>
      </c>
      <c r="K48" s="195" t="e">
        <f>VLOOKUP(C48,'NOV 3'!$C$2:$K$55,9,FALSE)</f>
        <v>#N/A</v>
      </c>
      <c r="L48" s="198"/>
      <c r="M48" s="207" t="e">
        <f t="shared" si="4"/>
        <v>#N/A</v>
      </c>
      <c r="N48" s="194" t="e">
        <f>VLOOKUP(C48,'NOV 1'!$C$2:$L$55,10,FALSE)</f>
        <v>#N/A</v>
      </c>
      <c r="O48" s="194" t="e">
        <f>VLOOKUP(C48,'NOV 2'!$C$2:$L$55,10,FALSE)</f>
        <v>#N/A</v>
      </c>
      <c r="P48" s="194" t="e">
        <f>VLOOKUP(C48,'NOV 3'!$C$2:$L$55,10,FALSE)</f>
        <v>#N/A</v>
      </c>
      <c r="Q48" s="197"/>
      <c r="R48" s="206" t="e">
        <f t="shared" si="5"/>
        <v>#N/A</v>
      </c>
    </row>
    <row r="49" spans="1:18" x14ac:dyDescent="0.35">
      <c r="A49" s="192">
        <v>48</v>
      </c>
      <c r="B49" s="191">
        <f>'NOV 1'!B50</f>
        <v>0</v>
      </c>
      <c r="C49" s="191">
        <f>'NOV 1'!C50</f>
        <v>0</v>
      </c>
      <c r="D49" s="194" t="e">
        <f>VLOOKUP(C49,'NOV 1'!$C$2:$D$55,2,FALSE)</f>
        <v>#N/A</v>
      </c>
      <c r="E49" s="194" t="e">
        <f>VLOOKUP(C49,'NOV 2'!$C$2:$D$55,2,FALSE)</f>
        <v>#N/A</v>
      </c>
      <c r="F49" s="194" t="e">
        <f>VLOOKUP(C49,'NOV 3'!$C$2:$D$55,2,FALSE)</f>
        <v>#N/A</v>
      </c>
      <c r="G49" s="197"/>
      <c r="H49" s="206" t="e">
        <f t="shared" si="3"/>
        <v>#N/A</v>
      </c>
      <c r="I49" s="275" t="e">
        <f>VLOOKUP(C49,'NOV 1'!$C$2:$K$55,9,FALSE)</f>
        <v>#N/A</v>
      </c>
      <c r="J49" s="195" t="e">
        <f>VLOOKUP(C49,'NOV 2'!$C$2:$K$55,9,FALSE)</f>
        <v>#N/A</v>
      </c>
      <c r="K49" s="195" t="e">
        <f>VLOOKUP(C49,'NOV 3'!$C$2:$K$55,9,FALSE)</f>
        <v>#N/A</v>
      </c>
      <c r="L49" s="198"/>
      <c r="M49" s="207" t="e">
        <f t="shared" si="4"/>
        <v>#N/A</v>
      </c>
      <c r="N49" s="194" t="e">
        <f>VLOOKUP(C49,'NOV 1'!$C$2:$L$55,10,FALSE)</f>
        <v>#N/A</v>
      </c>
      <c r="O49" s="194" t="e">
        <f>VLOOKUP(C49,'NOV 2'!$C$2:$L$55,10,FALSE)</f>
        <v>#N/A</v>
      </c>
      <c r="P49" s="194" t="e">
        <f>VLOOKUP(C49,'NOV 3'!$C$2:$L$55,10,FALSE)</f>
        <v>#N/A</v>
      </c>
      <c r="Q49" s="197"/>
      <c r="R49" s="206" t="e">
        <f t="shared" si="5"/>
        <v>#N/A</v>
      </c>
    </row>
    <row r="50" spans="1:18" x14ac:dyDescent="0.35">
      <c r="A50" s="192">
        <v>49</v>
      </c>
      <c r="B50" s="191">
        <f>'NOV 1'!B51</f>
        <v>0</v>
      </c>
      <c r="C50" s="191">
        <f>'NOV 1'!C51</f>
        <v>0</v>
      </c>
      <c r="D50" s="194" t="e">
        <f>VLOOKUP(C50,'NOV 1'!$C$2:$D$55,2,FALSE)</f>
        <v>#N/A</v>
      </c>
      <c r="E50" s="194" t="e">
        <f>VLOOKUP(C50,'NOV 2'!$C$2:$D$55,2,FALSE)</f>
        <v>#N/A</v>
      </c>
      <c r="F50" s="194" t="e">
        <f>VLOOKUP(C50,'NOV 3'!$C$2:$D$55,2,FALSE)</f>
        <v>#N/A</v>
      </c>
      <c r="G50" s="197"/>
      <c r="H50" s="206" t="e">
        <f t="shared" si="3"/>
        <v>#N/A</v>
      </c>
      <c r="I50" s="275" t="e">
        <f>VLOOKUP(C50,'NOV 1'!$C$2:$K$55,9,FALSE)</f>
        <v>#N/A</v>
      </c>
      <c r="J50" s="195" t="e">
        <f>VLOOKUP(C50,'NOV 2'!$C$2:$K$55,9,FALSE)</f>
        <v>#N/A</v>
      </c>
      <c r="K50" s="195" t="e">
        <f>VLOOKUP(C50,'NOV 3'!$C$2:$K$55,9,FALSE)</f>
        <v>#N/A</v>
      </c>
      <c r="L50" s="198"/>
      <c r="M50" s="207" t="e">
        <f t="shared" si="4"/>
        <v>#N/A</v>
      </c>
      <c r="N50" s="194" t="e">
        <f>VLOOKUP(C50,'NOV 1'!$C$2:$L$55,10,FALSE)</f>
        <v>#N/A</v>
      </c>
      <c r="O50" s="194" t="e">
        <f>VLOOKUP(C50,'NOV 2'!$C$2:$L$55,10,FALSE)</f>
        <v>#N/A</v>
      </c>
      <c r="P50" s="194" t="e">
        <f>VLOOKUP(C50,'NOV 3'!$C$2:$L$55,10,FALSE)</f>
        <v>#N/A</v>
      </c>
      <c r="Q50" s="197"/>
      <c r="R50" s="206" t="e">
        <f t="shared" si="5"/>
        <v>#N/A</v>
      </c>
    </row>
    <row r="51" spans="1:18" x14ac:dyDescent="0.35">
      <c r="A51" s="192">
        <v>50</v>
      </c>
      <c r="B51" s="191">
        <f>'NOV 1'!B52</f>
        <v>0</v>
      </c>
      <c r="C51" s="191">
        <f>'NOV 1'!C52</f>
        <v>0</v>
      </c>
      <c r="D51" s="194" t="e">
        <f>VLOOKUP(C51,'NOV 1'!$C$2:$D$55,2,FALSE)</f>
        <v>#N/A</v>
      </c>
      <c r="E51" s="194" t="e">
        <f>VLOOKUP(C51,'NOV 2'!$C$2:$D$55,2,FALSE)</f>
        <v>#N/A</v>
      </c>
      <c r="F51" s="194" t="e">
        <f>VLOOKUP(C51,'NOV 3'!$C$2:$D$55,2,FALSE)</f>
        <v>#N/A</v>
      </c>
      <c r="G51" s="197"/>
      <c r="H51" s="206" t="e">
        <f t="shared" si="3"/>
        <v>#N/A</v>
      </c>
      <c r="I51" s="275" t="e">
        <f>VLOOKUP(C51,'NOV 1'!$C$2:$K$55,9,FALSE)</f>
        <v>#N/A</v>
      </c>
      <c r="J51" s="195" t="e">
        <f>VLOOKUP(C51,'NOV 2'!$C$2:$K$55,9,FALSE)</f>
        <v>#N/A</v>
      </c>
      <c r="K51" s="195" t="e">
        <f>VLOOKUP(C51,'NOV 3'!$C$2:$K$55,9,FALSE)</f>
        <v>#N/A</v>
      </c>
      <c r="L51" s="198"/>
      <c r="M51" s="207" t="e">
        <f t="shared" si="4"/>
        <v>#N/A</v>
      </c>
      <c r="N51" s="194" t="e">
        <f>VLOOKUP(C51,'NOV 1'!$C$2:$L$55,10,FALSE)</f>
        <v>#N/A</v>
      </c>
      <c r="O51" s="194" t="e">
        <f>VLOOKUP(C51,'NOV 2'!$C$2:$L$55,10,FALSE)</f>
        <v>#N/A</v>
      </c>
      <c r="P51" s="194" t="e">
        <f>VLOOKUP(C51,'NOV 3'!$C$2:$L$55,10,FALSE)</f>
        <v>#N/A</v>
      </c>
      <c r="Q51" s="197"/>
      <c r="R51" s="206" t="e">
        <f t="shared" si="5"/>
        <v>#N/A</v>
      </c>
    </row>
    <row r="52" spans="1:18" x14ac:dyDescent="0.35">
      <c r="A52" s="192">
        <v>51</v>
      </c>
      <c r="B52" s="191">
        <f>'NOV 1'!B53</f>
        <v>0</v>
      </c>
      <c r="C52" s="191">
        <f>'NOV 1'!C53</f>
        <v>0</v>
      </c>
      <c r="D52" s="194" t="e">
        <f>VLOOKUP(C52,'NOV 1'!$C$2:$D$55,2,FALSE)</f>
        <v>#N/A</v>
      </c>
      <c r="E52" s="194" t="e">
        <f>VLOOKUP(C52,'NOV 2'!$C$2:$D$55,2,FALSE)</f>
        <v>#N/A</v>
      </c>
      <c r="F52" s="194" t="e">
        <f>VLOOKUP(C52,'NOV 3'!$C$2:$D$55,2,FALSE)</f>
        <v>#N/A</v>
      </c>
      <c r="G52" s="197"/>
      <c r="H52" s="206" t="e">
        <f t="shared" si="3"/>
        <v>#N/A</v>
      </c>
      <c r="I52" s="275" t="e">
        <f>VLOOKUP(C52,'NOV 1'!$C$2:$K$55,9,FALSE)</f>
        <v>#N/A</v>
      </c>
      <c r="J52" s="195" t="e">
        <f>VLOOKUP(C52,'NOV 2'!$C$2:$K$55,9,FALSE)</f>
        <v>#N/A</v>
      </c>
      <c r="K52" s="195" t="e">
        <f>VLOOKUP(C52,'NOV 3'!$C$2:$K$55,9,FALSE)</f>
        <v>#N/A</v>
      </c>
      <c r="L52" s="198"/>
      <c r="M52" s="207" t="e">
        <f t="shared" si="4"/>
        <v>#N/A</v>
      </c>
      <c r="N52" s="194" t="e">
        <f>VLOOKUP(C52,'NOV 1'!$C$2:$L$55,10,FALSE)</f>
        <v>#N/A</v>
      </c>
      <c r="O52" s="194" t="e">
        <f>VLOOKUP(C52,'NOV 2'!$C$2:$L$55,10,FALSE)</f>
        <v>#N/A</v>
      </c>
      <c r="P52" s="194" t="e">
        <f>VLOOKUP(C52,'NOV 3'!$C$2:$L$55,10,FALSE)</f>
        <v>#N/A</v>
      </c>
      <c r="Q52" s="197"/>
      <c r="R52" s="206" t="e">
        <f t="shared" si="5"/>
        <v>#N/A</v>
      </c>
    </row>
    <row r="53" spans="1:18" x14ac:dyDescent="0.35">
      <c r="A53" s="192">
        <v>52</v>
      </c>
      <c r="B53" s="191">
        <f>'NOV 1'!B54</f>
        <v>0</v>
      </c>
      <c r="C53" s="191">
        <f>'NOV 1'!C54</f>
        <v>0</v>
      </c>
      <c r="D53" s="194" t="e">
        <f>VLOOKUP(C53,'NOV 1'!$C$2:$D$55,2,FALSE)</f>
        <v>#N/A</v>
      </c>
      <c r="E53" s="194" t="e">
        <f>VLOOKUP(C53,'NOV 2'!$C$2:$D$55,2,FALSE)</f>
        <v>#N/A</v>
      </c>
      <c r="F53" s="194" t="e">
        <f>VLOOKUP(C53,'NOV 3'!$C$2:$D$55,2,FALSE)</f>
        <v>#N/A</v>
      </c>
      <c r="G53" s="197"/>
      <c r="H53" s="206" t="e">
        <f t="shared" si="3"/>
        <v>#N/A</v>
      </c>
      <c r="I53" s="275" t="e">
        <f>VLOOKUP(C53,'NOV 1'!$C$2:$K$55,9,FALSE)</f>
        <v>#N/A</v>
      </c>
      <c r="J53" s="195" t="e">
        <f>VLOOKUP(C53,'NOV 2'!$C$2:$K$55,9,FALSE)</f>
        <v>#N/A</v>
      </c>
      <c r="K53" s="195" t="e">
        <f>VLOOKUP(C53,'NOV 3'!$C$2:$K$55,9,FALSE)</f>
        <v>#N/A</v>
      </c>
      <c r="L53" s="198"/>
      <c r="M53" s="207" t="e">
        <f t="shared" si="4"/>
        <v>#N/A</v>
      </c>
      <c r="N53" s="194" t="e">
        <f>VLOOKUP(C53,'NOV 1'!$C$2:$L$55,10,FALSE)</f>
        <v>#N/A</v>
      </c>
      <c r="O53" s="194" t="e">
        <f>VLOOKUP(C53,'NOV 2'!$C$2:$L$55,10,FALSE)</f>
        <v>#N/A</v>
      </c>
      <c r="P53" s="194" t="e">
        <f>VLOOKUP(C53,'NOV 3'!$C$2:$L$55,10,FALSE)</f>
        <v>#N/A</v>
      </c>
      <c r="Q53" s="197"/>
      <c r="R53" s="206" t="e">
        <f t="shared" si="5"/>
        <v>#N/A</v>
      </c>
    </row>
    <row r="54" spans="1:18" x14ac:dyDescent="0.35">
      <c r="A54" s="192">
        <v>53</v>
      </c>
      <c r="B54" s="191">
        <f>'NOV 1'!B55</f>
        <v>0</v>
      </c>
      <c r="C54" s="191">
        <f>'NOV 1'!C55</f>
        <v>0</v>
      </c>
      <c r="D54" s="194" t="e">
        <f>VLOOKUP(C54,'NOV 1'!$C$2:$D$55,2,FALSE)</f>
        <v>#N/A</v>
      </c>
      <c r="E54" s="194" t="e">
        <f>VLOOKUP(C54,'NOV 2'!$C$2:$D$55,2,FALSE)</f>
        <v>#N/A</v>
      </c>
      <c r="F54" s="194" t="e">
        <f>VLOOKUP(C54,'NOV 3'!$C$2:$D$55,2,FALSE)</f>
        <v>#N/A</v>
      </c>
      <c r="G54" s="197"/>
      <c r="H54" s="206" t="e">
        <f t="shared" si="3"/>
        <v>#N/A</v>
      </c>
      <c r="I54" s="275" t="e">
        <f>VLOOKUP(C54,'NOV 1'!$C$2:$K$55,9,FALSE)</f>
        <v>#N/A</v>
      </c>
      <c r="J54" s="195" t="e">
        <f>VLOOKUP(C54,'NOV 2'!$C$2:$K$55,9,FALSE)</f>
        <v>#N/A</v>
      </c>
      <c r="K54" s="195" t="e">
        <f>VLOOKUP(C54,'NOV 3'!$C$2:$K$55,9,FALSE)</f>
        <v>#N/A</v>
      </c>
      <c r="L54" s="198"/>
      <c r="M54" s="207" t="e">
        <f t="shared" si="4"/>
        <v>#N/A</v>
      </c>
      <c r="N54" s="194" t="e">
        <f>VLOOKUP(C54,'NOV 1'!$C$2:$L$55,10,FALSE)</f>
        <v>#N/A</v>
      </c>
      <c r="O54" s="194" t="e">
        <f>VLOOKUP(C54,'NOV 2'!$C$2:$L$55,10,FALSE)</f>
        <v>#N/A</v>
      </c>
      <c r="P54" s="194" t="e">
        <f>VLOOKUP(C54,'NOV 3'!$C$2:$L$55,10,FALSE)</f>
        <v>#N/A</v>
      </c>
      <c r="Q54" s="197"/>
      <c r="R54" s="206" t="e">
        <f t="shared" si="5"/>
        <v>#N/A</v>
      </c>
    </row>
    <row r="55" spans="1:18" ht="15" thickBot="1" x14ac:dyDescent="0.4">
      <c r="A55" s="209">
        <v>54</v>
      </c>
      <c r="B55" s="299">
        <f>'NOV 1'!B56</f>
        <v>0</v>
      </c>
      <c r="C55" s="299">
        <f>'NOV 1'!C56</f>
        <v>0</v>
      </c>
      <c r="D55" s="300" t="e">
        <f>VLOOKUP(C55,'NOV 1'!$C$2:$D$55,2,FALSE)</f>
        <v>#N/A</v>
      </c>
      <c r="E55" s="300" t="e">
        <f>VLOOKUP(C55,'NOV 2'!$C$2:$D$55,2,FALSE)</f>
        <v>#N/A</v>
      </c>
      <c r="F55" s="300" t="e">
        <f>VLOOKUP(C55,'NOV 3'!$C$2:$D$55,2,FALSE)</f>
        <v>#N/A</v>
      </c>
      <c r="G55" s="199"/>
      <c r="H55" s="206" t="e">
        <f t="shared" si="3"/>
        <v>#N/A</v>
      </c>
      <c r="I55" s="280" t="e">
        <f>VLOOKUP(C55,'NOV 1'!$C$2:$K$55,9,FALSE)</f>
        <v>#N/A</v>
      </c>
      <c r="J55" s="301" t="e">
        <f>VLOOKUP(C55,'NOV 2'!$C$2:$K$55,9,FALSE)</f>
        <v>#N/A</v>
      </c>
      <c r="K55" s="301" t="e">
        <f>VLOOKUP(C55,'NOV 3'!$C$2:$K$55,9,FALSE)</f>
        <v>#N/A</v>
      </c>
      <c r="L55" s="200"/>
      <c r="M55" s="207" t="e">
        <f t="shared" si="4"/>
        <v>#N/A</v>
      </c>
      <c r="N55" s="300" t="e">
        <f>VLOOKUP(C55,'NOV 1'!$C$2:$L$55,10,FALSE)</f>
        <v>#N/A</v>
      </c>
      <c r="O55" s="300" t="e">
        <f>VLOOKUP(C55,'NOV 2'!$C$2:$L$55,10,FALSE)</f>
        <v>#N/A</v>
      </c>
      <c r="P55" s="300" t="e">
        <f>VLOOKUP(C55,'NOV 3'!$C$2:$L$55,10,FALSE)</f>
        <v>#N/A</v>
      </c>
      <c r="Q55" s="199"/>
      <c r="R55" s="206" t="e">
        <f t="shared" si="5"/>
        <v>#N/A</v>
      </c>
    </row>
  </sheetData>
  <sortState xmlns:xlrd2="http://schemas.microsoft.com/office/spreadsheetml/2017/richdata2" ref="A2:R32">
    <sortCondition descending="1" ref="M2:M32"/>
    <sortCondition ref="R2:R32"/>
    <sortCondition ref="H2:H32"/>
  </sortState>
  <printOptions gridLines="1"/>
  <pageMargins left="0.7" right="0.7" top="0.75" bottom="0.75" header="0.3" footer="0.3"/>
  <pageSetup scale="76" orientation="landscape" horizontalDpi="4294967293" r:id="rId1"/>
  <headerFooter>
    <oddHeader>&amp;C&amp;K002060 Novice Average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F5DF-B614-4839-BAB9-C3E9E6F9A670}">
  <sheetPr>
    <tabColor rgb="FF92D050"/>
  </sheetPr>
  <dimension ref="A1:L40"/>
  <sheetViews>
    <sheetView workbookViewId="0">
      <selection activeCell="F19" sqref="F19"/>
    </sheetView>
  </sheetViews>
  <sheetFormatPr defaultRowHeight="14" x14ac:dyDescent="0.3"/>
  <cols>
    <col min="1" max="1" width="3.4140625" customWidth="1"/>
    <col min="2" max="2" width="15.4140625" customWidth="1"/>
    <col min="5" max="5" width="9.5" customWidth="1"/>
    <col min="6" max="6" width="9" customWidth="1"/>
    <col min="7" max="7" width="9.5" customWidth="1"/>
    <col min="8" max="8" width="9.4140625" customWidth="1"/>
    <col min="9" max="9" width="9.33203125" customWidth="1"/>
    <col min="10" max="10" width="9.6640625" customWidth="1"/>
  </cols>
  <sheetData>
    <row r="1" spans="1:12" ht="14.5" x14ac:dyDescent="0.35">
      <c r="A1" s="27"/>
      <c r="B1" s="15" t="s">
        <v>0</v>
      </c>
      <c r="C1" s="15" t="s">
        <v>1</v>
      </c>
      <c r="D1" s="92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33</v>
      </c>
      <c r="K1" s="16" t="s">
        <v>8</v>
      </c>
      <c r="L1" s="92" t="s">
        <v>9</v>
      </c>
    </row>
    <row r="2" spans="1:12" ht="14.5" x14ac:dyDescent="0.35">
      <c r="A2" s="17">
        <v>1</v>
      </c>
      <c r="B2" s="101"/>
      <c r="C2" s="101"/>
      <c r="D2" s="120"/>
      <c r="E2" s="31"/>
      <c r="F2" s="31"/>
      <c r="G2" s="31"/>
      <c r="H2" s="31"/>
      <c r="I2" s="31"/>
      <c r="J2" s="31"/>
      <c r="K2" s="91">
        <f>SUM(E2:J2)</f>
        <v>0</v>
      </c>
      <c r="L2" s="121"/>
    </row>
    <row r="3" spans="1:12" ht="14.5" x14ac:dyDescent="0.35">
      <c r="A3" s="17">
        <v>2</v>
      </c>
      <c r="B3" s="101"/>
      <c r="C3" s="101"/>
      <c r="D3" s="120"/>
      <c r="E3" s="31"/>
      <c r="F3" s="31"/>
      <c r="G3" s="31"/>
      <c r="H3" s="31"/>
      <c r="I3" s="31"/>
      <c r="J3" s="31"/>
      <c r="K3" s="91">
        <f t="shared" ref="K3:K30" si="0">SUM(E3:J3)</f>
        <v>0</v>
      </c>
      <c r="L3" s="121"/>
    </row>
    <row r="4" spans="1:12" ht="14.5" x14ac:dyDescent="0.35">
      <c r="A4" s="17">
        <v>3</v>
      </c>
      <c r="B4" s="101"/>
      <c r="C4" s="101"/>
      <c r="D4" s="120"/>
      <c r="E4" s="31"/>
      <c r="F4" s="31"/>
      <c r="G4" s="31"/>
      <c r="H4" s="31"/>
      <c r="I4" s="31"/>
      <c r="J4" s="31"/>
      <c r="K4" s="91">
        <f t="shared" si="0"/>
        <v>0</v>
      </c>
      <c r="L4" s="121"/>
    </row>
    <row r="5" spans="1:12" ht="14.5" x14ac:dyDescent="0.35">
      <c r="A5" s="17">
        <v>4</v>
      </c>
      <c r="B5" s="101"/>
      <c r="C5" s="101"/>
      <c r="D5" s="120"/>
      <c r="E5" s="31"/>
      <c r="F5" s="31"/>
      <c r="G5" s="31"/>
      <c r="H5" s="31"/>
      <c r="I5" s="31"/>
      <c r="J5" s="31"/>
      <c r="K5" s="91">
        <f t="shared" si="0"/>
        <v>0</v>
      </c>
      <c r="L5" s="121"/>
    </row>
    <row r="6" spans="1:12" ht="14.5" x14ac:dyDescent="0.35">
      <c r="A6" s="17">
        <v>5</v>
      </c>
      <c r="B6" s="101"/>
      <c r="C6" s="101"/>
      <c r="D6" s="120"/>
      <c r="E6" s="31"/>
      <c r="F6" s="31"/>
      <c r="G6" s="31"/>
      <c r="H6" s="31"/>
      <c r="I6" s="31"/>
      <c r="J6" s="31"/>
      <c r="K6" s="91">
        <f>SUM(E6:J6)</f>
        <v>0</v>
      </c>
      <c r="L6" s="121"/>
    </row>
    <row r="7" spans="1:12" ht="14.5" x14ac:dyDescent="0.35">
      <c r="A7" s="17">
        <v>6</v>
      </c>
      <c r="B7" s="101"/>
      <c r="C7" s="101"/>
      <c r="D7" s="120"/>
      <c r="E7" s="31"/>
      <c r="F7" s="31"/>
      <c r="G7" s="31"/>
      <c r="H7" s="31"/>
      <c r="I7" s="31"/>
      <c r="J7" s="31"/>
      <c r="K7" s="91">
        <f t="shared" si="0"/>
        <v>0</v>
      </c>
      <c r="L7" s="121"/>
    </row>
    <row r="8" spans="1:12" ht="14.5" x14ac:dyDescent="0.35">
      <c r="A8" s="17">
        <v>7</v>
      </c>
      <c r="B8" s="101"/>
      <c r="C8" s="101"/>
      <c r="D8" s="120"/>
      <c r="E8" s="31"/>
      <c r="F8" s="31"/>
      <c r="G8" s="31"/>
      <c r="H8" s="31"/>
      <c r="I8" s="31"/>
      <c r="J8" s="31"/>
      <c r="K8" s="91">
        <f t="shared" si="0"/>
        <v>0</v>
      </c>
      <c r="L8" s="121"/>
    </row>
    <row r="9" spans="1:12" ht="14.5" x14ac:dyDescent="0.35">
      <c r="A9" s="17">
        <v>8</v>
      </c>
      <c r="B9" s="101"/>
      <c r="C9" s="101"/>
      <c r="D9" s="120"/>
      <c r="E9" s="31"/>
      <c r="F9" s="31"/>
      <c r="G9" s="31"/>
      <c r="H9" s="31"/>
      <c r="I9" s="31"/>
      <c r="J9" s="31"/>
      <c r="K9" s="91">
        <f t="shared" si="0"/>
        <v>0</v>
      </c>
      <c r="L9" s="121"/>
    </row>
    <row r="10" spans="1:12" ht="14.5" x14ac:dyDescent="0.35">
      <c r="A10" s="17">
        <v>9</v>
      </c>
      <c r="B10" s="101"/>
      <c r="C10" s="101"/>
      <c r="D10" s="120"/>
      <c r="E10" s="31"/>
      <c r="F10" s="31"/>
      <c r="G10" s="31"/>
      <c r="H10" s="31"/>
      <c r="I10" s="31"/>
      <c r="J10" s="31"/>
      <c r="K10" s="91">
        <f t="shared" si="0"/>
        <v>0</v>
      </c>
      <c r="L10" s="121"/>
    </row>
    <row r="11" spans="1:12" ht="14.5" x14ac:dyDescent="0.35">
      <c r="A11" s="17">
        <v>10</v>
      </c>
      <c r="B11" s="101"/>
      <c r="C11" s="101"/>
      <c r="D11" s="120"/>
      <c r="E11" s="31"/>
      <c r="F11" s="31"/>
      <c r="G11" s="31"/>
      <c r="H11" s="31"/>
      <c r="I11" s="31"/>
      <c r="J11" s="31"/>
      <c r="K11" s="91">
        <f t="shared" si="0"/>
        <v>0</v>
      </c>
      <c r="L11" s="121"/>
    </row>
    <row r="12" spans="1:12" ht="14.5" x14ac:dyDescent="0.35">
      <c r="A12" s="17">
        <v>11</v>
      </c>
      <c r="B12" s="101"/>
      <c r="C12" s="101"/>
      <c r="D12" s="120"/>
      <c r="E12" s="31"/>
      <c r="F12" s="31"/>
      <c r="G12" s="31"/>
      <c r="H12" s="31"/>
      <c r="I12" s="31"/>
      <c r="J12" s="31"/>
      <c r="K12" s="91">
        <f t="shared" si="0"/>
        <v>0</v>
      </c>
      <c r="L12" s="121"/>
    </row>
    <row r="13" spans="1:12" ht="14.5" x14ac:dyDescent="0.35">
      <c r="A13" s="17">
        <v>12</v>
      </c>
      <c r="B13" s="101"/>
      <c r="C13" s="101"/>
      <c r="D13" s="120"/>
      <c r="E13" s="31"/>
      <c r="F13" s="31"/>
      <c r="G13" s="31"/>
      <c r="H13" s="31"/>
      <c r="I13" s="31"/>
      <c r="J13" s="31"/>
      <c r="K13" s="91">
        <f t="shared" si="0"/>
        <v>0</v>
      </c>
      <c r="L13" s="121"/>
    </row>
    <row r="14" spans="1:12" ht="14.5" x14ac:dyDescent="0.35">
      <c r="A14" s="17">
        <v>13</v>
      </c>
      <c r="B14" s="101"/>
      <c r="C14" s="101"/>
      <c r="D14" s="120"/>
      <c r="E14" s="31"/>
      <c r="F14" s="31"/>
      <c r="G14" s="31"/>
      <c r="H14" s="31"/>
      <c r="I14" s="31"/>
      <c r="J14" s="31"/>
      <c r="K14" s="91">
        <f>SUM(E14:J14)</f>
        <v>0</v>
      </c>
      <c r="L14" s="121"/>
    </row>
    <row r="15" spans="1:12" ht="14.5" x14ac:dyDescent="0.35">
      <c r="A15" s="17">
        <v>14</v>
      </c>
      <c r="B15" s="101"/>
      <c r="C15" s="101"/>
      <c r="D15" s="120"/>
      <c r="E15" s="31"/>
      <c r="F15" s="31"/>
      <c r="G15" s="31"/>
      <c r="H15" s="31"/>
      <c r="I15" s="31"/>
      <c r="J15" s="31"/>
      <c r="K15" s="91">
        <f t="shared" si="0"/>
        <v>0</v>
      </c>
      <c r="L15" s="121"/>
    </row>
    <row r="16" spans="1:12" ht="14.5" x14ac:dyDescent="0.35">
      <c r="A16" s="17">
        <v>15</v>
      </c>
      <c r="B16" s="101"/>
      <c r="C16" s="101"/>
      <c r="D16" s="120"/>
      <c r="E16" s="31"/>
      <c r="F16" s="31"/>
      <c r="G16" s="31"/>
      <c r="H16" s="31"/>
      <c r="I16" s="31"/>
      <c r="J16" s="31"/>
      <c r="K16" s="91">
        <f t="shared" si="0"/>
        <v>0</v>
      </c>
      <c r="L16" s="121"/>
    </row>
    <row r="17" spans="1:12" ht="14.5" x14ac:dyDescent="0.35">
      <c r="A17" s="17">
        <v>16</v>
      </c>
      <c r="B17" s="101"/>
      <c r="C17" s="101"/>
      <c r="D17" s="120"/>
      <c r="E17" s="31"/>
      <c r="F17" s="31"/>
      <c r="G17" s="31"/>
      <c r="H17" s="31"/>
      <c r="I17" s="31"/>
      <c r="J17" s="31"/>
      <c r="K17" s="91">
        <f t="shared" si="0"/>
        <v>0</v>
      </c>
      <c r="L17" s="121"/>
    </row>
    <row r="18" spans="1:12" ht="14.5" x14ac:dyDescent="0.35">
      <c r="A18" s="17">
        <v>17</v>
      </c>
      <c r="B18" s="101"/>
      <c r="C18" s="101"/>
      <c r="D18" s="120"/>
      <c r="E18" s="31"/>
      <c r="F18" s="31"/>
      <c r="G18" s="31"/>
      <c r="H18" s="31"/>
      <c r="I18" s="31"/>
      <c r="J18" s="31"/>
      <c r="K18" s="91">
        <f t="shared" si="0"/>
        <v>0</v>
      </c>
      <c r="L18" s="121"/>
    </row>
    <row r="19" spans="1:12" ht="14.5" x14ac:dyDescent="0.35">
      <c r="A19" s="17">
        <v>18</v>
      </c>
      <c r="B19" s="101"/>
      <c r="C19" s="101"/>
      <c r="D19" s="120"/>
      <c r="E19" s="31"/>
      <c r="F19" s="31"/>
      <c r="G19" s="31"/>
      <c r="H19" s="31"/>
      <c r="I19" s="31"/>
      <c r="J19" s="31"/>
      <c r="K19" s="91">
        <f>SUM(E19:J19)</f>
        <v>0</v>
      </c>
      <c r="L19" s="121"/>
    </row>
    <row r="20" spans="1:12" ht="14.5" x14ac:dyDescent="0.35">
      <c r="A20" s="17">
        <v>19</v>
      </c>
      <c r="B20" s="101"/>
      <c r="C20" s="101"/>
      <c r="D20" s="120"/>
      <c r="E20" s="31"/>
      <c r="F20" s="31"/>
      <c r="G20" s="31"/>
      <c r="H20" s="31"/>
      <c r="I20" s="31"/>
      <c r="J20" s="31"/>
      <c r="K20" s="91">
        <f>SUM(E20:J20)</f>
        <v>0</v>
      </c>
      <c r="L20" s="121"/>
    </row>
    <row r="21" spans="1:12" ht="14.5" x14ac:dyDescent="0.35">
      <c r="A21" s="17">
        <v>20</v>
      </c>
      <c r="B21" s="101"/>
      <c r="C21" s="101"/>
      <c r="D21" s="120"/>
      <c r="E21" s="31"/>
      <c r="F21" s="31"/>
      <c r="G21" s="31"/>
      <c r="H21" s="31"/>
      <c r="I21" s="31"/>
      <c r="J21" s="31"/>
      <c r="K21" s="91">
        <f t="shared" si="0"/>
        <v>0</v>
      </c>
      <c r="L21" s="121"/>
    </row>
    <row r="22" spans="1:12" ht="14.5" x14ac:dyDescent="0.35">
      <c r="A22" s="17">
        <v>21</v>
      </c>
      <c r="B22" s="101"/>
      <c r="C22" s="101"/>
      <c r="D22" s="120"/>
      <c r="E22" s="31"/>
      <c r="F22" s="31"/>
      <c r="G22" s="31"/>
      <c r="H22" s="31"/>
      <c r="I22" s="31"/>
      <c r="J22" s="31"/>
      <c r="K22" s="91">
        <f t="shared" si="0"/>
        <v>0</v>
      </c>
      <c r="L22" s="121"/>
    </row>
    <row r="23" spans="1:12" ht="14.5" x14ac:dyDescent="0.35">
      <c r="A23" s="17">
        <v>22</v>
      </c>
      <c r="B23" s="101"/>
      <c r="C23" s="101"/>
      <c r="D23" s="120"/>
      <c r="E23" s="31"/>
      <c r="F23" s="31"/>
      <c r="G23" s="31"/>
      <c r="H23" s="31"/>
      <c r="I23" s="31"/>
      <c r="J23" s="31"/>
      <c r="K23" s="91">
        <f t="shared" si="0"/>
        <v>0</v>
      </c>
      <c r="L23" s="121"/>
    </row>
    <row r="24" spans="1:12" ht="14.5" x14ac:dyDescent="0.35">
      <c r="A24" s="17">
        <v>23</v>
      </c>
      <c r="B24" s="101"/>
      <c r="C24" s="101"/>
      <c r="D24" s="120"/>
      <c r="E24" s="31"/>
      <c r="F24" s="31"/>
      <c r="G24" s="31"/>
      <c r="H24" s="31"/>
      <c r="I24" s="31"/>
      <c r="J24" s="31"/>
      <c r="K24" s="91">
        <f>SUM(E24:J24)</f>
        <v>0</v>
      </c>
      <c r="L24" s="121"/>
    </row>
    <row r="25" spans="1:12" ht="14.5" x14ac:dyDescent="0.35">
      <c r="A25" s="17">
        <v>24</v>
      </c>
      <c r="B25" s="101"/>
      <c r="C25" s="101"/>
      <c r="D25" s="120"/>
      <c r="E25" s="31"/>
      <c r="F25" s="31"/>
      <c r="G25" s="31"/>
      <c r="H25" s="31"/>
      <c r="I25" s="31"/>
      <c r="J25" s="31"/>
      <c r="K25" s="91">
        <f t="shared" si="0"/>
        <v>0</v>
      </c>
      <c r="L25" s="121"/>
    </row>
    <row r="26" spans="1:12" ht="14.5" x14ac:dyDescent="0.35">
      <c r="A26" s="17">
        <v>25</v>
      </c>
      <c r="B26" s="101"/>
      <c r="C26" s="101"/>
      <c r="D26" s="120"/>
      <c r="E26" s="31"/>
      <c r="F26" s="31"/>
      <c r="G26" s="31"/>
      <c r="H26" s="31"/>
      <c r="I26" s="31"/>
      <c r="J26" s="31"/>
      <c r="K26" s="91">
        <f t="shared" si="0"/>
        <v>0</v>
      </c>
      <c r="L26" s="121"/>
    </row>
    <row r="27" spans="1:12" ht="14.5" x14ac:dyDescent="0.35">
      <c r="A27" s="17">
        <v>26</v>
      </c>
      <c r="B27" s="101"/>
      <c r="C27" s="101"/>
      <c r="D27" s="120"/>
      <c r="E27" s="31"/>
      <c r="F27" s="31"/>
      <c r="G27" s="31"/>
      <c r="H27" s="31"/>
      <c r="I27" s="31"/>
      <c r="J27" s="31"/>
      <c r="K27" s="91">
        <f t="shared" si="0"/>
        <v>0</v>
      </c>
      <c r="L27" s="121"/>
    </row>
    <row r="28" spans="1:12" ht="14.5" x14ac:dyDescent="0.35">
      <c r="A28" s="17">
        <v>27</v>
      </c>
      <c r="B28" s="101"/>
      <c r="C28" s="101"/>
      <c r="D28" s="120"/>
      <c r="E28" s="31"/>
      <c r="F28" s="31"/>
      <c r="G28" s="31"/>
      <c r="H28" s="31"/>
      <c r="I28" s="31"/>
      <c r="J28" s="31"/>
      <c r="K28" s="91">
        <f t="shared" si="0"/>
        <v>0</v>
      </c>
      <c r="L28" s="121"/>
    </row>
    <row r="29" spans="1:12" ht="14.5" x14ac:dyDescent="0.35">
      <c r="A29" s="17">
        <v>28</v>
      </c>
      <c r="B29" s="101"/>
      <c r="C29" s="101"/>
      <c r="D29" s="120"/>
      <c r="E29" s="31"/>
      <c r="F29" s="31"/>
      <c r="G29" s="31"/>
      <c r="H29" s="31"/>
      <c r="I29" s="31"/>
      <c r="J29" s="31"/>
      <c r="K29" s="91">
        <f t="shared" si="0"/>
        <v>0</v>
      </c>
      <c r="L29" s="121"/>
    </row>
    <row r="30" spans="1:12" ht="14.5" x14ac:dyDescent="0.35">
      <c r="A30" s="17">
        <v>29</v>
      </c>
      <c r="B30" s="101"/>
      <c r="C30" s="101"/>
      <c r="D30" s="120"/>
      <c r="E30" s="31"/>
      <c r="F30" s="31"/>
      <c r="G30" s="31"/>
      <c r="H30" s="31"/>
      <c r="I30" s="31"/>
      <c r="J30" s="31"/>
      <c r="K30" s="91">
        <f t="shared" si="0"/>
        <v>0</v>
      </c>
      <c r="L30" s="121"/>
    </row>
    <row r="31" spans="1:12" ht="14.5" x14ac:dyDescent="0.35">
      <c r="A31" s="17">
        <v>30</v>
      </c>
      <c r="B31" s="101"/>
      <c r="C31" s="101"/>
      <c r="D31" s="120"/>
      <c r="E31" s="31"/>
      <c r="F31" s="31"/>
      <c r="G31" s="31"/>
      <c r="H31" s="31"/>
      <c r="I31" s="31"/>
      <c r="J31" s="31"/>
      <c r="K31" s="91">
        <f t="shared" ref="K31:K39" si="1">SUM(E31:J31)</f>
        <v>0</v>
      </c>
      <c r="L31" s="121"/>
    </row>
    <row r="32" spans="1:12" ht="14.5" x14ac:dyDescent="0.35">
      <c r="A32" s="17">
        <v>31</v>
      </c>
      <c r="B32" s="101"/>
      <c r="C32" s="101"/>
      <c r="D32" s="120"/>
      <c r="E32" s="31"/>
      <c r="F32" s="31"/>
      <c r="G32" s="31"/>
      <c r="H32" s="31"/>
      <c r="I32" s="31"/>
      <c r="J32" s="31"/>
      <c r="K32" s="91">
        <f t="shared" si="1"/>
        <v>0</v>
      </c>
      <c r="L32" s="121"/>
    </row>
    <row r="33" spans="1:12" ht="14.5" x14ac:dyDescent="0.35">
      <c r="A33" s="17">
        <v>32</v>
      </c>
      <c r="B33" s="101"/>
      <c r="C33" s="101"/>
      <c r="D33" s="120"/>
      <c r="E33" s="31"/>
      <c r="F33" s="31"/>
      <c r="G33" s="31"/>
      <c r="H33" s="31"/>
      <c r="I33" s="31"/>
      <c r="J33" s="31"/>
      <c r="K33" s="91">
        <f t="shared" si="1"/>
        <v>0</v>
      </c>
      <c r="L33" s="121"/>
    </row>
    <row r="34" spans="1:12" ht="14.5" x14ac:dyDescent="0.35">
      <c r="A34" s="17">
        <v>33</v>
      </c>
      <c r="B34" s="101"/>
      <c r="C34" s="101"/>
      <c r="D34" s="120"/>
      <c r="E34" s="31"/>
      <c r="F34" s="31"/>
      <c r="G34" s="31"/>
      <c r="H34" s="31"/>
      <c r="I34" s="31"/>
      <c r="J34" s="31"/>
      <c r="K34" s="91">
        <f t="shared" si="1"/>
        <v>0</v>
      </c>
      <c r="L34" s="121"/>
    </row>
    <row r="35" spans="1:12" ht="14.5" x14ac:dyDescent="0.35">
      <c r="A35" s="17">
        <v>34</v>
      </c>
      <c r="B35" s="101"/>
      <c r="C35" s="101"/>
      <c r="D35" s="120"/>
      <c r="E35" s="31"/>
      <c r="F35" s="31"/>
      <c r="G35" s="31"/>
      <c r="H35" s="31"/>
      <c r="I35" s="31"/>
      <c r="J35" s="31"/>
      <c r="K35" s="91">
        <f t="shared" si="1"/>
        <v>0</v>
      </c>
      <c r="L35" s="121"/>
    </row>
    <row r="36" spans="1:12" ht="14.5" x14ac:dyDescent="0.35">
      <c r="A36" s="17">
        <v>35</v>
      </c>
      <c r="B36" s="101"/>
      <c r="C36" s="101"/>
      <c r="D36" s="120"/>
      <c r="E36" s="31"/>
      <c r="F36" s="31"/>
      <c r="G36" s="31"/>
      <c r="H36" s="31"/>
      <c r="I36" s="31"/>
      <c r="J36" s="31"/>
      <c r="K36" s="91">
        <f t="shared" si="1"/>
        <v>0</v>
      </c>
      <c r="L36" s="121"/>
    </row>
    <row r="37" spans="1:12" ht="14.5" x14ac:dyDescent="0.35">
      <c r="A37" s="17">
        <v>36</v>
      </c>
      <c r="B37" s="101"/>
      <c r="C37" s="101"/>
      <c r="D37" s="120"/>
      <c r="E37" s="31"/>
      <c r="F37" s="31"/>
      <c r="G37" s="31"/>
      <c r="H37" s="31"/>
      <c r="I37" s="31"/>
      <c r="J37" s="31"/>
      <c r="K37" s="91">
        <f t="shared" si="1"/>
        <v>0</v>
      </c>
      <c r="L37" s="121"/>
    </row>
    <row r="38" spans="1:12" ht="14.5" x14ac:dyDescent="0.35">
      <c r="A38" s="17">
        <v>37</v>
      </c>
      <c r="B38" s="101"/>
      <c r="C38" s="101"/>
      <c r="D38" s="120"/>
      <c r="E38" s="31"/>
      <c r="F38" s="31"/>
      <c r="G38" s="31"/>
      <c r="H38" s="31"/>
      <c r="I38" s="31"/>
      <c r="J38" s="31"/>
      <c r="K38" s="91">
        <f t="shared" si="1"/>
        <v>0</v>
      </c>
      <c r="L38" s="121"/>
    </row>
    <row r="39" spans="1:12" ht="14.5" x14ac:dyDescent="0.35">
      <c r="A39" s="17">
        <v>38</v>
      </c>
      <c r="B39" s="101"/>
      <c r="C39" s="101"/>
      <c r="D39" s="120"/>
      <c r="E39" s="31"/>
      <c r="F39" s="31"/>
      <c r="G39" s="31"/>
      <c r="H39" s="31"/>
      <c r="I39" s="31"/>
      <c r="J39" s="31"/>
      <c r="K39" s="91">
        <f t="shared" si="1"/>
        <v>0</v>
      </c>
      <c r="L39" s="121"/>
    </row>
    <row r="40" spans="1:12" ht="14.5" x14ac:dyDescent="0.35">
      <c r="A40" s="17">
        <v>39</v>
      </c>
      <c r="B40" s="101"/>
      <c r="C40" s="101"/>
      <c r="D40" s="120"/>
      <c r="E40" s="31"/>
      <c r="F40" s="31"/>
      <c r="G40" s="31"/>
      <c r="H40" s="31"/>
      <c r="I40" s="31"/>
      <c r="J40" s="31"/>
      <c r="K40" s="91">
        <f t="shared" ref="K40" si="2">SUM(E40:J40)</f>
        <v>0</v>
      </c>
      <c r="L40" s="121"/>
    </row>
  </sheetData>
  <sortState xmlns:xlrd2="http://schemas.microsoft.com/office/spreadsheetml/2017/richdata2" ref="A2:C40">
    <sortCondition ref="A2:A40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L55"/>
  <sheetViews>
    <sheetView showRowColHeaders="0" zoomScaleNormal="100" workbookViewId="0">
      <pane ySplit="1" topLeftCell="A2" activePane="bottomLeft" state="frozen"/>
      <selection pane="bottomLeft" activeCell="G22" sqref="G22"/>
    </sheetView>
  </sheetViews>
  <sheetFormatPr defaultRowHeight="14.5" x14ac:dyDescent="0.35"/>
  <cols>
    <col min="1" max="1" width="3.1640625" customWidth="1"/>
    <col min="2" max="2" width="14.08203125" style="341" customWidth="1"/>
    <col min="3" max="3" width="10.08203125" style="341" customWidth="1"/>
    <col min="4" max="4" width="9" style="104"/>
    <col min="5" max="5" width="9" style="37"/>
    <col min="6" max="6" width="9.6640625" style="37" customWidth="1"/>
    <col min="7" max="7" width="10.1640625" style="37" customWidth="1"/>
    <col min="8" max="8" width="10.4140625" style="37" customWidth="1"/>
    <col min="9" max="11" width="9.5" style="37" customWidth="1"/>
    <col min="12" max="12" width="10.5" style="110" customWidth="1"/>
  </cols>
  <sheetData>
    <row r="1" spans="1:12" s="5" customFormat="1" x14ac:dyDescent="0.35">
      <c r="A1" s="182"/>
      <c r="B1" s="107" t="s">
        <v>0</v>
      </c>
      <c r="C1" s="105" t="s">
        <v>1</v>
      </c>
      <c r="D1" s="228" t="s">
        <v>2</v>
      </c>
      <c r="E1" s="304" t="s">
        <v>3</v>
      </c>
      <c r="F1" s="184" t="s">
        <v>4</v>
      </c>
      <c r="G1" s="184" t="s">
        <v>5</v>
      </c>
      <c r="H1" s="184" t="s">
        <v>6</v>
      </c>
      <c r="I1" s="184" t="s">
        <v>7</v>
      </c>
      <c r="J1" s="184" t="s">
        <v>33</v>
      </c>
      <c r="K1" s="272" t="s">
        <v>8</v>
      </c>
      <c r="L1" s="228" t="s">
        <v>9</v>
      </c>
    </row>
    <row r="2" spans="1:12" x14ac:dyDescent="0.35">
      <c r="A2" s="182">
        <v>1</v>
      </c>
      <c r="B2" s="107" t="s">
        <v>95</v>
      </c>
      <c r="C2" s="107" t="s">
        <v>96</v>
      </c>
      <c r="D2" s="230">
        <v>4.2476851851851855E-4</v>
      </c>
      <c r="E2" s="305">
        <v>40</v>
      </c>
      <c r="F2" s="305">
        <v>40</v>
      </c>
      <c r="G2" s="305">
        <v>40</v>
      </c>
      <c r="H2" s="305">
        <v>40</v>
      </c>
      <c r="I2" s="305">
        <v>20</v>
      </c>
      <c r="J2" s="305">
        <v>20</v>
      </c>
      <c r="K2" s="302">
        <f t="shared" ref="K2:K19" si="0">SUM(E2:J2)</f>
        <v>200</v>
      </c>
      <c r="L2" s="230">
        <v>2.7546296296296294E-3</v>
      </c>
    </row>
    <row r="3" spans="1:12" x14ac:dyDescent="0.35">
      <c r="A3" s="182">
        <v>2</v>
      </c>
      <c r="B3" s="107" t="s">
        <v>32</v>
      </c>
      <c r="C3" s="107" t="s">
        <v>66</v>
      </c>
      <c r="D3" s="230">
        <v>3.9930555555555552E-4</v>
      </c>
      <c r="E3" s="305">
        <v>40</v>
      </c>
      <c r="F3" s="305">
        <v>40</v>
      </c>
      <c r="G3" s="305">
        <v>40</v>
      </c>
      <c r="H3" s="305">
        <v>40</v>
      </c>
      <c r="I3" s="305">
        <v>20</v>
      </c>
      <c r="J3" s="305">
        <v>20</v>
      </c>
      <c r="K3" s="302">
        <f t="shared" si="0"/>
        <v>200</v>
      </c>
      <c r="L3" s="230">
        <v>3.0208333333333333E-3</v>
      </c>
    </row>
    <row r="4" spans="1:12" x14ac:dyDescent="0.35">
      <c r="A4" s="182">
        <v>3</v>
      </c>
      <c r="B4" s="107" t="s">
        <v>232</v>
      </c>
      <c r="C4" s="107" t="s">
        <v>69</v>
      </c>
      <c r="D4" s="230">
        <v>4.3287037037037035E-4</v>
      </c>
      <c r="E4" s="305">
        <v>40</v>
      </c>
      <c r="F4" s="305">
        <v>40</v>
      </c>
      <c r="G4" s="305">
        <v>40</v>
      </c>
      <c r="H4" s="305">
        <v>40</v>
      </c>
      <c r="I4" s="305">
        <v>20</v>
      </c>
      <c r="J4" s="305">
        <v>20</v>
      </c>
      <c r="K4" s="302">
        <f t="shared" si="0"/>
        <v>200</v>
      </c>
      <c r="L4" s="230">
        <v>3.7152777777777774E-3</v>
      </c>
    </row>
    <row r="5" spans="1:12" x14ac:dyDescent="0.35">
      <c r="A5" s="182">
        <v>4</v>
      </c>
      <c r="B5" s="107" t="s">
        <v>185</v>
      </c>
      <c r="C5" s="107" t="s">
        <v>219</v>
      </c>
      <c r="D5" s="230">
        <v>7.8240740740740744E-4</v>
      </c>
      <c r="E5" s="305">
        <v>40</v>
      </c>
      <c r="F5" s="305">
        <v>40</v>
      </c>
      <c r="G5" s="305">
        <v>40</v>
      </c>
      <c r="H5" s="305">
        <v>40</v>
      </c>
      <c r="I5" s="305">
        <v>20</v>
      </c>
      <c r="J5" s="305">
        <v>20</v>
      </c>
      <c r="K5" s="302">
        <f t="shared" si="0"/>
        <v>200</v>
      </c>
      <c r="L5" s="230">
        <v>3.9467592592592592E-3</v>
      </c>
    </row>
    <row r="6" spans="1:12" x14ac:dyDescent="0.35">
      <c r="A6" s="182">
        <v>5</v>
      </c>
      <c r="B6" s="107" t="s">
        <v>22</v>
      </c>
      <c r="C6" s="107" t="s">
        <v>24</v>
      </c>
      <c r="D6" s="230">
        <v>3.0092592592592595E-4</v>
      </c>
      <c r="E6" s="305">
        <v>40</v>
      </c>
      <c r="F6" s="305">
        <v>40</v>
      </c>
      <c r="G6" s="305">
        <v>40</v>
      </c>
      <c r="H6" s="305">
        <v>40</v>
      </c>
      <c r="I6" s="305">
        <v>20</v>
      </c>
      <c r="J6" s="305">
        <v>20</v>
      </c>
      <c r="K6" s="302">
        <f t="shared" si="0"/>
        <v>200</v>
      </c>
      <c r="L6" s="230">
        <v>4.108796296296297E-3</v>
      </c>
    </row>
    <row r="7" spans="1:12" x14ac:dyDescent="0.35">
      <c r="A7" s="182">
        <v>6</v>
      </c>
      <c r="B7" s="107" t="s">
        <v>28</v>
      </c>
      <c r="C7" s="107" t="s">
        <v>74</v>
      </c>
      <c r="D7" s="230">
        <v>4.8148148148148155E-4</v>
      </c>
      <c r="E7" s="305">
        <v>40</v>
      </c>
      <c r="F7" s="305">
        <v>40</v>
      </c>
      <c r="G7" s="305">
        <v>40</v>
      </c>
      <c r="H7" s="305">
        <v>40</v>
      </c>
      <c r="I7" s="305">
        <v>20</v>
      </c>
      <c r="J7" s="305">
        <v>20</v>
      </c>
      <c r="K7" s="302">
        <f t="shared" si="0"/>
        <v>200</v>
      </c>
      <c r="L7" s="230">
        <v>4.5138888888888893E-3</v>
      </c>
    </row>
    <row r="8" spans="1:12" x14ac:dyDescent="0.35">
      <c r="A8" s="182">
        <v>7</v>
      </c>
      <c r="B8" s="107" t="s">
        <v>90</v>
      </c>
      <c r="C8" s="107" t="s">
        <v>23</v>
      </c>
      <c r="D8" s="230">
        <v>3.3217592592592592E-4</v>
      </c>
      <c r="E8" s="305">
        <v>40</v>
      </c>
      <c r="F8" s="305">
        <v>40</v>
      </c>
      <c r="G8" s="305">
        <v>40</v>
      </c>
      <c r="H8" s="305">
        <v>40</v>
      </c>
      <c r="I8" s="305">
        <v>20</v>
      </c>
      <c r="J8" s="305">
        <v>20</v>
      </c>
      <c r="K8" s="302">
        <f t="shared" si="0"/>
        <v>200</v>
      </c>
      <c r="L8" s="230">
        <v>4.7685185185185183E-3</v>
      </c>
    </row>
    <row r="9" spans="1:12" x14ac:dyDescent="0.35">
      <c r="A9" s="182">
        <v>8</v>
      </c>
      <c r="B9" s="107" t="s">
        <v>28</v>
      </c>
      <c r="C9" s="107" t="s">
        <v>188</v>
      </c>
      <c r="D9" s="230">
        <v>5.3240740740740744E-4</v>
      </c>
      <c r="E9" s="305">
        <v>40</v>
      </c>
      <c r="F9" s="305">
        <v>40</v>
      </c>
      <c r="G9" s="305">
        <v>40</v>
      </c>
      <c r="H9" s="305">
        <v>40</v>
      </c>
      <c r="I9" s="305">
        <v>20</v>
      </c>
      <c r="J9" s="305">
        <v>20</v>
      </c>
      <c r="K9" s="302">
        <f t="shared" si="0"/>
        <v>200</v>
      </c>
      <c r="L9" s="230">
        <v>4.7916666666666672E-3</v>
      </c>
    </row>
    <row r="10" spans="1:12" x14ac:dyDescent="0.35">
      <c r="A10" s="182">
        <v>9</v>
      </c>
      <c r="B10" s="107" t="s">
        <v>232</v>
      </c>
      <c r="C10" s="107" t="s">
        <v>148</v>
      </c>
      <c r="D10" s="230">
        <v>3.3564814814814812E-4</v>
      </c>
      <c r="E10" s="305">
        <v>40</v>
      </c>
      <c r="F10" s="305">
        <v>40</v>
      </c>
      <c r="G10" s="305">
        <v>36</v>
      </c>
      <c r="H10" s="305">
        <v>40</v>
      </c>
      <c r="I10" s="305">
        <v>20</v>
      </c>
      <c r="J10" s="305">
        <v>20</v>
      </c>
      <c r="K10" s="302">
        <f t="shared" si="0"/>
        <v>196</v>
      </c>
      <c r="L10" s="230">
        <v>3.2175925925925926E-3</v>
      </c>
    </row>
    <row r="11" spans="1:12" x14ac:dyDescent="0.35">
      <c r="A11" s="182">
        <v>10</v>
      </c>
      <c r="B11" s="107" t="s">
        <v>83</v>
      </c>
      <c r="C11" s="107" t="s">
        <v>85</v>
      </c>
      <c r="D11" s="230">
        <v>7.1180555555555548E-4</v>
      </c>
      <c r="E11" s="305">
        <v>40</v>
      </c>
      <c r="F11" s="305">
        <v>40</v>
      </c>
      <c r="G11" s="305">
        <v>32</v>
      </c>
      <c r="H11" s="305">
        <v>40</v>
      </c>
      <c r="I11" s="305">
        <v>20</v>
      </c>
      <c r="J11" s="305">
        <v>20</v>
      </c>
      <c r="K11" s="302">
        <f t="shared" si="0"/>
        <v>192</v>
      </c>
      <c r="L11" s="230">
        <v>4.8263888888888887E-3</v>
      </c>
    </row>
    <row r="12" spans="1:12" x14ac:dyDescent="0.35">
      <c r="A12" s="182">
        <v>11</v>
      </c>
      <c r="B12" s="107" t="s">
        <v>83</v>
      </c>
      <c r="C12" s="107" t="s">
        <v>69</v>
      </c>
      <c r="D12" s="230">
        <v>4.6643518518518518E-4</v>
      </c>
      <c r="E12" s="305">
        <v>40</v>
      </c>
      <c r="F12" s="305">
        <v>40</v>
      </c>
      <c r="G12" s="305">
        <v>30</v>
      </c>
      <c r="H12" s="305">
        <v>40</v>
      </c>
      <c r="I12" s="305">
        <v>20</v>
      </c>
      <c r="J12" s="305">
        <v>20</v>
      </c>
      <c r="K12" s="302">
        <f t="shared" si="0"/>
        <v>190</v>
      </c>
      <c r="L12" s="230">
        <v>4.8032407407407407E-3</v>
      </c>
    </row>
    <row r="13" spans="1:12" x14ac:dyDescent="0.35">
      <c r="A13" s="182">
        <v>12</v>
      </c>
      <c r="B13" s="107" t="s">
        <v>95</v>
      </c>
      <c r="C13" s="107" t="s">
        <v>63</v>
      </c>
      <c r="D13" s="230">
        <v>3.6574074074074075E-4</v>
      </c>
      <c r="E13" s="305">
        <v>40</v>
      </c>
      <c r="F13" s="305">
        <v>40</v>
      </c>
      <c r="G13" s="305">
        <v>34</v>
      </c>
      <c r="H13" s="305">
        <v>30</v>
      </c>
      <c r="I13" s="305">
        <v>20</v>
      </c>
      <c r="J13" s="305">
        <v>20</v>
      </c>
      <c r="K13" s="302">
        <f t="shared" si="0"/>
        <v>184</v>
      </c>
      <c r="L13" s="230">
        <v>4.8611111111111112E-3</v>
      </c>
    </row>
    <row r="14" spans="1:12" x14ac:dyDescent="0.35">
      <c r="A14" s="182">
        <v>13</v>
      </c>
      <c r="B14" s="107" t="s">
        <v>32</v>
      </c>
      <c r="C14" s="107" t="s">
        <v>31</v>
      </c>
      <c r="D14" s="230">
        <v>3.5763888888888889E-4</v>
      </c>
      <c r="E14" s="305">
        <v>40</v>
      </c>
      <c r="F14" s="305">
        <v>35</v>
      </c>
      <c r="G14" s="305">
        <v>28</v>
      </c>
      <c r="H14" s="305">
        <v>40</v>
      </c>
      <c r="I14" s="305">
        <v>20</v>
      </c>
      <c r="J14" s="305">
        <v>20</v>
      </c>
      <c r="K14" s="302">
        <f t="shared" si="0"/>
        <v>183</v>
      </c>
      <c r="L14" s="230">
        <v>3.8310185185185183E-3</v>
      </c>
    </row>
    <row r="15" spans="1:12" x14ac:dyDescent="0.35">
      <c r="A15" s="182">
        <v>14</v>
      </c>
      <c r="B15" s="107" t="s">
        <v>185</v>
      </c>
      <c r="C15" s="107" t="s">
        <v>220</v>
      </c>
      <c r="D15" s="230">
        <v>3.7268518518518526E-4</v>
      </c>
      <c r="E15" s="305">
        <v>40</v>
      </c>
      <c r="F15" s="305">
        <v>40</v>
      </c>
      <c r="G15" s="305">
        <v>40</v>
      </c>
      <c r="H15" s="305">
        <v>40</v>
      </c>
      <c r="I15" s="305">
        <v>20</v>
      </c>
      <c r="J15" s="305">
        <v>0</v>
      </c>
      <c r="K15" s="302">
        <f t="shared" si="0"/>
        <v>180</v>
      </c>
      <c r="L15" s="230">
        <v>2.1296296296296298E-3</v>
      </c>
    </row>
    <row r="16" spans="1:12" x14ac:dyDescent="0.35">
      <c r="A16" s="182">
        <v>15</v>
      </c>
      <c r="B16" s="107" t="s">
        <v>208</v>
      </c>
      <c r="C16" s="107" t="s">
        <v>209</v>
      </c>
      <c r="D16" s="230">
        <v>3.1250000000000001E-4</v>
      </c>
      <c r="E16" s="305">
        <v>40</v>
      </c>
      <c r="F16" s="305">
        <v>35</v>
      </c>
      <c r="G16" s="305">
        <v>40</v>
      </c>
      <c r="H16" s="305">
        <v>40</v>
      </c>
      <c r="I16" s="305">
        <v>20</v>
      </c>
      <c r="J16" s="305">
        <v>0</v>
      </c>
      <c r="K16" s="302">
        <f t="shared" si="0"/>
        <v>175</v>
      </c>
      <c r="L16" s="230">
        <v>3.2870370370370367E-3</v>
      </c>
    </row>
    <row r="17" spans="1:12" x14ac:dyDescent="0.35">
      <c r="A17" s="182">
        <v>16</v>
      </c>
      <c r="B17" s="107" t="s">
        <v>22</v>
      </c>
      <c r="C17" s="107" t="s">
        <v>190</v>
      </c>
      <c r="D17" s="230">
        <v>5.5092592592592595E-4</v>
      </c>
      <c r="E17" s="305">
        <v>40</v>
      </c>
      <c r="F17" s="305">
        <v>30</v>
      </c>
      <c r="G17" s="305">
        <v>22</v>
      </c>
      <c r="H17" s="305">
        <v>40</v>
      </c>
      <c r="I17" s="305">
        <v>20</v>
      </c>
      <c r="J17" s="305">
        <v>0</v>
      </c>
      <c r="K17" s="302">
        <f t="shared" si="0"/>
        <v>152</v>
      </c>
      <c r="L17" s="230">
        <v>3.37962962962963E-3</v>
      </c>
    </row>
    <row r="18" spans="1:12" x14ac:dyDescent="0.35">
      <c r="A18" s="182">
        <v>17</v>
      </c>
      <c r="B18" s="107" t="s">
        <v>22</v>
      </c>
      <c r="C18" s="107" t="s">
        <v>62</v>
      </c>
      <c r="D18" s="230">
        <v>7.303240740740741E-4</v>
      </c>
      <c r="E18" s="305">
        <v>40</v>
      </c>
      <c r="F18" s="305">
        <v>40</v>
      </c>
      <c r="G18" s="305">
        <v>18</v>
      </c>
      <c r="H18" s="305">
        <v>20</v>
      </c>
      <c r="I18" s="305">
        <v>20</v>
      </c>
      <c r="J18" s="305">
        <v>0</v>
      </c>
      <c r="K18" s="302">
        <f t="shared" si="0"/>
        <v>138</v>
      </c>
      <c r="L18" s="230">
        <v>4.8611111111111112E-3</v>
      </c>
    </row>
    <row r="19" spans="1:12" x14ac:dyDescent="0.35">
      <c r="A19" s="182">
        <v>18</v>
      </c>
      <c r="B19" s="107"/>
      <c r="C19" s="107"/>
      <c r="D19" s="365"/>
      <c r="E19" s="305"/>
      <c r="F19" s="305"/>
      <c r="G19" s="305"/>
      <c r="H19" s="305"/>
      <c r="I19" s="305"/>
      <c r="J19" s="305"/>
      <c r="K19" s="302">
        <f t="shared" si="0"/>
        <v>0</v>
      </c>
      <c r="L19" s="230">
        <v>0.16666666666666699</v>
      </c>
    </row>
    <row r="20" spans="1:12" x14ac:dyDescent="0.35">
      <c r="A20" s="182">
        <v>19</v>
      </c>
      <c r="B20" s="107"/>
      <c r="C20" s="107"/>
      <c r="D20" s="230"/>
      <c r="E20" s="305"/>
      <c r="F20" s="305"/>
      <c r="G20" s="305"/>
      <c r="H20" s="305"/>
      <c r="I20" s="305"/>
      <c r="J20" s="305"/>
      <c r="K20" s="302">
        <f t="shared" ref="K20:K26" si="1">SUM(E20:J20)</f>
        <v>0</v>
      </c>
      <c r="L20" s="230">
        <v>0.75</v>
      </c>
    </row>
    <row r="21" spans="1:12" x14ac:dyDescent="0.35">
      <c r="A21" s="182">
        <v>20</v>
      </c>
      <c r="B21" s="107"/>
      <c r="C21" s="107"/>
      <c r="D21" s="230"/>
      <c r="E21" s="305"/>
      <c r="F21" s="305"/>
      <c r="G21" s="305"/>
      <c r="H21" s="305"/>
      <c r="I21" s="305"/>
      <c r="J21" s="305"/>
      <c r="K21" s="302">
        <f t="shared" si="1"/>
        <v>0</v>
      </c>
      <c r="L21" s="230">
        <v>0.79166666666666696</v>
      </c>
    </row>
    <row r="22" spans="1:12" x14ac:dyDescent="0.35">
      <c r="A22" s="182">
        <v>21</v>
      </c>
      <c r="B22" s="107"/>
      <c r="C22" s="107"/>
      <c r="D22" s="230"/>
      <c r="E22" s="305"/>
      <c r="F22" s="305"/>
      <c r="G22" s="305"/>
      <c r="H22" s="305"/>
      <c r="I22" s="305"/>
      <c r="J22" s="305"/>
      <c r="K22" s="302">
        <f t="shared" si="1"/>
        <v>0</v>
      </c>
      <c r="L22" s="230">
        <v>0.83333333333333304</v>
      </c>
    </row>
    <row r="23" spans="1:12" x14ac:dyDescent="0.35">
      <c r="A23" s="182">
        <v>22</v>
      </c>
      <c r="B23" s="107"/>
      <c r="C23" s="107"/>
      <c r="D23" s="230"/>
      <c r="E23" s="305"/>
      <c r="F23" s="305"/>
      <c r="G23" s="305"/>
      <c r="H23" s="305"/>
      <c r="I23" s="305"/>
      <c r="J23" s="305"/>
      <c r="K23" s="302">
        <f t="shared" si="1"/>
        <v>0</v>
      </c>
      <c r="L23" s="230">
        <v>0.875</v>
      </c>
    </row>
    <row r="24" spans="1:12" x14ac:dyDescent="0.35">
      <c r="A24" s="182">
        <v>23</v>
      </c>
      <c r="B24" s="107"/>
      <c r="C24" s="107"/>
      <c r="D24" s="230"/>
      <c r="E24" s="305"/>
      <c r="F24" s="305"/>
      <c r="G24" s="305"/>
      <c r="H24" s="305"/>
      <c r="I24" s="305"/>
      <c r="J24" s="305"/>
      <c r="K24" s="302">
        <f t="shared" si="1"/>
        <v>0</v>
      </c>
      <c r="L24" s="230">
        <v>0.91666666666666696</v>
      </c>
    </row>
    <row r="25" spans="1:12" x14ac:dyDescent="0.35">
      <c r="A25" s="182">
        <v>24</v>
      </c>
      <c r="B25" s="107"/>
      <c r="C25" s="107"/>
      <c r="D25" s="230"/>
      <c r="E25" s="305"/>
      <c r="F25" s="305"/>
      <c r="G25" s="305"/>
      <c r="H25" s="305"/>
      <c r="I25" s="305"/>
      <c r="J25" s="305"/>
      <c r="K25" s="302">
        <f t="shared" si="1"/>
        <v>0</v>
      </c>
      <c r="L25" s="230">
        <v>0.95833333333333304</v>
      </c>
    </row>
    <row r="26" spans="1:12" x14ac:dyDescent="0.35">
      <c r="A26" s="182">
        <v>25</v>
      </c>
      <c r="B26" s="107"/>
      <c r="C26" s="107"/>
      <c r="D26" s="356"/>
      <c r="E26" s="305"/>
      <c r="F26" s="305"/>
      <c r="G26" s="305"/>
      <c r="H26" s="305"/>
      <c r="I26" s="305"/>
      <c r="J26" s="305"/>
      <c r="K26" s="302">
        <f t="shared" si="1"/>
        <v>0</v>
      </c>
      <c r="L26" s="230">
        <v>1</v>
      </c>
    </row>
    <row r="27" spans="1:12" x14ac:dyDescent="0.35">
      <c r="A27" s="182">
        <v>26</v>
      </c>
      <c r="B27" s="107"/>
      <c r="C27" s="107"/>
      <c r="D27" s="230"/>
      <c r="E27" s="305"/>
      <c r="F27" s="305"/>
      <c r="G27" s="305"/>
      <c r="H27" s="305"/>
      <c r="I27" s="305"/>
      <c r="J27" s="305"/>
      <c r="K27" s="302">
        <f t="shared" ref="K27:K54" si="2">SUM(E27:J27)</f>
        <v>0</v>
      </c>
      <c r="L27" s="230"/>
    </row>
    <row r="28" spans="1:12" x14ac:dyDescent="0.35">
      <c r="A28" s="182">
        <v>27</v>
      </c>
      <c r="B28" s="107"/>
      <c r="C28" s="107"/>
      <c r="D28" s="230"/>
      <c r="E28" s="305"/>
      <c r="F28" s="305"/>
      <c r="G28" s="305"/>
      <c r="H28" s="305"/>
      <c r="I28" s="305"/>
      <c r="J28" s="305"/>
      <c r="K28" s="302">
        <f t="shared" si="2"/>
        <v>0</v>
      </c>
      <c r="L28" s="230"/>
    </row>
    <row r="29" spans="1:12" x14ac:dyDescent="0.35">
      <c r="A29" s="182">
        <v>28</v>
      </c>
      <c r="B29" s="107"/>
      <c r="C29" s="107"/>
      <c r="D29" s="230"/>
      <c r="E29" s="305"/>
      <c r="F29" s="305"/>
      <c r="G29" s="305"/>
      <c r="H29" s="305"/>
      <c r="I29" s="305"/>
      <c r="J29" s="305"/>
      <c r="K29" s="302">
        <f t="shared" si="2"/>
        <v>0</v>
      </c>
      <c r="L29" s="230"/>
    </row>
    <row r="30" spans="1:12" x14ac:dyDescent="0.35">
      <c r="A30" s="182">
        <v>29</v>
      </c>
      <c r="B30" s="107"/>
      <c r="C30" s="107"/>
      <c r="D30" s="230"/>
      <c r="E30" s="305"/>
      <c r="F30" s="305"/>
      <c r="G30" s="305"/>
      <c r="H30" s="305"/>
      <c r="I30" s="305"/>
      <c r="J30" s="305"/>
      <c r="K30" s="302">
        <f t="shared" si="2"/>
        <v>0</v>
      </c>
      <c r="L30" s="230"/>
    </row>
    <row r="31" spans="1:12" x14ac:dyDescent="0.35">
      <c r="A31" s="182">
        <v>30</v>
      </c>
      <c r="B31" s="107"/>
      <c r="C31" s="107"/>
      <c r="D31" s="230"/>
      <c r="E31" s="305"/>
      <c r="F31" s="305"/>
      <c r="G31" s="305"/>
      <c r="H31" s="305"/>
      <c r="I31" s="305"/>
      <c r="J31" s="305"/>
      <c r="K31" s="302">
        <f t="shared" si="2"/>
        <v>0</v>
      </c>
      <c r="L31" s="230"/>
    </row>
    <row r="32" spans="1:12" x14ac:dyDescent="0.35">
      <c r="A32" s="182">
        <v>31</v>
      </c>
      <c r="B32" s="107"/>
      <c r="C32" s="107"/>
      <c r="D32" s="230"/>
      <c r="E32" s="305"/>
      <c r="F32" s="305"/>
      <c r="G32" s="305"/>
      <c r="H32" s="305"/>
      <c r="I32" s="305"/>
      <c r="J32" s="305"/>
      <c r="K32" s="302">
        <f t="shared" si="2"/>
        <v>0</v>
      </c>
      <c r="L32" s="230"/>
    </row>
    <row r="33" spans="1:12" x14ac:dyDescent="0.35">
      <c r="A33" s="182">
        <v>32</v>
      </c>
      <c r="B33" s="107"/>
      <c r="C33" s="107"/>
      <c r="D33" s="230"/>
      <c r="E33" s="305"/>
      <c r="F33" s="305"/>
      <c r="G33" s="305"/>
      <c r="H33" s="305"/>
      <c r="I33" s="305"/>
      <c r="J33" s="305"/>
      <c r="K33" s="302">
        <f t="shared" si="2"/>
        <v>0</v>
      </c>
      <c r="L33" s="230"/>
    </row>
    <row r="34" spans="1:12" x14ac:dyDescent="0.35">
      <c r="A34" s="182">
        <v>33</v>
      </c>
      <c r="B34" s="107"/>
      <c r="C34" s="107"/>
      <c r="D34" s="230"/>
      <c r="E34" s="305"/>
      <c r="F34" s="305"/>
      <c r="G34" s="305"/>
      <c r="H34" s="305"/>
      <c r="I34" s="305"/>
      <c r="J34" s="305"/>
      <c r="K34" s="302">
        <f t="shared" si="2"/>
        <v>0</v>
      </c>
      <c r="L34" s="230"/>
    </row>
    <row r="35" spans="1:12" x14ac:dyDescent="0.35">
      <c r="A35" s="182">
        <v>34</v>
      </c>
      <c r="B35" s="107"/>
      <c r="C35" s="107"/>
      <c r="D35" s="230"/>
      <c r="E35" s="305"/>
      <c r="F35" s="305"/>
      <c r="G35" s="305"/>
      <c r="H35" s="305"/>
      <c r="I35" s="305"/>
      <c r="J35" s="305"/>
      <c r="K35" s="302">
        <f t="shared" si="2"/>
        <v>0</v>
      </c>
      <c r="L35" s="230"/>
    </row>
    <row r="36" spans="1:12" x14ac:dyDescent="0.35">
      <c r="A36" s="182">
        <v>35</v>
      </c>
      <c r="B36" s="107"/>
      <c r="C36" s="107"/>
      <c r="D36" s="230"/>
      <c r="E36" s="305"/>
      <c r="F36" s="305"/>
      <c r="G36" s="305"/>
      <c r="H36" s="305"/>
      <c r="I36" s="305"/>
      <c r="J36" s="305"/>
      <c r="K36" s="302">
        <f t="shared" si="2"/>
        <v>0</v>
      </c>
      <c r="L36" s="230"/>
    </row>
    <row r="37" spans="1:12" x14ac:dyDescent="0.35">
      <c r="A37" s="182">
        <v>36</v>
      </c>
      <c r="B37" s="107"/>
      <c r="C37" s="107"/>
      <c r="D37" s="230"/>
      <c r="E37" s="305"/>
      <c r="F37" s="305"/>
      <c r="G37" s="305"/>
      <c r="H37" s="305"/>
      <c r="I37" s="305"/>
      <c r="J37" s="305"/>
      <c r="K37" s="302">
        <f t="shared" si="2"/>
        <v>0</v>
      </c>
      <c r="L37" s="230"/>
    </row>
    <row r="38" spans="1:12" x14ac:dyDescent="0.35">
      <c r="A38" s="182">
        <v>37</v>
      </c>
      <c r="B38" s="107"/>
      <c r="C38" s="107"/>
      <c r="D38" s="230"/>
      <c r="E38" s="305"/>
      <c r="F38" s="305"/>
      <c r="G38" s="305"/>
      <c r="H38" s="305"/>
      <c r="I38" s="305"/>
      <c r="J38" s="305"/>
      <c r="K38" s="302">
        <f t="shared" si="2"/>
        <v>0</v>
      </c>
      <c r="L38" s="230"/>
    </row>
    <row r="39" spans="1:12" x14ac:dyDescent="0.35">
      <c r="A39" s="182">
        <v>38</v>
      </c>
      <c r="B39" s="107"/>
      <c r="C39" s="107"/>
      <c r="D39" s="230"/>
      <c r="E39" s="305"/>
      <c r="F39" s="305"/>
      <c r="G39" s="305"/>
      <c r="H39" s="305"/>
      <c r="I39" s="305"/>
      <c r="J39" s="305"/>
      <c r="K39" s="302">
        <f t="shared" si="2"/>
        <v>0</v>
      </c>
      <c r="L39" s="230"/>
    </row>
    <row r="40" spans="1:12" x14ac:dyDescent="0.35">
      <c r="A40" s="182">
        <v>39</v>
      </c>
      <c r="B40" s="107"/>
      <c r="C40" s="107"/>
      <c r="D40" s="230"/>
      <c r="E40" s="305"/>
      <c r="F40" s="305"/>
      <c r="G40" s="305"/>
      <c r="H40" s="305"/>
      <c r="I40" s="305"/>
      <c r="J40" s="305"/>
      <c r="K40" s="302">
        <f t="shared" si="2"/>
        <v>0</v>
      </c>
      <c r="L40" s="230"/>
    </row>
    <row r="41" spans="1:12" x14ac:dyDescent="0.35">
      <c r="A41" s="182">
        <v>40</v>
      </c>
      <c r="B41" s="107"/>
      <c r="C41" s="107"/>
      <c r="D41" s="230"/>
      <c r="E41" s="305"/>
      <c r="F41" s="305"/>
      <c r="G41" s="305"/>
      <c r="H41" s="305"/>
      <c r="I41" s="305"/>
      <c r="J41" s="305"/>
      <c r="K41" s="302">
        <f t="shared" si="2"/>
        <v>0</v>
      </c>
      <c r="L41" s="230"/>
    </row>
    <row r="42" spans="1:12" x14ac:dyDescent="0.35">
      <c r="A42" s="182">
        <v>41</v>
      </c>
      <c r="B42" s="107"/>
      <c r="C42" s="107"/>
      <c r="D42" s="230"/>
      <c r="E42" s="305"/>
      <c r="F42" s="305"/>
      <c r="G42" s="305"/>
      <c r="H42" s="305"/>
      <c r="I42" s="305"/>
      <c r="J42" s="305"/>
      <c r="K42" s="302">
        <f t="shared" si="2"/>
        <v>0</v>
      </c>
      <c r="L42" s="230"/>
    </row>
    <row r="43" spans="1:12" x14ac:dyDescent="0.35">
      <c r="A43" s="182">
        <v>42</v>
      </c>
      <c r="B43" s="107"/>
      <c r="C43" s="107"/>
      <c r="D43" s="230"/>
      <c r="E43" s="305"/>
      <c r="F43" s="305"/>
      <c r="G43" s="305"/>
      <c r="H43" s="305"/>
      <c r="I43" s="305"/>
      <c r="J43" s="305"/>
      <c r="K43" s="302">
        <f t="shared" si="2"/>
        <v>0</v>
      </c>
      <c r="L43" s="230"/>
    </row>
    <row r="44" spans="1:12" x14ac:dyDescent="0.35">
      <c r="A44" s="182">
        <v>43</v>
      </c>
      <c r="B44" s="107"/>
      <c r="C44" s="107"/>
      <c r="D44" s="230"/>
      <c r="E44" s="305"/>
      <c r="F44" s="305"/>
      <c r="G44" s="305"/>
      <c r="H44" s="305"/>
      <c r="I44" s="305"/>
      <c r="J44" s="305"/>
      <c r="K44" s="302">
        <f t="shared" si="2"/>
        <v>0</v>
      </c>
      <c r="L44" s="230"/>
    </row>
    <row r="45" spans="1:12" x14ac:dyDescent="0.35">
      <c r="A45" s="182">
        <v>44</v>
      </c>
      <c r="B45" s="107"/>
      <c r="C45" s="107"/>
      <c r="D45" s="230"/>
      <c r="E45" s="305"/>
      <c r="F45" s="305"/>
      <c r="G45" s="305"/>
      <c r="H45" s="305"/>
      <c r="I45" s="305"/>
      <c r="J45" s="305"/>
      <c r="K45" s="302">
        <f t="shared" si="2"/>
        <v>0</v>
      </c>
      <c r="L45" s="230"/>
    </row>
    <row r="46" spans="1:12" x14ac:dyDescent="0.35">
      <c r="A46" s="182">
        <v>45</v>
      </c>
      <c r="B46" s="107"/>
      <c r="C46" s="107"/>
      <c r="D46" s="230"/>
      <c r="E46" s="305"/>
      <c r="F46" s="305"/>
      <c r="G46" s="305"/>
      <c r="H46" s="305"/>
      <c r="I46" s="305"/>
      <c r="J46" s="305"/>
      <c r="K46" s="302">
        <f t="shared" si="2"/>
        <v>0</v>
      </c>
      <c r="L46" s="230"/>
    </row>
    <row r="47" spans="1:12" x14ac:dyDescent="0.35">
      <c r="A47" s="182">
        <v>46</v>
      </c>
      <c r="B47" s="107"/>
      <c r="C47" s="107"/>
      <c r="D47" s="230"/>
      <c r="E47" s="305"/>
      <c r="F47" s="305"/>
      <c r="G47" s="305"/>
      <c r="H47" s="305"/>
      <c r="I47" s="305"/>
      <c r="J47" s="305"/>
      <c r="K47" s="302">
        <f t="shared" si="2"/>
        <v>0</v>
      </c>
      <c r="L47" s="230"/>
    </row>
    <row r="48" spans="1:12" x14ac:dyDescent="0.35">
      <c r="A48" s="182">
        <v>47</v>
      </c>
      <c r="B48" s="107"/>
      <c r="C48" s="107"/>
      <c r="D48" s="230"/>
      <c r="E48" s="305"/>
      <c r="F48" s="305"/>
      <c r="G48" s="305"/>
      <c r="H48" s="305"/>
      <c r="I48" s="305"/>
      <c r="J48" s="305"/>
      <c r="K48" s="302">
        <f t="shared" si="2"/>
        <v>0</v>
      </c>
      <c r="L48" s="230"/>
    </row>
    <row r="49" spans="1:12" x14ac:dyDescent="0.35">
      <c r="A49" s="182">
        <v>48</v>
      </c>
      <c r="B49" s="107"/>
      <c r="C49" s="107"/>
      <c r="D49" s="230"/>
      <c r="E49" s="305"/>
      <c r="F49" s="305"/>
      <c r="G49" s="305"/>
      <c r="H49" s="305"/>
      <c r="I49" s="305"/>
      <c r="J49" s="305"/>
      <c r="K49" s="302">
        <f t="shared" si="2"/>
        <v>0</v>
      </c>
      <c r="L49" s="230"/>
    </row>
    <row r="50" spans="1:12" x14ac:dyDescent="0.35">
      <c r="A50" s="182">
        <v>49</v>
      </c>
      <c r="B50" s="107"/>
      <c r="C50" s="107"/>
      <c r="D50" s="230"/>
      <c r="E50" s="305"/>
      <c r="F50" s="305"/>
      <c r="G50" s="305"/>
      <c r="H50" s="305"/>
      <c r="I50" s="305"/>
      <c r="J50" s="305"/>
      <c r="K50" s="302">
        <f t="shared" si="2"/>
        <v>0</v>
      </c>
      <c r="L50" s="230"/>
    </row>
    <row r="51" spans="1:12" x14ac:dyDescent="0.35">
      <c r="A51" s="182">
        <v>50</v>
      </c>
      <c r="B51" s="107"/>
      <c r="C51" s="107"/>
      <c r="D51" s="230"/>
      <c r="E51" s="305"/>
      <c r="F51" s="305"/>
      <c r="G51" s="305"/>
      <c r="H51" s="305"/>
      <c r="I51" s="305"/>
      <c r="J51" s="305"/>
      <c r="K51" s="302">
        <f t="shared" si="2"/>
        <v>0</v>
      </c>
      <c r="L51" s="230"/>
    </row>
    <row r="52" spans="1:12" x14ac:dyDescent="0.35">
      <c r="A52" s="182">
        <v>51</v>
      </c>
      <c r="B52" s="107"/>
      <c r="C52" s="107"/>
      <c r="D52" s="230"/>
      <c r="E52" s="305"/>
      <c r="F52" s="305"/>
      <c r="G52" s="305"/>
      <c r="H52" s="305"/>
      <c r="I52" s="305"/>
      <c r="J52" s="305"/>
      <c r="K52" s="302">
        <f t="shared" si="2"/>
        <v>0</v>
      </c>
      <c r="L52" s="230"/>
    </row>
    <row r="53" spans="1:12" x14ac:dyDescent="0.35">
      <c r="A53" s="182">
        <v>52</v>
      </c>
      <c r="B53" s="107"/>
      <c r="C53" s="107"/>
      <c r="D53" s="230"/>
      <c r="E53" s="305"/>
      <c r="F53" s="305"/>
      <c r="G53" s="305"/>
      <c r="H53" s="305"/>
      <c r="I53" s="305"/>
      <c r="J53" s="305"/>
      <c r="K53" s="302">
        <f t="shared" si="2"/>
        <v>0</v>
      </c>
      <c r="L53" s="230"/>
    </row>
    <row r="54" spans="1:12" x14ac:dyDescent="0.35">
      <c r="A54" s="182">
        <v>53</v>
      </c>
      <c r="B54" s="107"/>
      <c r="C54" s="107"/>
      <c r="D54" s="230"/>
      <c r="E54" s="305"/>
      <c r="F54" s="305"/>
      <c r="G54" s="305"/>
      <c r="H54" s="305"/>
      <c r="I54" s="305"/>
      <c r="J54" s="305"/>
      <c r="K54" s="302">
        <f t="shared" si="2"/>
        <v>0</v>
      </c>
      <c r="L54" s="230"/>
    </row>
    <row r="55" spans="1:12" ht="15" thickBot="1" x14ac:dyDescent="0.4">
      <c r="A55" s="183">
        <v>54</v>
      </c>
      <c r="B55" s="107"/>
      <c r="C55" s="107"/>
      <c r="D55" s="233"/>
      <c r="E55" s="306"/>
      <c r="F55" s="306"/>
      <c r="G55" s="306"/>
      <c r="H55" s="306"/>
      <c r="I55" s="306"/>
      <c r="J55" s="306"/>
      <c r="K55" s="303">
        <f>SUM(E55:J55)</f>
        <v>0</v>
      </c>
      <c r="L55" s="233"/>
    </row>
  </sheetData>
  <sortState xmlns:xlrd2="http://schemas.microsoft.com/office/spreadsheetml/2017/richdata2" ref="B2:L19">
    <sortCondition descending="1" ref="K2:K19"/>
    <sortCondition ref="L2:L19"/>
    <sortCondition ref="D2:D19"/>
  </sortState>
  <printOptions gridLines="1"/>
  <pageMargins left="0.7" right="0.7" top="0.75" bottom="0.75" header="0.3" footer="0.3"/>
  <pageSetup scale="98" fitToHeight="0" orientation="landscape" horizontalDpi="4294967293" r:id="rId1"/>
  <headerFooter>
    <oddHeader>&amp;CRanch Day 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L55"/>
  <sheetViews>
    <sheetView zoomScaleNormal="100" workbookViewId="0">
      <pane ySplit="1" topLeftCell="A2" activePane="bottomLeft" state="frozen"/>
      <selection pane="bottomLeft" activeCell="A2" sqref="A2:A20"/>
    </sheetView>
  </sheetViews>
  <sheetFormatPr defaultColWidth="8.6640625" defaultRowHeight="14.5" x14ac:dyDescent="0.35"/>
  <cols>
    <col min="1" max="1" width="3.1640625" style="12" customWidth="1"/>
    <col min="2" max="2" width="16.1640625" style="107" customWidth="1"/>
    <col min="3" max="3" width="12" style="107" customWidth="1"/>
    <col min="4" max="4" width="9" style="110"/>
    <col min="5" max="5" width="9" style="13"/>
    <col min="6" max="6" width="9.6640625" style="13" customWidth="1"/>
    <col min="7" max="7" width="10.1640625" style="13" customWidth="1"/>
    <col min="8" max="8" width="10.4140625" style="13" customWidth="1"/>
    <col min="9" max="10" width="9.5" style="13" customWidth="1"/>
    <col min="11" max="11" width="9.5" style="37" customWidth="1"/>
    <col min="12" max="12" width="10.5" style="110" customWidth="1"/>
    <col min="13" max="16384" width="8.6640625" style="12"/>
  </cols>
  <sheetData>
    <row r="1" spans="1:12" s="106" customFormat="1" x14ac:dyDescent="0.35">
      <c r="A1" s="182"/>
      <c r="B1" s="107" t="s">
        <v>0</v>
      </c>
      <c r="C1" s="105" t="s">
        <v>1</v>
      </c>
      <c r="D1" s="228" t="s">
        <v>2</v>
      </c>
      <c r="E1" s="304" t="s">
        <v>3</v>
      </c>
      <c r="F1" s="184" t="s">
        <v>4</v>
      </c>
      <c r="G1" s="184" t="s">
        <v>5</v>
      </c>
      <c r="H1" s="184" t="s">
        <v>6</v>
      </c>
      <c r="I1" s="184" t="s">
        <v>7</v>
      </c>
      <c r="J1" s="184" t="s">
        <v>33</v>
      </c>
      <c r="K1" s="185" t="s">
        <v>8</v>
      </c>
      <c r="L1" s="228" t="s">
        <v>9</v>
      </c>
    </row>
    <row r="2" spans="1:12" x14ac:dyDescent="0.35">
      <c r="A2" s="182">
        <v>1</v>
      </c>
      <c r="B2" s="107" t="s">
        <v>32</v>
      </c>
      <c r="C2" s="107" t="s">
        <v>31</v>
      </c>
      <c r="D2" s="230">
        <v>4.8819444444444436E-4</v>
      </c>
      <c r="E2" s="305">
        <v>30</v>
      </c>
      <c r="F2" s="305">
        <v>30</v>
      </c>
      <c r="G2" s="305">
        <v>30</v>
      </c>
      <c r="H2" s="305">
        <v>30</v>
      </c>
      <c r="I2" s="305">
        <v>30</v>
      </c>
      <c r="J2" s="305">
        <v>0</v>
      </c>
      <c r="K2" s="302">
        <f t="shared" ref="K2:K20" si="0">SUM(E2:J2)</f>
        <v>150</v>
      </c>
      <c r="L2" s="230">
        <v>3.3680555555555551E-3</v>
      </c>
    </row>
    <row r="3" spans="1:12" x14ac:dyDescent="0.35">
      <c r="A3" s="182">
        <v>2</v>
      </c>
      <c r="B3" s="107" t="s">
        <v>185</v>
      </c>
      <c r="C3" s="107" t="s">
        <v>219</v>
      </c>
      <c r="D3" s="230">
        <v>6.3541666666666662E-4</v>
      </c>
      <c r="E3" s="305">
        <v>30</v>
      </c>
      <c r="F3" s="305">
        <v>30</v>
      </c>
      <c r="G3" s="305">
        <v>30</v>
      </c>
      <c r="H3" s="305">
        <v>30</v>
      </c>
      <c r="I3" s="305">
        <v>30</v>
      </c>
      <c r="J3" s="305">
        <v>0</v>
      </c>
      <c r="K3" s="302">
        <f t="shared" si="0"/>
        <v>150</v>
      </c>
      <c r="L3" s="230">
        <v>3.5879629629629629E-3</v>
      </c>
    </row>
    <row r="4" spans="1:12" x14ac:dyDescent="0.35">
      <c r="A4" s="182">
        <v>3</v>
      </c>
      <c r="B4" s="107" t="s">
        <v>232</v>
      </c>
      <c r="C4" s="107" t="s">
        <v>148</v>
      </c>
      <c r="D4" s="230">
        <v>4.0682870370370368E-4</v>
      </c>
      <c r="E4" s="305">
        <v>30</v>
      </c>
      <c r="F4" s="305">
        <v>30</v>
      </c>
      <c r="G4" s="305">
        <v>30</v>
      </c>
      <c r="H4" s="305">
        <v>30</v>
      </c>
      <c r="I4" s="305">
        <v>30</v>
      </c>
      <c r="J4" s="305">
        <v>0</v>
      </c>
      <c r="K4" s="302">
        <f t="shared" si="0"/>
        <v>150</v>
      </c>
      <c r="L4" s="230">
        <v>3.7554398148148152E-3</v>
      </c>
    </row>
    <row r="5" spans="1:12" x14ac:dyDescent="0.35">
      <c r="A5" s="182">
        <v>4</v>
      </c>
      <c r="B5" s="107" t="s">
        <v>28</v>
      </c>
      <c r="C5" s="107" t="s">
        <v>188</v>
      </c>
      <c r="D5" s="230">
        <v>4.1435185185185178E-4</v>
      </c>
      <c r="E5" s="305">
        <v>30</v>
      </c>
      <c r="F5" s="305">
        <v>30</v>
      </c>
      <c r="G5" s="305">
        <v>30</v>
      </c>
      <c r="H5" s="305">
        <v>30</v>
      </c>
      <c r="I5" s="305">
        <v>30</v>
      </c>
      <c r="J5" s="305">
        <v>0</v>
      </c>
      <c r="K5" s="302">
        <f t="shared" si="0"/>
        <v>150</v>
      </c>
      <c r="L5" s="230">
        <v>4.4791666666666669E-3</v>
      </c>
    </row>
    <row r="6" spans="1:12" x14ac:dyDescent="0.35">
      <c r="A6" s="182">
        <v>5</v>
      </c>
      <c r="B6" s="107" t="s">
        <v>32</v>
      </c>
      <c r="C6" s="107" t="s">
        <v>195</v>
      </c>
      <c r="D6" s="230">
        <v>5.9814814814814811E-4</v>
      </c>
      <c r="E6" s="305">
        <v>30</v>
      </c>
      <c r="F6" s="305">
        <v>30</v>
      </c>
      <c r="G6" s="305">
        <v>30</v>
      </c>
      <c r="H6" s="305">
        <v>30</v>
      </c>
      <c r="I6" s="305">
        <v>30</v>
      </c>
      <c r="J6" s="305">
        <v>0</v>
      </c>
      <c r="K6" s="302">
        <f t="shared" si="0"/>
        <v>150</v>
      </c>
      <c r="L6" s="230">
        <v>4.5949074074074078E-3</v>
      </c>
    </row>
    <row r="7" spans="1:12" x14ac:dyDescent="0.35">
      <c r="A7" s="182">
        <v>6</v>
      </c>
      <c r="B7" s="107" t="s">
        <v>83</v>
      </c>
      <c r="C7" s="107" t="s">
        <v>69</v>
      </c>
      <c r="D7" s="230">
        <v>3.37037037037037E-4</v>
      </c>
      <c r="E7" s="305">
        <v>30</v>
      </c>
      <c r="F7" s="305">
        <v>30</v>
      </c>
      <c r="G7" s="305">
        <v>30</v>
      </c>
      <c r="H7" s="305">
        <v>30</v>
      </c>
      <c r="I7" s="305">
        <v>30</v>
      </c>
      <c r="J7" s="305">
        <v>0</v>
      </c>
      <c r="K7" s="302">
        <f t="shared" si="0"/>
        <v>150</v>
      </c>
      <c r="L7" s="230">
        <v>4.8263888888888887E-3</v>
      </c>
    </row>
    <row r="8" spans="1:12" x14ac:dyDescent="0.35">
      <c r="A8" s="182">
        <v>7</v>
      </c>
      <c r="B8" s="107" t="s">
        <v>95</v>
      </c>
      <c r="C8" s="107" t="s">
        <v>96</v>
      </c>
      <c r="D8" s="230">
        <v>4.8495370370370375E-4</v>
      </c>
      <c r="E8" s="305">
        <v>30</v>
      </c>
      <c r="F8" s="305">
        <v>30</v>
      </c>
      <c r="G8" s="305">
        <v>20</v>
      </c>
      <c r="H8" s="305">
        <v>30</v>
      </c>
      <c r="I8" s="305">
        <v>30</v>
      </c>
      <c r="J8" s="305">
        <v>0</v>
      </c>
      <c r="K8" s="302">
        <f t="shared" si="0"/>
        <v>140</v>
      </c>
      <c r="L8" s="230">
        <v>4.0509259259259257E-3</v>
      </c>
    </row>
    <row r="9" spans="1:12" x14ac:dyDescent="0.35">
      <c r="A9" s="182">
        <v>8</v>
      </c>
      <c r="B9" s="107" t="s">
        <v>32</v>
      </c>
      <c r="C9" s="107" t="s">
        <v>66</v>
      </c>
      <c r="D9" s="230">
        <v>4.533564814814815E-4</v>
      </c>
      <c r="E9" s="305">
        <v>30</v>
      </c>
      <c r="F9" s="305">
        <v>30</v>
      </c>
      <c r="G9" s="305">
        <v>18</v>
      </c>
      <c r="H9" s="305">
        <v>30</v>
      </c>
      <c r="I9" s="305">
        <v>30</v>
      </c>
      <c r="J9" s="305">
        <v>0</v>
      </c>
      <c r="K9" s="302">
        <f t="shared" si="0"/>
        <v>138</v>
      </c>
      <c r="L9" s="230">
        <v>3.414351851851852E-3</v>
      </c>
    </row>
    <row r="10" spans="1:12" x14ac:dyDescent="0.35">
      <c r="A10" s="182">
        <v>9</v>
      </c>
      <c r="B10" s="107" t="s">
        <v>83</v>
      </c>
      <c r="C10" s="107" t="s">
        <v>85</v>
      </c>
      <c r="D10" s="230">
        <v>3.528935185185185E-4</v>
      </c>
      <c r="E10" s="305">
        <v>30</v>
      </c>
      <c r="F10" s="305">
        <v>30</v>
      </c>
      <c r="G10" s="305">
        <v>14</v>
      </c>
      <c r="H10" s="305">
        <v>30</v>
      </c>
      <c r="I10" s="305">
        <v>30</v>
      </c>
      <c r="J10" s="305">
        <v>0</v>
      </c>
      <c r="K10" s="302">
        <f t="shared" si="0"/>
        <v>134</v>
      </c>
      <c r="L10" s="230">
        <v>4.8611111111111112E-3</v>
      </c>
    </row>
    <row r="11" spans="1:12" x14ac:dyDescent="0.35">
      <c r="A11" s="182">
        <v>10</v>
      </c>
      <c r="B11" s="107" t="s">
        <v>185</v>
      </c>
      <c r="C11" s="107" t="s">
        <v>220</v>
      </c>
      <c r="D11" s="230">
        <v>6.8854166666666673E-4</v>
      </c>
      <c r="E11" s="305">
        <v>30</v>
      </c>
      <c r="F11" s="305">
        <v>30</v>
      </c>
      <c r="G11" s="305">
        <v>12</v>
      </c>
      <c r="H11" s="305">
        <v>30</v>
      </c>
      <c r="I11" s="305">
        <v>30</v>
      </c>
      <c r="J11" s="305">
        <v>0</v>
      </c>
      <c r="K11" s="302">
        <f t="shared" si="0"/>
        <v>132</v>
      </c>
      <c r="L11" s="230">
        <v>4.8263888888888887E-3</v>
      </c>
    </row>
    <row r="12" spans="1:12" x14ac:dyDescent="0.35">
      <c r="A12" s="182">
        <v>11</v>
      </c>
      <c r="B12" s="107" t="s">
        <v>22</v>
      </c>
      <c r="C12" s="107" t="s">
        <v>24</v>
      </c>
      <c r="D12" s="230">
        <v>3.6874999999999999E-4</v>
      </c>
      <c r="E12" s="305">
        <v>30</v>
      </c>
      <c r="F12" s="305">
        <v>30</v>
      </c>
      <c r="G12" s="305">
        <v>26</v>
      </c>
      <c r="H12" s="305">
        <v>30</v>
      </c>
      <c r="I12" s="305">
        <v>10</v>
      </c>
      <c r="J12" s="305">
        <v>0</v>
      </c>
      <c r="K12" s="302">
        <f t="shared" si="0"/>
        <v>126</v>
      </c>
      <c r="L12" s="230">
        <v>4.8611111111111112E-3</v>
      </c>
    </row>
    <row r="13" spans="1:12" x14ac:dyDescent="0.35">
      <c r="A13" s="182">
        <v>12</v>
      </c>
      <c r="B13" s="107" t="s">
        <v>90</v>
      </c>
      <c r="C13" s="107" t="s">
        <v>23</v>
      </c>
      <c r="D13" s="230">
        <v>7.6527777777777781E-4</v>
      </c>
      <c r="E13" s="305">
        <v>30</v>
      </c>
      <c r="F13" s="305">
        <v>30</v>
      </c>
      <c r="G13" s="305">
        <v>24</v>
      </c>
      <c r="H13" s="305">
        <v>30</v>
      </c>
      <c r="I13" s="305">
        <v>10</v>
      </c>
      <c r="J13" s="305">
        <v>0</v>
      </c>
      <c r="K13" s="302">
        <f t="shared" si="0"/>
        <v>124</v>
      </c>
      <c r="L13" s="230">
        <v>4.8611111111111112E-3</v>
      </c>
    </row>
    <row r="14" spans="1:12" x14ac:dyDescent="0.35">
      <c r="A14" s="182">
        <v>13</v>
      </c>
      <c r="B14" s="107" t="s">
        <v>232</v>
      </c>
      <c r="C14" s="107" t="s">
        <v>69</v>
      </c>
      <c r="D14" s="230">
        <v>6.8564814814814823E-4</v>
      </c>
      <c r="E14" s="305">
        <v>30</v>
      </c>
      <c r="F14" s="305">
        <v>30</v>
      </c>
      <c r="G14" s="305">
        <v>30</v>
      </c>
      <c r="H14" s="305">
        <v>30</v>
      </c>
      <c r="I14" s="305">
        <v>0</v>
      </c>
      <c r="J14" s="305">
        <v>0</v>
      </c>
      <c r="K14" s="302">
        <f t="shared" si="0"/>
        <v>120</v>
      </c>
      <c r="L14" s="230">
        <v>4.8611111111111112E-3</v>
      </c>
    </row>
    <row r="15" spans="1:12" x14ac:dyDescent="0.35">
      <c r="A15" s="182">
        <v>14</v>
      </c>
      <c r="B15" s="107" t="s">
        <v>95</v>
      </c>
      <c r="C15" s="107" t="s">
        <v>63</v>
      </c>
      <c r="D15" s="230">
        <v>3.6134259259259257E-4</v>
      </c>
      <c r="E15" s="305">
        <v>30</v>
      </c>
      <c r="F15" s="305">
        <v>20</v>
      </c>
      <c r="G15" s="305">
        <v>24</v>
      </c>
      <c r="H15" s="305">
        <v>30</v>
      </c>
      <c r="I15" s="305">
        <v>10</v>
      </c>
      <c r="J15" s="305">
        <v>0</v>
      </c>
      <c r="K15" s="302">
        <f t="shared" si="0"/>
        <v>114</v>
      </c>
      <c r="L15" s="230">
        <v>4.8611111111111112E-3</v>
      </c>
    </row>
    <row r="16" spans="1:12" x14ac:dyDescent="0.35">
      <c r="A16" s="182">
        <v>15</v>
      </c>
      <c r="B16" s="107" t="s">
        <v>22</v>
      </c>
      <c r="C16" s="107" t="s">
        <v>190</v>
      </c>
      <c r="D16" s="230">
        <v>4.2164351851851846E-4</v>
      </c>
      <c r="E16" s="305">
        <v>30</v>
      </c>
      <c r="F16" s="305">
        <v>30</v>
      </c>
      <c r="G16" s="305">
        <v>20</v>
      </c>
      <c r="H16" s="305">
        <v>30</v>
      </c>
      <c r="I16" s="305">
        <v>0</v>
      </c>
      <c r="J16" s="305">
        <v>0</v>
      </c>
      <c r="K16" s="302">
        <f t="shared" si="0"/>
        <v>110</v>
      </c>
      <c r="L16" s="230">
        <v>4.8611111111111112E-3</v>
      </c>
    </row>
    <row r="17" spans="1:12" x14ac:dyDescent="0.35">
      <c r="A17" s="182">
        <v>16</v>
      </c>
      <c r="B17" s="107" t="s">
        <v>28</v>
      </c>
      <c r="C17" s="107" t="s">
        <v>74</v>
      </c>
      <c r="D17" s="230">
        <v>4.6898148148148146E-4</v>
      </c>
      <c r="E17" s="305">
        <v>30</v>
      </c>
      <c r="F17" s="305">
        <v>30</v>
      </c>
      <c r="G17" s="305">
        <v>10</v>
      </c>
      <c r="H17" s="305">
        <v>0</v>
      </c>
      <c r="I17" s="305">
        <v>0</v>
      </c>
      <c r="J17" s="305">
        <v>0</v>
      </c>
      <c r="K17" s="302">
        <f t="shared" si="0"/>
        <v>70</v>
      </c>
      <c r="L17" s="230">
        <v>4.8611111111111112E-3</v>
      </c>
    </row>
    <row r="18" spans="1:12" x14ac:dyDescent="0.35">
      <c r="A18" s="182">
        <v>17</v>
      </c>
      <c r="B18" s="107" t="s">
        <v>278</v>
      </c>
      <c r="C18" s="107" t="s">
        <v>279</v>
      </c>
      <c r="D18" s="230">
        <v>7.4745370370370373E-4</v>
      </c>
      <c r="E18" s="305">
        <v>30</v>
      </c>
      <c r="F18" s="305">
        <v>0</v>
      </c>
      <c r="G18" s="305">
        <v>0</v>
      </c>
      <c r="H18" s="305">
        <v>0</v>
      </c>
      <c r="I18" s="305">
        <v>0</v>
      </c>
      <c r="J18" s="305">
        <v>0</v>
      </c>
      <c r="K18" s="302">
        <f t="shared" si="0"/>
        <v>30</v>
      </c>
      <c r="L18" s="230">
        <v>4.8611111111111112E-3</v>
      </c>
    </row>
    <row r="19" spans="1:12" x14ac:dyDescent="0.35">
      <c r="A19" s="182">
        <v>18</v>
      </c>
      <c r="B19" s="107" t="s">
        <v>208</v>
      </c>
      <c r="C19" s="107" t="s">
        <v>209</v>
      </c>
      <c r="D19" s="230">
        <v>4.8611111111111112E-3</v>
      </c>
      <c r="E19" s="305">
        <v>0</v>
      </c>
      <c r="F19" s="305">
        <v>0</v>
      </c>
      <c r="G19" s="305">
        <v>0</v>
      </c>
      <c r="H19" s="305">
        <v>0</v>
      </c>
      <c r="I19" s="305">
        <v>0</v>
      </c>
      <c r="J19" s="305">
        <v>0</v>
      </c>
      <c r="K19" s="302">
        <f t="shared" si="0"/>
        <v>0</v>
      </c>
      <c r="L19" s="230">
        <v>4.8611111111111112E-3</v>
      </c>
    </row>
    <row r="20" spans="1:12" x14ac:dyDescent="0.35">
      <c r="A20" s="182">
        <v>19</v>
      </c>
      <c r="B20" s="107" t="s">
        <v>22</v>
      </c>
      <c r="C20" s="107" t="s">
        <v>62</v>
      </c>
      <c r="D20" s="230">
        <v>4.8611111111111112E-3</v>
      </c>
      <c r="E20" s="305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2">
        <f t="shared" si="0"/>
        <v>0</v>
      </c>
      <c r="L20" s="230">
        <v>4.8611111111111112E-3</v>
      </c>
    </row>
    <row r="21" spans="1:12" x14ac:dyDescent="0.35">
      <c r="A21" s="182">
        <v>20</v>
      </c>
      <c r="D21" s="230">
        <v>0.79166666666666696</v>
      </c>
      <c r="E21" s="305"/>
      <c r="F21" s="305"/>
      <c r="G21" s="305"/>
      <c r="H21" s="305"/>
      <c r="I21" s="305"/>
      <c r="J21" s="305"/>
      <c r="K21" s="302">
        <f t="shared" ref="K21:K26" si="1">SUM(E21:J21)</f>
        <v>0</v>
      </c>
      <c r="L21" s="230">
        <v>0.79166666666666696</v>
      </c>
    </row>
    <row r="22" spans="1:12" x14ac:dyDescent="0.35">
      <c r="A22" s="182">
        <v>21</v>
      </c>
      <c r="D22" s="230">
        <v>0.83333333333333404</v>
      </c>
      <c r="E22" s="305"/>
      <c r="F22" s="305"/>
      <c r="G22" s="305"/>
      <c r="H22" s="305"/>
      <c r="I22" s="305"/>
      <c r="J22" s="305"/>
      <c r="K22" s="302">
        <f t="shared" si="1"/>
        <v>0</v>
      </c>
      <c r="L22" s="230">
        <v>0.83333333333333304</v>
      </c>
    </row>
    <row r="23" spans="1:12" x14ac:dyDescent="0.35">
      <c r="A23" s="182">
        <v>22</v>
      </c>
      <c r="D23" s="230">
        <v>0.875000000000001</v>
      </c>
      <c r="E23" s="305"/>
      <c r="F23" s="305"/>
      <c r="G23" s="305"/>
      <c r="H23" s="305"/>
      <c r="I23" s="305"/>
      <c r="J23" s="305"/>
      <c r="K23" s="302">
        <f t="shared" si="1"/>
        <v>0</v>
      </c>
      <c r="L23" s="230">
        <v>0.875</v>
      </c>
    </row>
    <row r="24" spans="1:12" x14ac:dyDescent="0.35">
      <c r="A24" s="182">
        <v>23</v>
      </c>
      <c r="D24" s="230"/>
      <c r="E24" s="305"/>
      <c r="F24" s="305"/>
      <c r="G24" s="305"/>
      <c r="H24" s="305"/>
      <c r="I24" s="305"/>
      <c r="J24" s="305"/>
      <c r="K24" s="302">
        <f t="shared" si="1"/>
        <v>0</v>
      </c>
      <c r="L24" s="230">
        <v>0.91666666666666696</v>
      </c>
    </row>
    <row r="25" spans="1:12" x14ac:dyDescent="0.35">
      <c r="A25" s="182">
        <v>24</v>
      </c>
      <c r="D25" s="230"/>
      <c r="E25" s="305"/>
      <c r="F25" s="305"/>
      <c r="G25" s="305"/>
      <c r="H25" s="305"/>
      <c r="I25" s="305"/>
      <c r="J25" s="305"/>
      <c r="K25" s="302">
        <f t="shared" si="1"/>
        <v>0</v>
      </c>
      <c r="L25" s="230">
        <v>0.95833333333333304</v>
      </c>
    </row>
    <row r="26" spans="1:12" x14ac:dyDescent="0.35">
      <c r="A26" s="182">
        <v>25</v>
      </c>
      <c r="D26" s="230"/>
      <c r="E26" s="305"/>
      <c r="F26" s="305"/>
      <c r="G26" s="305"/>
      <c r="H26" s="305"/>
      <c r="I26" s="305"/>
      <c r="J26" s="305"/>
      <c r="K26" s="302">
        <f t="shared" si="1"/>
        <v>0</v>
      </c>
      <c r="L26" s="230">
        <v>1</v>
      </c>
    </row>
    <row r="27" spans="1:12" x14ac:dyDescent="0.35">
      <c r="A27" s="182">
        <v>26</v>
      </c>
      <c r="D27" s="230"/>
      <c r="E27" s="305"/>
      <c r="F27" s="305"/>
      <c r="G27" s="305"/>
      <c r="H27" s="305"/>
      <c r="I27" s="305"/>
      <c r="J27" s="305"/>
      <c r="K27" s="302">
        <f t="shared" ref="K27:K55" si="2">SUM(E27:J27)</f>
        <v>0</v>
      </c>
      <c r="L27" s="230"/>
    </row>
    <row r="28" spans="1:12" x14ac:dyDescent="0.35">
      <c r="A28" s="182">
        <v>27</v>
      </c>
      <c r="D28" s="230"/>
      <c r="E28" s="305"/>
      <c r="F28" s="305"/>
      <c r="G28" s="305"/>
      <c r="H28" s="305"/>
      <c r="I28" s="305"/>
      <c r="J28" s="305"/>
      <c r="K28" s="302">
        <f t="shared" si="2"/>
        <v>0</v>
      </c>
      <c r="L28" s="230"/>
    </row>
    <row r="29" spans="1:12" x14ac:dyDescent="0.35">
      <c r="A29" s="182">
        <v>28</v>
      </c>
      <c r="D29" s="230"/>
      <c r="E29" s="305"/>
      <c r="F29" s="305"/>
      <c r="G29" s="305"/>
      <c r="H29" s="305"/>
      <c r="I29" s="305"/>
      <c r="J29" s="305"/>
      <c r="K29" s="302">
        <f t="shared" si="2"/>
        <v>0</v>
      </c>
      <c r="L29" s="230"/>
    </row>
    <row r="30" spans="1:12" x14ac:dyDescent="0.35">
      <c r="A30" s="182">
        <v>29</v>
      </c>
      <c r="D30" s="230"/>
      <c r="E30" s="305"/>
      <c r="F30" s="305"/>
      <c r="G30" s="305"/>
      <c r="H30" s="305"/>
      <c r="I30" s="305"/>
      <c r="J30" s="305"/>
      <c r="K30" s="302">
        <f t="shared" si="2"/>
        <v>0</v>
      </c>
      <c r="L30" s="230"/>
    </row>
    <row r="31" spans="1:12" x14ac:dyDescent="0.35">
      <c r="A31" s="182">
        <v>30</v>
      </c>
      <c r="D31" s="230"/>
      <c r="E31" s="305"/>
      <c r="F31" s="305"/>
      <c r="G31" s="305"/>
      <c r="H31" s="305"/>
      <c r="I31" s="305"/>
      <c r="J31" s="305"/>
      <c r="K31" s="302">
        <f t="shared" si="2"/>
        <v>0</v>
      </c>
      <c r="L31" s="230"/>
    </row>
    <row r="32" spans="1:12" x14ac:dyDescent="0.35">
      <c r="A32" s="182">
        <v>31</v>
      </c>
      <c r="D32" s="230"/>
      <c r="E32" s="305"/>
      <c r="F32" s="305"/>
      <c r="G32" s="305"/>
      <c r="H32" s="305"/>
      <c r="I32" s="305"/>
      <c r="J32" s="305"/>
      <c r="K32" s="302">
        <f t="shared" si="2"/>
        <v>0</v>
      </c>
      <c r="L32" s="230"/>
    </row>
    <row r="33" spans="1:12" x14ac:dyDescent="0.35">
      <c r="A33" s="182">
        <v>32</v>
      </c>
      <c r="D33" s="230"/>
      <c r="E33" s="305"/>
      <c r="F33" s="305"/>
      <c r="G33" s="305"/>
      <c r="H33" s="305"/>
      <c r="I33" s="305"/>
      <c r="J33" s="305"/>
      <c r="K33" s="302">
        <f t="shared" si="2"/>
        <v>0</v>
      </c>
      <c r="L33" s="230"/>
    </row>
    <row r="34" spans="1:12" x14ac:dyDescent="0.35">
      <c r="A34" s="182">
        <v>33</v>
      </c>
      <c r="D34" s="230"/>
      <c r="E34" s="305"/>
      <c r="F34" s="305"/>
      <c r="G34" s="305"/>
      <c r="H34" s="305"/>
      <c r="I34" s="305"/>
      <c r="J34" s="305"/>
      <c r="K34" s="302">
        <f t="shared" si="2"/>
        <v>0</v>
      </c>
      <c r="L34" s="230"/>
    </row>
    <row r="35" spans="1:12" x14ac:dyDescent="0.35">
      <c r="A35" s="182">
        <v>34</v>
      </c>
      <c r="D35" s="230"/>
      <c r="E35" s="305"/>
      <c r="F35" s="305"/>
      <c r="G35" s="305"/>
      <c r="H35" s="305"/>
      <c r="I35" s="305"/>
      <c r="J35" s="305"/>
      <c r="K35" s="302">
        <f t="shared" si="2"/>
        <v>0</v>
      </c>
      <c r="L35" s="230"/>
    </row>
    <row r="36" spans="1:12" x14ac:dyDescent="0.35">
      <c r="A36" s="182">
        <v>35</v>
      </c>
      <c r="D36" s="230"/>
      <c r="E36" s="305"/>
      <c r="F36" s="305"/>
      <c r="G36" s="305"/>
      <c r="H36" s="305"/>
      <c r="I36" s="305"/>
      <c r="J36" s="305"/>
      <c r="K36" s="302">
        <f t="shared" si="2"/>
        <v>0</v>
      </c>
      <c r="L36" s="230"/>
    </row>
    <row r="37" spans="1:12" x14ac:dyDescent="0.35">
      <c r="A37" s="182">
        <v>36</v>
      </c>
      <c r="D37" s="230"/>
      <c r="E37" s="305"/>
      <c r="F37" s="305"/>
      <c r="G37" s="305"/>
      <c r="H37" s="305"/>
      <c r="I37" s="305"/>
      <c r="J37" s="305"/>
      <c r="K37" s="302">
        <f t="shared" si="2"/>
        <v>0</v>
      </c>
      <c r="L37" s="230"/>
    </row>
    <row r="38" spans="1:12" x14ac:dyDescent="0.35">
      <c r="A38" s="182">
        <v>37</v>
      </c>
      <c r="D38" s="230"/>
      <c r="E38" s="305"/>
      <c r="F38" s="305"/>
      <c r="G38" s="305"/>
      <c r="H38" s="305"/>
      <c r="I38" s="305"/>
      <c r="J38" s="305"/>
      <c r="K38" s="302">
        <f t="shared" si="2"/>
        <v>0</v>
      </c>
      <c r="L38" s="230"/>
    </row>
    <row r="39" spans="1:12" x14ac:dyDescent="0.35">
      <c r="A39" s="182">
        <v>38</v>
      </c>
      <c r="D39" s="230"/>
      <c r="E39" s="305"/>
      <c r="F39" s="305"/>
      <c r="G39" s="305"/>
      <c r="H39" s="305"/>
      <c r="I39" s="305"/>
      <c r="J39" s="305"/>
      <c r="K39" s="302">
        <f t="shared" si="2"/>
        <v>0</v>
      </c>
      <c r="L39" s="230"/>
    </row>
    <row r="40" spans="1:12" x14ac:dyDescent="0.35">
      <c r="A40" s="182">
        <v>39</v>
      </c>
      <c r="D40" s="230"/>
      <c r="E40" s="305"/>
      <c r="F40" s="305"/>
      <c r="G40" s="305"/>
      <c r="H40" s="305"/>
      <c r="I40" s="305"/>
      <c r="J40" s="305"/>
      <c r="K40" s="302">
        <f t="shared" si="2"/>
        <v>0</v>
      </c>
      <c r="L40" s="230"/>
    </row>
    <row r="41" spans="1:12" x14ac:dyDescent="0.35">
      <c r="A41" s="182">
        <v>40</v>
      </c>
      <c r="D41" s="230"/>
      <c r="E41" s="305"/>
      <c r="F41" s="305"/>
      <c r="G41" s="305"/>
      <c r="H41" s="305"/>
      <c r="I41" s="305"/>
      <c r="J41" s="305"/>
      <c r="K41" s="302">
        <f t="shared" si="2"/>
        <v>0</v>
      </c>
      <c r="L41" s="230"/>
    </row>
    <row r="42" spans="1:12" x14ac:dyDescent="0.35">
      <c r="A42" s="182">
        <v>41</v>
      </c>
      <c r="D42" s="230"/>
      <c r="E42" s="305"/>
      <c r="F42" s="305"/>
      <c r="G42" s="305"/>
      <c r="H42" s="305"/>
      <c r="I42" s="305"/>
      <c r="J42" s="305"/>
      <c r="K42" s="302">
        <f t="shared" si="2"/>
        <v>0</v>
      </c>
      <c r="L42" s="230"/>
    </row>
    <row r="43" spans="1:12" x14ac:dyDescent="0.35">
      <c r="A43" s="182">
        <v>42</v>
      </c>
      <c r="D43" s="230"/>
      <c r="E43" s="305"/>
      <c r="F43" s="305"/>
      <c r="G43" s="305"/>
      <c r="H43" s="305"/>
      <c r="I43" s="305"/>
      <c r="J43" s="305"/>
      <c r="K43" s="302">
        <f t="shared" si="2"/>
        <v>0</v>
      </c>
      <c r="L43" s="230"/>
    </row>
    <row r="44" spans="1:12" x14ac:dyDescent="0.35">
      <c r="A44" s="182">
        <v>43</v>
      </c>
      <c r="D44" s="230"/>
      <c r="E44" s="305"/>
      <c r="F44" s="305"/>
      <c r="G44" s="305"/>
      <c r="H44" s="305"/>
      <c r="I44" s="305"/>
      <c r="J44" s="305"/>
      <c r="K44" s="302">
        <f t="shared" si="2"/>
        <v>0</v>
      </c>
      <c r="L44" s="230"/>
    </row>
    <row r="45" spans="1:12" x14ac:dyDescent="0.35">
      <c r="A45" s="182">
        <v>44</v>
      </c>
      <c r="D45" s="230"/>
      <c r="E45" s="305"/>
      <c r="F45" s="305"/>
      <c r="G45" s="305"/>
      <c r="H45" s="305"/>
      <c r="I45" s="305"/>
      <c r="J45" s="305"/>
      <c r="K45" s="302">
        <f t="shared" si="2"/>
        <v>0</v>
      </c>
      <c r="L45" s="230"/>
    </row>
    <row r="46" spans="1:12" x14ac:dyDescent="0.35">
      <c r="A46" s="182">
        <v>45</v>
      </c>
      <c r="D46" s="230"/>
      <c r="E46" s="305"/>
      <c r="F46" s="305"/>
      <c r="G46" s="305"/>
      <c r="H46" s="305"/>
      <c r="I46" s="305"/>
      <c r="J46" s="305"/>
      <c r="K46" s="302">
        <f t="shared" si="2"/>
        <v>0</v>
      </c>
      <c r="L46" s="230"/>
    </row>
    <row r="47" spans="1:12" x14ac:dyDescent="0.35">
      <c r="A47" s="182">
        <v>46</v>
      </c>
      <c r="D47" s="230"/>
      <c r="E47" s="305"/>
      <c r="F47" s="305"/>
      <c r="G47" s="305"/>
      <c r="H47" s="305"/>
      <c r="I47" s="305"/>
      <c r="J47" s="305"/>
      <c r="K47" s="302">
        <f t="shared" si="2"/>
        <v>0</v>
      </c>
      <c r="L47" s="230"/>
    </row>
    <row r="48" spans="1:12" x14ac:dyDescent="0.35">
      <c r="A48" s="182">
        <v>47</v>
      </c>
      <c r="D48" s="230"/>
      <c r="E48" s="305"/>
      <c r="F48" s="305"/>
      <c r="G48" s="305"/>
      <c r="H48" s="305"/>
      <c r="I48" s="305"/>
      <c r="J48" s="305"/>
      <c r="K48" s="302">
        <f t="shared" si="2"/>
        <v>0</v>
      </c>
      <c r="L48" s="230"/>
    </row>
    <row r="49" spans="1:12" x14ac:dyDescent="0.35">
      <c r="A49" s="182">
        <v>48</v>
      </c>
      <c r="D49" s="230"/>
      <c r="E49" s="305"/>
      <c r="F49" s="305"/>
      <c r="G49" s="305"/>
      <c r="H49" s="305"/>
      <c r="I49" s="305"/>
      <c r="J49" s="305"/>
      <c r="K49" s="302">
        <f t="shared" si="2"/>
        <v>0</v>
      </c>
      <c r="L49" s="230"/>
    </row>
    <row r="50" spans="1:12" x14ac:dyDescent="0.35">
      <c r="A50" s="182">
        <v>49</v>
      </c>
      <c r="D50" s="230"/>
      <c r="E50" s="305"/>
      <c r="F50" s="305"/>
      <c r="G50" s="305"/>
      <c r="H50" s="305"/>
      <c r="I50" s="305"/>
      <c r="J50" s="305"/>
      <c r="K50" s="302">
        <f t="shared" si="2"/>
        <v>0</v>
      </c>
      <c r="L50" s="230"/>
    </row>
    <row r="51" spans="1:12" x14ac:dyDescent="0.35">
      <c r="A51" s="182">
        <v>50</v>
      </c>
      <c r="D51" s="230"/>
      <c r="E51" s="305"/>
      <c r="F51" s="305"/>
      <c r="G51" s="305"/>
      <c r="H51" s="305"/>
      <c r="I51" s="305"/>
      <c r="J51" s="305"/>
      <c r="K51" s="302">
        <f t="shared" si="2"/>
        <v>0</v>
      </c>
      <c r="L51" s="230"/>
    </row>
    <row r="52" spans="1:12" x14ac:dyDescent="0.35">
      <c r="A52" s="182">
        <v>51</v>
      </c>
      <c r="D52" s="230"/>
      <c r="E52" s="305"/>
      <c r="F52" s="305"/>
      <c r="G52" s="305"/>
      <c r="H52" s="305"/>
      <c r="I52" s="305"/>
      <c r="J52" s="305"/>
      <c r="K52" s="302">
        <f t="shared" si="2"/>
        <v>0</v>
      </c>
      <c r="L52" s="230"/>
    </row>
    <row r="53" spans="1:12" x14ac:dyDescent="0.35">
      <c r="A53" s="182">
        <v>52</v>
      </c>
      <c r="D53" s="230"/>
      <c r="E53" s="305"/>
      <c r="F53" s="305"/>
      <c r="G53" s="305"/>
      <c r="H53" s="305"/>
      <c r="I53" s="305"/>
      <c r="J53" s="305"/>
      <c r="K53" s="302">
        <f t="shared" si="2"/>
        <v>0</v>
      </c>
      <c r="L53" s="230"/>
    </row>
    <row r="54" spans="1:12" x14ac:dyDescent="0.35">
      <c r="A54" s="182">
        <v>53</v>
      </c>
      <c r="D54" s="230"/>
      <c r="E54" s="305"/>
      <c r="F54" s="305"/>
      <c r="G54" s="305"/>
      <c r="H54" s="305"/>
      <c r="I54" s="305"/>
      <c r="J54" s="305"/>
      <c r="K54" s="302">
        <f t="shared" si="2"/>
        <v>0</v>
      </c>
      <c r="L54" s="230"/>
    </row>
    <row r="55" spans="1:12" ht="15" thickBot="1" x14ac:dyDescent="0.4">
      <c r="A55" s="183">
        <v>54</v>
      </c>
      <c r="D55" s="233"/>
      <c r="E55" s="306"/>
      <c r="F55" s="306"/>
      <c r="G55" s="306"/>
      <c r="H55" s="306"/>
      <c r="I55" s="306"/>
      <c r="J55" s="306"/>
      <c r="K55" s="303">
        <f t="shared" si="2"/>
        <v>0</v>
      </c>
      <c r="L55" s="233"/>
    </row>
  </sheetData>
  <sortState xmlns:xlrd2="http://schemas.microsoft.com/office/spreadsheetml/2017/richdata2" ref="A2:L20">
    <sortCondition descending="1" ref="K2:K20"/>
    <sortCondition ref="L2:L20"/>
    <sortCondition ref="D2:D20"/>
  </sortState>
  <printOptions gridLines="1"/>
  <pageMargins left="0.7" right="0.7" top="0.75" bottom="0.75" header="0.3" footer="0.3"/>
  <pageSetup scale="91" orientation="landscape" horizontalDpi="4294967293" r:id="rId1"/>
  <headerFooter>
    <oddHeader>&amp;CRanch Day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L55"/>
  <sheetViews>
    <sheetView showWhiteSpace="0" zoomScaleNormal="100" workbookViewId="0">
      <pane ySplit="1" topLeftCell="A2" activePane="bottomLeft" state="frozen"/>
      <selection pane="bottomLeft" activeCell="C21" sqref="C21"/>
    </sheetView>
  </sheetViews>
  <sheetFormatPr defaultColWidth="8.6640625" defaultRowHeight="14" x14ac:dyDescent="0.3"/>
  <cols>
    <col min="1" max="1" width="3.1640625" style="12" customWidth="1"/>
    <col min="2" max="2" width="23.5" style="12" customWidth="1"/>
    <col min="3" max="3" width="12" style="12" customWidth="1"/>
    <col min="4" max="4" width="9" style="110"/>
    <col min="5" max="5" width="9" style="13"/>
    <col min="6" max="6" width="9.6640625" style="13" customWidth="1"/>
    <col min="7" max="7" width="10.1640625" style="13" customWidth="1"/>
    <col min="8" max="8" width="10.4140625" style="13" customWidth="1"/>
    <col min="9" max="10" width="9.5" style="13" customWidth="1"/>
    <col min="11" max="11" width="9.5" style="37" customWidth="1"/>
    <col min="12" max="12" width="10.5" style="110" customWidth="1"/>
    <col min="13" max="16384" width="8.6640625" style="12"/>
  </cols>
  <sheetData>
    <row r="1" spans="1:12" s="106" customFormat="1" ht="14.5" x14ac:dyDescent="0.35">
      <c r="A1" s="182"/>
      <c r="B1" s="182" t="s">
        <v>0</v>
      </c>
      <c r="C1" s="184" t="s">
        <v>1</v>
      </c>
      <c r="D1" s="228" t="s">
        <v>2</v>
      </c>
      <c r="E1" s="304" t="s">
        <v>3</v>
      </c>
      <c r="F1" s="184" t="s">
        <v>4</v>
      </c>
      <c r="G1" s="184" t="s">
        <v>5</v>
      </c>
      <c r="H1" s="184" t="s">
        <v>6</v>
      </c>
      <c r="I1" s="184" t="s">
        <v>7</v>
      </c>
      <c r="J1" s="184" t="s">
        <v>33</v>
      </c>
      <c r="K1" s="185" t="s">
        <v>8</v>
      </c>
      <c r="L1" s="228" t="s">
        <v>9</v>
      </c>
    </row>
    <row r="2" spans="1:12" ht="14.5" x14ac:dyDescent="0.35">
      <c r="A2" s="182">
        <v>1</v>
      </c>
      <c r="B2" s="229"/>
      <c r="C2" s="229"/>
      <c r="D2" s="230"/>
      <c r="E2" s="305"/>
      <c r="F2" s="305"/>
      <c r="G2" s="305"/>
      <c r="H2" s="305"/>
      <c r="I2" s="305"/>
      <c r="J2" s="305"/>
      <c r="K2" s="232">
        <f>SUM(E2:J2)</f>
        <v>0</v>
      </c>
      <c r="L2" s="230"/>
    </row>
    <row r="3" spans="1:12" ht="14.5" x14ac:dyDescent="0.35">
      <c r="A3" s="182">
        <v>2</v>
      </c>
      <c r="B3" s="229"/>
      <c r="C3" s="229"/>
      <c r="D3" s="230"/>
      <c r="E3" s="305"/>
      <c r="F3" s="305"/>
      <c r="G3" s="305"/>
      <c r="H3" s="305"/>
      <c r="I3" s="305"/>
      <c r="J3" s="305"/>
      <c r="K3" s="232">
        <f t="shared" ref="K3:K55" si="0">SUM(E3:J3)</f>
        <v>0</v>
      </c>
      <c r="L3" s="230"/>
    </row>
    <row r="4" spans="1:12" ht="14.5" x14ac:dyDescent="0.35">
      <c r="A4" s="182">
        <v>3</v>
      </c>
      <c r="B4" s="229"/>
      <c r="C4" s="229"/>
      <c r="D4" s="230"/>
      <c r="E4" s="305"/>
      <c r="F4" s="305"/>
      <c r="G4" s="305"/>
      <c r="H4" s="305"/>
      <c r="I4" s="305"/>
      <c r="J4" s="305"/>
      <c r="K4" s="232">
        <f t="shared" si="0"/>
        <v>0</v>
      </c>
      <c r="L4" s="230"/>
    </row>
    <row r="5" spans="1:12" ht="14.5" x14ac:dyDescent="0.35">
      <c r="A5" s="182">
        <v>4</v>
      </c>
      <c r="B5" s="229"/>
      <c r="C5" s="229"/>
      <c r="D5" s="230"/>
      <c r="E5" s="305"/>
      <c r="F5" s="305"/>
      <c r="G5" s="305"/>
      <c r="H5" s="305"/>
      <c r="I5" s="305"/>
      <c r="J5" s="305"/>
      <c r="K5" s="232">
        <f t="shared" si="0"/>
        <v>0</v>
      </c>
      <c r="L5" s="230"/>
    </row>
    <row r="6" spans="1:12" ht="14.5" x14ac:dyDescent="0.35">
      <c r="A6" s="182">
        <v>5</v>
      </c>
      <c r="B6" s="229"/>
      <c r="C6" s="229"/>
      <c r="D6" s="230"/>
      <c r="E6" s="305"/>
      <c r="F6" s="305"/>
      <c r="G6" s="305"/>
      <c r="H6" s="305"/>
      <c r="I6" s="305"/>
      <c r="J6" s="305"/>
      <c r="K6" s="232">
        <f t="shared" si="0"/>
        <v>0</v>
      </c>
      <c r="L6" s="230"/>
    </row>
    <row r="7" spans="1:12" ht="14.5" x14ac:dyDescent="0.35">
      <c r="A7" s="182">
        <v>6</v>
      </c>
      <c r="B7" s="229"/>
      <c r="C7" s="229"/>
      <c r="D7" s="230"/>
      <c r="E7" s="305"/>
      <c r="F7" s="305"/>
      <c r="G7" s="305"/>
      <c r="H7" s="305"/>
      <c r="I7" s="305"/>
      <c r="J7" s="305"/>
      <c r="K7" s="232">
        <f t="shared" si="0"/>
        <v>0</v>
      </c>
      <c r="L7" s="230"/>
    </row>
    <row r="8" spans="1:12" ht="14.5" x14ac:dyDescent="0.35">
      <c r="A8" s="182">
        <v>7</v>
      </c>
      <c r="B8" s="229"/>
      <c r="C8" s="229"/>
      <c r="D8" s="230"/>
      <c r="E8" s="305"/>
      <c r="F8" s="305"/>
      <c r="G8" s="305"/>
      <c r="H8" s="305"/>
      <c r="I8" s="305"/>
      <c r="J8" s="305"/>
      <c r="K8" s="232">
        <f t="shared" si="0"/>
        <v>0</v>
      </c>
      <c r="L8" s="230"/>
    </row>
    <row r="9" spans="1:12" ht="14.5" x14ac:dyDescent="0.35">
      <c r="A9" s="182">
        <v>8</v>
      </c>
      <c r="B9" s="229"/>
      <c r="C9" s="229"/>
      <c r="D9" s="230"/>
      <c r="E9" s="305"/>
      <c r="F9" s="305"/>
      <c r="G9" s="305"/>
      <c r="H9" s="305"/>
      <c r="I9" s="305"/>
      <c r="J9" s="305"/>
      <c r="K9" s="232">
        <f t="shared" si="0"/>
        <v>0</v>
      </c>
      <c r="L9" s="230"/>
    </row>
    <row r="10" spans="1:12" ht="14.5" x14ac:dyDescent="0.35">
      <c r="A10" s="182">
        <v>9</v>
      </c>
      <c r="B10" s="229"/>
      <c r="C10" s="229"/>
      <c r="D10" s="230"/>
      <c r="E10" s="305"/>
      <c r="F10" s="305"/>
      <c r="G10" s="305"/>
      <c r="H10" s="305"/>
      <c r="I10" s="305"/>
      <c r="J10" s="305"/>
      <c r="K10" s="232">
        <f t="shared" si="0"/>
        <v>0</v>
      </c>
      <c r="L10" s="230"/>
    </row>
    <row r="11" spans="1:12" ht="14.5" x14ac:dyDescent="0.35">
      <c r="A11" s="182">
        <v>10</v>
      </c>
      <c r="B11" s="229"/>
      <c r="C11" s="229"/>
      <c r="D11" s="230"/>
      <c r="E11" s="305"/>
      <c r="F11" s="305"/>
      <c r="G11" s="305"/>
      <c r="H11" s="305"/>
      <c r="I11" s="305"/>
      <c r="J11" s="305"/>
      <c r="K11" s="232">
        <f t="shared" si="0"/>
        <v>0</v>
      </c>
      <c r="L11" s="230"/>
    </row>
    <row r="12" spans="1:12" ht="14.5" x14ac:dyDescent="0.35">
      <c r="A12" s="182">
        <v>11</v>
      </c>
      <c r="B12" s="229"/>
      <c r="C12" s="229"/>
      <c r="D12" s="230"/>
      <c r="E12" s="305"/>
      <c r="F12" s="305"/>
      <c r="G12" s="305"/>
      <c r="H12" s="305"/>
      <c r="I12" s="305"/>
      <c r="J12" s="305"/>
      <c r="K12" s="232">
        <f t="shared" si="0"/>
        <v>0</v>
      </c>
      <c r="L12" s="230"/>
    </row>
    <row r="13" spans="1:12" ht="14.5" x14ac:dyDescent="0.35">
      <c r="A13" s="182">
        <v>12</v>
      </c>
      <c r="B13" s="229"/>
      <c r="C13" s="229"/>
      <c r="D13" s="230"/>
      <c r="E13" s="305"/>
      <c r="F13" s="305"/>
      <c r="G13" s="305"/>
      <c r="H13" s="305"/>
      <c r="I13" s="305"/>
      <c r="J13" s="305"/>
      <c r="K13" s="232">
        <f t="shared" si="0"/>
        <v>0</v>
      </c>
      <c r="L13" s="230"/>
    </row>
    <row r="14" spans="1:12" ht="14.5" x14ac:dyDescent="0.35">
      <c r="A14" s="182">
        <v>13</v>
      </c>
      <c r="B14" s="229"/>
      <c r="C14" s="229"/>
      <c r="D14" s="230"/>
      <c r="E14" s="305"/>
      <c r="F14" s="305"/>
      <c r="G14" s="305"/>
      <c r="H14" s="305"/>
      <c r="I14" s="305"/>
      <c r="J14" s="305"/>
      <c r="K14" s="232">
        <f t="shared" si="0"/>
        <v>0</v>
      </c>
      <c r="L14" s="230"/>
    </row>
    <row r="15" spans="1:12" ht="14.5" x14ac:dyDescent="0.35">
      <c r="A15" s="182">
        <v>14</v>
      </c>
      <c r="B15" s="229"/>
      <c r="C15" s="229"/>
      <c r="D15" s="230"/>
      <c r="E15" s="305"/>
      <c r="F15" s="305"/>
      <c r="G15" s="305"/>
      <c r="H15" s="305"/>
      <c r="I15" s="305"/>
      <c r="J15" s="305"/>
      <c r="K15" s="232">
        <f t="shared" si="0"/>
        <v>0</v>
      </c>
      <c r="L15" s="230"/>
    </row>
    <row r="16" spans="1:12" ht="14.5" x14ac:dyDescent="0.35">
      <c r="A16" s="182">
        <v>15</v>
      </c>
      <c r="B16" s="229"/>
      <c r="C16" s="229"/>
      <c r="D16" s="230"/>
      <c r="E16" s="305"/>
      <c r="F16" s="305"/>
      <c r="G16" s="305"/>
      <c r="H16" s="305"/>
      <c r="I16" s="305"/>
      <c r="J16" s="305"/>
      <c r="K16" s="232">
        <f t="shared" si="0"/>
        <v>0</v>
      </c>
      <c r="L16" s="230"/>
    </row>
    <row r="17" spans="1:12" ht="14.5" x14ac:dyDescent="0.35">
      <c r="A17" s="182">
        <v>16</v>
      </c>
      <c r="B17" s="229"/>
      <c r="C17" s="229"/>
      <c r="D17" s="230"/>
      <c r="E17" s="305"/>
      <c r="F17" s="305"/>
      <c r="G17" s="305"/>
      <c r="H17" s="305"/>
      <c r="I17" s="305"/>
      <c r="J17" s="305"/>
      <c r="K17" s="232">
        <f t="shared" si="0"/>
        <v>0</v>
      </c>
      <c r="L17" s="230"/>
    </row>
    <row r="18" spans="1:12" ht="14.5" x14ac:dyDescent="0.35">
      <c r="A18" s="182">
        <v>17</v>
      </c>
      <c r="B18" s="229"/>
      <c r="C18" s="229"/>
      <c r="D18" s="230"/>
      <c r="E18" s="305"/>
      <c r="F18" s="305"/>
      <c r="G18" s="305"/>
      <c r="H18" s="305"/>
      <c r="I18" s="305"/>
      <c r="J18" s="305"/>
      <c r="K18" s="232">
        <f t="shared" si="0"/>
        <v>0</v>
      </c>
      <c r="L18" s="230"/>
    </row>
    <row r="19" spans="1:12" ht="14.5" x14ac:dyDescent="0.35">
      <c r="A19" s="182">
        <v>18</v>
      </c>
      <c r="B19" s="229"/>
      <c r="C19" s="229"/>
      <c r="D19" s="230"/>
      <c r="E19" s="305"/>
      <c r="F19" s="305"/>
      <c r="G19" s="305"/>
      <c r="H19" s="305"/>
      <c r="I19" s="305"/>
      <c r="J19" s="305"/>
      <c r="K19" s="232">
        <f t="shared" si="0"/>
        <v>0</v>
      </c>
      <c r="L19" s="230"/>
    </row>
    <row r="20" spans="1:12" ht="14.5" x14ac:dyDescent="0.35">
      <c r="A20" s="182">
        <v>19</v>
      </c>
      <c r="B20" s="229"/>
      <c r="C20" s="229"/>
      <c r="D20" s="230"/>
      <c r="E20" s="305"/>
      <c r="F20" s="305"/>
      <c r="G20" s="305"/>
      <c r="H20" s="305"/>
      <c r="I20" s="305"/>
      <c r="J20" s="305"/>
      <c r="K20" s="232">
        <f t="shared" si="0"/>
        <v>0</v>
      </c>
      <c r="L20" s="230"/>
    </row>
    <row r="21" spans="1:12" ht="14.5" x14ac:dyDescent="0.35">
      <c r="A21" s="182">
        <v>20</v>
      </c>
      <c r="B21" s="229"/>
      <c r="C21" s="229"/>
      <c r="D21" s="230"/>
      <c r="E21" s="305"/>
      <c r="F21" s="305"/>
      <c r="G21" s="305"/>
      <c r="H21" s="305"/>
      <c r="I21" s="305"/>
      <c r="J21" s="305"/>
      <c r="K21" s="232">
        <f t="shared" si="0"/>
        <v>0</v>
      </c>
      <c r="L21" s="230"/>
    </row>
    <row r="22" spans="1:12" ht="14.5" x14ac:dyDescent="0.35">
      <c r="A22" s="182">
        <v>21</v>
      </c>
      <c r="B22" s="229"/>
      <c r="C22" s="229"/>
      <c r="D22" s="230"/>
      <c r="E22" s="305"/>
      <c r="F22" s="305"/>
      <c r="G22" s="305"/>
      <c r="H22" s="305"/>
      <c r="I22" s="305"/>
      <c r="J22" s="305"/>
      <c r="K22" s="232">
        <f t="shared" si="0"/>
        <v>0</v>
      </c>
      <c r="L22" s="230"/>
    </row>
    <row r="23" spans="1:12" ht="14.5" x14ac:dyDescent="0.35">
      <c r="A23" s="182">
        <v>22</v>
      </c>
      <c r="B23" s="229"/>
      <c r="C23" s="229"/>
      <c r="D23" s="230"/>
      <c r="E23" s="305"/>
      <c r="F23" s="305"/>
      <c r="G23" s="305"/>
      <c r="H23" s="305"/>
      <c r="I23" s="305"/>
      <c r="J23" s="305"/>
      <c r="K23" s="232">
        <f t="shared" si="0"/>
        <v>0</v>
      </c>
      <c r="L23" s="230"/>
    </row>
    <row r="24" spans="1:12" ht="14.5" x14ac:dyDescent="0.35">
      <c r="A24" s="182">
        <v>23</v>
      </c>
      <c r="B24" s="229"/>
      <c r="C24" s="229"/>
      <c r="D24" s="230"/>
      <c r="E24" s="305"/>
      <c r="F24" s="305"/>
      <c r="G24" s="305"/>
      <c r="H24" s="305"/>
      <c r="I24" s="305"/>
      <c r="J24" s="305"/>
      <c r="K24" s="232">
        <f t="shared" si="0"/>
        <v>0</v>
      </c>
      <c r="L24" s="230"/>
    </row>
    <row r="25" spans="1:12" ht="14.5" x14ac:dyDescent="0.35">
      <c r="A25" s="182">
        <v>24</v>
      </c>
      <c r="B25" s="229"/>
      <c r="C25" s="229"/>
      <c r="D25" s="230"/>
      <c r="E25" s="305"/>
      <c r="F25" s="305"/>
      <c r="G25" s="305"/>
      <c r="H25" s="305"/>
      <c r="I25" s="305"/>
      <c r="J25" s="305"/>
      <c r="K25" s="232">
        <f t="shared" si="0"/>
        <v>0</v>
      </c>
      <c r="L25" s="230"/>
    </row>
    <row r="26" spans="1:12" ht="14.5" x14ac:dyDescent="0.35">
      <c r="A26" s="182">
        <v>25</v>
      </c>
      <c r="B26" s="229"/>
      <c r="C26" s="229"/>
      <c r="D26" s="230"/>
      <c r="E26" s="305"/>
      <c r="F26" s="305"/>
      <c r="G26" s="305"/>
      <c r="H26" s="305"/>
      <c r="I26" s="305"/>
      <c r="J26" s="305"/>
      <c r="K26" s="232">
        <f t="shared" si="0"/>
        <v>0</v>
      </c>
      <c r="L26" s="230"/>
    </row>
    <row r="27" spans="1:12" ht="14.5" x14ac:dyDescent="0.35">
      <c r="A27" s="182">
        <v>26</v>
      </c>
      <c r="B27" s="229"/>
      <c r="C27" s="229"/>
      <c r="D27" s="230"/>
      <c r="E27" s="305"/>
      <c r="F27" s="305"/>
      <c r="G27" s="305"/>
      <c r="H27" s="305"/>
      <c r="I27" s="305"/>
      <c r="J27" s="305"/>
      <c r="K27" s="232">
        <f t="shared" si="0"/>
        <v>0</v>
      </c>
      <c r="L27" s="230"/>
    </row>
    <row r="28" spans="1:12" ht="14.5" x14ac:dyDescent="0.35">
      <c r="A28" s="182">
        <v>27</v>
      </c>
      <c r="B28" s="229"/>
      <c r="C28" s="229"/>
      <c r="D28" s="230"/>
      <c r="E28" s="305"/>
      <c r="F28" s="305"/>
      <c r="G28" s="305"/>
      <c r="H28" s="305"/>
      <c r="I28" s="305"/>
      <c r="J28" s="305"/>
      <c r="K28" s="232">
        <f t="shared" si="0"/>
        <v>0</v>
      </c>
      <c r="L28" s="230"/>
    </row>
    <row r="29" spans="1:12" ht="14.5" x14ac:dyDescent="0.35">
      <c r="A29" s="182">
        <v>28</v>
      </c>
      <c r="B29" s="229"/>
      <c r="C29" s="229"/>
      <c r="D29" s="230"/>
      <c r="E29" s="305"/>
      <c r="F29" s="305"/>
      <c r="G29" s="305"/>
      <c r="H29" s="305"/>
      <c r="I29" s="305"/>
      <c r="J29" s="305"/>
      <c r="K29" s="232">
        <f t="shared" si="0"/>
        <v>0</v>
      </c>
      <c r="L29" s="230"/>
    </row>
    <row r="30" spans="1:12" ht="14.5" x14ac:dyDescent="0.35">
      <c r="A30" s="182">
        <v>29</v>
      </c>
      <c r="B30" s="229"/>
      <c r="C30" s="229"/>
      <c r="D30" s="230"/>
      <c r="E30" s="305"/>
      <c r="F30" s="305"/>
      <c r="G30" s="305"/>
      <c r="H30" s="305"/>
      <c r="I30" s="305"/>
      <c r="J30" s="305"/>
      <c r="K30" s="232">
        <f t="shared" si="0"/>
        <v>0</v>
      </c>
      <c r="L30" s="230"/>
    </row>
    <row r="31" spans="1:12" ht="14.5" x14ac:dyDescent="0.35">
      <c r="A31" s="182">
        <v>30</v>
      </c>
      <c r="B31" s="229"/>
      <c r="C31" s="229"/>
      <c r="D31" s="230"/>
      <c r="E31" s="305"/>
      <c r="F31" s="305"/>
      <c r="G31" s="305"/>
      <c r="H31" s="305"/>
      <c r="I31" s="305"/>
      <c r="J31" s="305"/>
      <c r="K31" s="232">
        <f t="shared" si="0"/>
        <v>0</v>
      </c>
      <c r="L31" s="230"/>
    </row>
    <row r="32" spans="1:12" ht="14.5" x14ac:dyDescent="0.35">
      <c r="A32" s="182">
        <v>31</v>
      </c>
      <c r="B32" s="164"/>
      <c r="C32" s="164"/>
      <c r="D32" s="230"/>
      <c r="E32" s="305"/>
      <c r="F32" s="305"/>
      <c r="G32" s="305"/>
      <c r="H32" s="305"/>
      <c r="I32" s="305"/>
      <c r="J32" s="305"/>
      <c r="K32" s="232">
        <f t="shared" si="0"/>
        <v>0</v>
      </c>
      <c r="L32" s="230"/>
    </row>
    <row r="33" spans="1:12" ht="14.5" x14ac:dyDescent="0.35">
      <c r="A33" s="182">
        <v>32</v>
      </c>
      <c r="B33" s="164"/>
      <c r="C33" s="164"/>
      <c r="D33" s="230"/>
      <c r="E33" s="305"/>
      <c r="F33" s="305"/>
      <c r="G33" s="305"/>
      <c r="H33" s="305"/>
      <c r="I33" s="305"/>
      <c r="J33" s="305"/>
      <c r="K33" s="232">
        <f t="shared" si="0"/>
        <v>0</v>
      </c>
      <c r="L33" s="230"/>
    </row>
    <row r="34" spans="1:12" ht="14.5" x14ac:dyDescent="0.35">
      <c r="A34" s="182">
        <v>33</v>
      </c>
      <c r="B34" s="164"/>
      <c r="C34" s="164"/>
      <c r="D34" s="230"/>
      <c r="E34" s="305"/>
      <c r="F34" s="305"/>
      <c r="G34" s="305"/>
      <c r="H34" s="305"/>
      <c r="I34" s="305"/>
      <c r="J34" s="305"/>
      <c r="K34" s="232">
        <f t="shared" si="0"/>
        <v>0</v>
      </c>
      <c r="L34" s="230"/>
    </row>
    <row r="35" spans="1:12" ht="14.5" x14ac:dyDescent="0.35">
      <c r="A35" s="182">
        <v>34</v>
      </c>
      <c r="B35" s="164"/>
      <c r="C35" s="164"/>
      <c r="D35" s="230"/>
      <c r="E35" s="305"/>
      <c r="F35" s="305"/>
      <c r="G35" s="305"/>
      <c r="H35" s="305"/>
      <c r="I35" s="305"/>
      <c r="J35" s="305"/>
      <c r="K35" s="232">
        <f t="shared" si="0"/>
        <v>0</v>
      </c>
      <c r="L35" s="230"/>
    </row>
    <row r="36" spans="1:12" ht="14.5" x14ac:dyDescent="0.35">
      <c r="A36" s="182">
        <v>35</v>
      </c>
      <c r="B36" s="164"/>
      <c r="C36" s="164"/>
      <c r="D36" s="230"/>
      <c r="E36" s="305"/>
      <c r="F36" s="305"/>
      <c r="G36" s="305"/>
      <c r="H36" s="305"/>
      <c r="I36" s="305"/>
      <c r="J36" s="305"/>
      <c r="K36" s="232">
        <f t="shared" si="0"/>
        <v>0</v>
      </c>
      <c r="L36" s="230"/>
    </row>
    <row r="37" spans="1:12" ht="14.5" x14ac:dyDescent="0.35">
      <c r="A37" s="182">
        <v>36</v>
      </c>
      <c r="B37" s="164"/>
      <c r="C37" s="164"/>
      <c r="D37" s="230"/>
      <c r="E37" s="305"/>
      <c r="F37" s="305"/>
      <c r="G37" s="305"/>
      <c r="H37" s="305"/>
      <c r="I37" s="305"/>
      <c r="J37" s="305"/>
      <c r="K37" s="232">
        <f t="shared" si="0"/>
        <v>0</v>
      </c>
      <c r="L37" s="230"/>
    </row>
    <row r="38" spans="1:12" ht="14.5" x14ac:dyDescent="0.35">
      <c r="A38" s="182">
        <v>37</v>
      </c>
      <c r="B38" s="164"/>
      <c r="C38" s="164"/>
      <c r="D38" s="230"/>
      <c r="E38" s="305"/>
      <c r="F38" s="305"/>
      <c r="G38" s="305"/>
      <c r="H38" s="305"/>
      <c r="I38" s="305"/>
      <c r="J38" s="305"/>
      <c r="K38" s="232">
        <f t="shared" si="0"/>
        <v>0</v>
      </c>
      <c r="L38" s="230"/>
    </row>
    <row r="39" spans="1:12" ht="14.5" x14ac:dyDescent="0.35">
      <c r="A39" s="182">
        <v>38</v>
      </c>
      <c r="B39" s="164"/>
      <c r="C39" s="164"/>
      <c r="D39" s="230"/>
      <c r="E39" s="305"/>
      <c r="F39" s="305"/>
      <c r="G39" s="305"/>
      <c r="H39" s="305"/>
      <c r="I39" s="305"/>
      <c r="J39" s="305"/>
      <c r="K39" s="232">
        <f t="shared" si="0"/>
        <v>0</v>
      </c>
      <c r="L39" s="230"/>
    </row>
    <row r="40" spans="1:12" ht="14.5" x14ac:dyDescent="0.35">
      <c r="A40" s="182">
        <v>39</v>
      </c>
      <c r="B40" s="164"/>
      <c r="C40" s="164"/>
      <c r="D40" s="230"/>
      <c r="E40" s="305"/>
      <c r="F40" s="305"/>
      <c r="G40" s="305"/>
      <c r="H40" s="305"/>
      <c r="I40" s="305"/>
      <c r="J40" s="305"/>
      <c r="K40" s="232">
        <f t="shared" si="0"/>
        <v>0</v>
      </c>
      <c r="L40" s="230"/>
    </row>
    <row r="41" spans="1:12" ht="14.5" x14ac:dyDescent="0.35">
      <c r="A41" s="182">
        <v>40</v>
      </c>
      <c r="B41" s="164"/>
      <c r="C41" s="164"/>
      <c r="D41" s="230"/>
      <c r="E41" s="305"/>
      <c r="F41" s="305"/>
      <c r="G41" s="305"/>
      <c r="H41" s="305"/>
      <c r="I41" s="305"/>
      <c r="J41" s="305"/>
      <c r="K41" s="232">
        <f t="shared" si="0"/>
        <v>0</v>
      </c>
      <c r="L41" s="230"/>
    </row>
    <row r="42" spans="1:12" ht="14.5" x14ac:dyDescent="0.35">
      <c r="A42" s="182">
        <v>41</v>
      </c>
      <c r="B42" s="164"/>
      <c r="C42" s="164"/>
      <c r="D42" s="230"/>
      <c r="E42" s="305"/>
      <c r="F42" s="305"/>
      <c r="G42" s="305"/>
      <c r="H42" s="305"/>
      <c r="I42" s="305"/>
      <c r="J42" s="305"/>
      <c r="K42" s="232">
        <f t="shared" si="0"/>
        <v>0</v>
      </c>
      <c r="L42" s="230"/>
    </row>
    <row r="43" spans="1:12" ht="14.5" x14ac:dyDescent="0.35">
      <c r="A43" s="182">
        <v>42</v>
      </c>
      <c r="B43" s="164"/>
      <c r="C43" s="164"/>
      <c r="D43" s="230"/>
      <c r="E43" s="305"/>
      <c r="F43" s="305"/>
      <c r="G43" s="305"/>
      <c r="H43" s="305"/>
      <c r="I43" s="305"/>
      <c r="J43" s="305"/>
      <c r="K43" s="232">
        <f t="shared" si="0"/>
        <v>0</v>
      </c>
      <c r="L43" s="230"/>
    </row>
    <row r="44" spans="1:12" ht="14.5" x14ac:dyDescent="0.35">
      <c r="A44" s="182">
        <v>43</v>
      </c>
      <c r="B44" s="164"/>
      <c r="C44" s="164"/>
      <c r="D44" s="230"/>
      <c r="E44" s="305"/>
      <c r="F44" s="305"/>
      <c r="G44" s="305"/>
      <c r="H44" s="305"/>
      <c r="I44" s="305"/>
      <c r="J44" s="305"/>
      <c r="K44" s="232">
        <f t="shared" si="0"/>
        <v>0</v>
      </c>
      <c r="L44" s="230"/>
    </row>
    <row r="45" spans="1:12" ht="14.5" x14ac:dyDescent="0.35">
      <c r="A45" s="182">
        <v>44</v>
      </c>
      <c r="B45" s="164"/>
      <c r="C45" s="164"/>
      <c r="D45" s="230"/>
      <c r="E45" s="305"/>
      <c r="F45" s="305"/>
      <c r="G45" s="305"/>
      <c r="H45" s="305"/>
      <c r="I45" s="305"/>
      <c r="J45" s="305"/>
      <c r="K45" s="232">
        <f t="shared" si="0"/>
        <v>0</v>
      </c>
      <c r="L45" s="230"/>
    </row>
    <row r="46" spans="1:12" ht="14.5" x14ac:dyDescent="0.35">
      <c r="A46" s="182">
        <v>45</v>
      </c>
      <c r="B46" s="164"/>
      <c r="C46" s="164"/>
      <c r="D46" s="230"/>
      <c r="E46" s="305"/>
      <c r="F46" s="305"/>
      <c r="G46" s="305"/>
      <c r="H46" s="305"/>
      <c r="I46" s="305"/>
      <c r="J46" s="305"/>
      <c r="K46" s="232">
        <f t="shared" si="0"/>
        <v>0</v>
      </c>
      <c r="L46" s="230"/>
    </row>
    <row r="47" spans="1:12" ht="14.5" x14ac:dyDescent="0.35">
      <c r="A47" s="182">
        <v>46</v>
      </c>
      <c r="B47" s="164"/>
      <c r="C47" s="164"/>
      <c r="D47" s="230"/>
      <c r="E47" s="305"/>
      <c r="F47" s="305"/>
      <c r="G47" s="305"/>
      <c r="H47" s="305"/>
      <c r="I47" s="305"/>
      <c r="J47" s="305"/>
      <c r="K47" s="232">
        <f t="shared" si="0"/>
        <v>0</v>
      </c>
      <c r="L47" s="230"/>
    </row>
    <row r="48" spans="1:12" ht="14.5" x14ac:dyDescent="0.35">
      <c r="A48" s="182">
        <v>47</v>
      </c>
      <c r="B48" s="164"/>
      <c r="C48" s="164"/>
      <c r="D48" s="230"/>
      <c r="E48" s="305"/>
      <c r="F48" s="305"/>
      <c r="G48" s="305"/>
      <c r="H48" s="305"/>
      <c r="I48" s="305"/>
      <c r="J48" s="305"/>
      <c r="K48" s="232">
        <f t="shared" si="0"/>
        <v>0</v>
      </c>
      <c r="L48" s="230"/>
    </row>
    <row r="49" spans="1:12" ht="14.5" x14ac:dyDescent="0.35">
      <c r="A49" s="182">
        <v>48</v>
      </c>
      <c r="B49" s="164"/>
      <c r="C49" s="164"/>
      <c r="D49" s="230"/>
      <c r="E49" s="305"/>
      <c r="F49" s="305"/>
      <c r="G49" s="305"/>
      <c r="H49" s="305"/>
      <c r="I49" s="305"/>
      <c r="J49" s="305"/>
      <c r="K49" s="232">
        <f t="shared" si="0"/>
        <v>0</v>
      </c>
      <c r="L49" s="230"/>
    </row>
    <row r="50" spans="1:12" ht="14.5" x14ac:dyDescent="0.35">
      <c r="A50" s="182">
        <v>49</v>
      </c>
      <c r="B50" s="164"/>
      <c r="C50" s="164"/>
      <c r="D50" s="230"/>
      <c r="E50" s="305"/>
      <c r="F50" s="305"/>
      <c r="G50" s="305"/>
      <c r="H50" s="305"/>
      <c r="I50" s="305"/>
      <c r="J50" s="305"/>
      <c r="K50" s="232">
        <f t="shared" si="0"/>
        <v>0</v>
      </c>
      <c r="L50" s="230"/>
    </row>
    <row r="51" spans="1:12" ht="14.5" x14ac:dyDescent="0.35">
      <c r="A51" s="182">
        <v>50</v>
      </c>
      <c r="B51" s="164"/>
      <c r="C51" s="164"/>
      <c r="D51" s="230"/>
      <c r="E51" s="305"/>
      <c r="F51" s="305"/>
      <c r="G51" s="305"/>
      <c r="H51" s="305"/>
      <c r="I51" s="305"/>
      <c r="J51" s="305"/>
      <c r="K51" s="232">
        <f t="shared" si="0"/>
        <v>0</v>
      </c>
      <c r="L51" s="230"/>
    </row>
    <row r="52" spans="1:12" ht="14.5" x14ac:dyDescent="0.35">
      <c r="A52" s="182">
        <v>51</v>
      </c>
      <c r="B52" s="164"/>
      <c r="C52" s="164"/>
      <c r="D52" s="230"/>
      <c r="E52" s="305"/>
      <c r="F52" s="305"/>
      <c r="G52" s="305"/>
      <c r="H52" s="305"/>
      <c r="I52" s="305"/>
      <c r="J52" s="305"/>
      <c r="K52" s="232">
        <f t="shared" si="0"/>
        <v>0</v>
      </c>
      <c r="L52" s="230"/>
    </row>
    <row r="53" spans="1:12" ht="14.5" x14ac:dyDescent="0.35">
      <c r="A53" s="182">
        <v>52</v>
      </c>
      <c r="B53" s="164"/>
      <c r="C53" s="164"/>
      <c r="D53" s="230"/>
      <c r="E53" s="305"/>
      <c r="F53" s="305"/>
      <c r="G53" s="305"/>
      <c r="H53" s="305"/>
      <c r="I53" s="305"/>
      <c r="J53" s="305"/>
      <c r="K53" s="232">
        <f t="shared" si="0"/>
        <v>0</v>
      </c>
      <c r="L53" s="230"/>
    </row>
    <row r="54" spans="1:12" ht="14.5" x14ac:dyDescent="0.35">
      <c r="A54" s="182">
        <v>53</v>
      </c>
      <c r="B54" s="164"/>
      <c r="C54" s="164"/>
      <c r="D54" s="230"/>
      <c r="E54" s="305"/>
      <c r="F54" s="305"/>
      <c r="G54" s="305"/>
      <c r="H54" s="305"/>
      <c r="I54" s="305"/>
      <c r="J54" s="305"/>
      <c r="K54" s="232">
        <f t="shared" si="0"/>
        <v>0</v>
      </c>
      <c r="L54" s="230"/>
    </row>
    <row r="55" spans="1:12" ht="15" thickBot="1" x14ac:dyDescent="0.4">
      <c r="A55" s="183">
        <v>54</v>
      </c>
      <c r="B55" s="170"/>
      <c r="C55" s="170"/>
      <c r="D55" s="233"/>
      <c r="E55" s="306"/>
      <c r="F55" s="306"/>
      <c r="G55" s="306"/>
      <c r="H55" s="306"/>
      <c r="I55" s="306"/>
      <c r="J55" s="306"/>
      <c r="K55" s="235">
        <f t="shared" si="0"/>
        <v>0</v>
      </c>
      <c r="L55" s="233"/>
    </row>
  </sheetData>
  <sheetProtection algorithmName="SHA-512" hashValue="Iuj2AS18M3GRYgIxmctBnQLZFQMl3hI+Brw1adE7I1e/SVACs3MG9XDVhUrt0QO3mI+d9/gvfpelrUyiC2Lyjg==" saltValue="Ss1xeKLKu4knG0iavn5AMg==" spinCount="100000" sheet="1" objects="1" scenarios="1"/>
  <sortState xmlns:xlrd2="http://schemas.microsoft.com/office/spreadsheetml/2017/richdata2" ref="A2:C23">
    <sortCondition ref="A2:A23"/>
  </sortState>
  <printOptions headings="1" gridLines="1"/>
  <pageMargins left="0.7" right="0.7" top="0.75" bottom="0.75" header="0.3" footer="0.3"/>
  <pageSetup orientation="landscape" r:id="rId1"/>
  <headerFooter>
    <oddHeader>&amp;CRanch Day 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R55"/>
  <sheetViews>
    <sheetView showWhiteSpace="0" zoomScale="98" zoomScaleNormal="98" zoomScaleSheetLayoutView="90" zoomScalePageLayoutView="70" workbookViewId="0">
      <pane ySplit="1" topLeftCell="A2" activePane="bottomLeft" state="frozen"/>
      <selection pane="bottomLeft" activeCell="B27" sqref="B27"/>
    </sheetView>
  </sheetViews>
  <sheetFormatPr defaultRowHeight="14" x14ac:dyDescent="0.3"/>
  <cols>
    <col min="1" max="1" width="4.08203125" style="98" customWidth="1"/>
    <col min="2" max="2" width="18.5" style="151" customWidth="1"/>
    <col min="3" max="3" width="8.6640625" style="151"/>
    <col min="4" max="4" width="10.58203125" style="104" customWidth="1"/>
    <col min="5" max="5" width="10.5" style="104" customWidth="1"/>
    <col min="6" max="6" width="10.9140625" style="104" hidden="1" customWidth="1"/>
    <col min="7" max="7" width="12.1640625" style="110" hidden="1" customWidth="1"/>
    <col min="8" max="8" width="11.6640625" style="104" customWidth="1"/>
    <col min="9" max="9" width="10.5" style="37" customWidth="1"/>
    <col min="10" max="10" width="10.58203125" style="37" customWidth="1"/>
    <col min="11" max="11" width="10.5" style="37" hidden="1" customWidth="1"/>
    <col min="12" max="12" width="0.33203125" style="37" customWidth="1"/>
    <col min="13" max="13" width="9" style="37"/>
    <col min="14" max="14" width="9" style="104"/>
    <col min="15" max="15" width="11.1640625" style="104" customWidth="1"/>
    <col min="16" max="16" width="8.83203125" style="104" hidden="1" customWidth="1"/>
    <col min="17" max="17" width="8.203125E-2" style="104" customWidth="1"/>
    <col min="18" max="18" width="9" style="104"/>
  </cols>
  <sheetData>
    <row r="1" spans="1:18" s="88" customFormat="1" ht="14.5" x14ac:dyDescent="0.35">
      <c r="A1" s="309"/>
      <c r="B1" s="187" t="s">
        <v>0</v>
      </c>
      <c r="C1" s="187" t="s">
        <v>1</v>
      </c>
      <c r="D1" s="282" t="s">
        <v>10</v>
      </c>
      <c r="E1" s="282" t="s">
        <v>11</v>
      </c>
      <c r="F1" s="282" t="s">
        <v>17</v>
      </c>
      <c r="G1" s="228" t="s">
        <v>45</v>
      </c>
      <c r="H1" s="228" t="s">
        <v>12</v>
      </c>
      <c r="I1" s="272" t="s">
        <v>13</v>
      </c>
      <c r="J1" s="185" t="s">
        <v>14</v>
      </c>
      <c r="K1" s="185" t="s">
        <v>18</v>
      </c>
      <c r="L1" s="184" t="s">
        <v>46</v>
      </c>
      <c r="M1" s="184" t="s">
        <v>19</v>
      </c>
      <c r="N1" s="282" t="s">
        <v>15</v>
      </c>
      <c r="O1" s="282" t="s">
        <v>16</v>
      </c>
      <c r="P1" s="282" t="s">
        <v>20</v>
      </c>
      <c r="Q1" s="228" t="s">
        <v>47</v>
      </c>
      <c r="R1" s="228" t="s">
        <v>9</v>
      </c>
    </row>
    <row r="2" spans="1:18" s="7" customFormat="1" ht="14.5" x14ac:dyDescent="0.35">
      <c r="A2" s="309">
        <v>1</v>
      </c>
      <c r="B2" s="308" t="str">
        <f>'Horseback 1'!B5</f>
        <v>Keith Gilleon</v>
      </c>
      <c r="C2" s="308" t="str">
        <f>'Horseback 1'!C5</f>
        <v>Roux</v>
      </c>
      <c r="D2" s="284">
        <f>VLOOKUP(C2,'Horseback 1'!$C$2:$D$55,2,FALSE)</f>
        <v>7.8240740740740744E-4</v>
      </c>
      <c r="E2" s="284">
        <f>VLOOKUP(C2,'Horseback  2'!$C$2:$D$55,2,FALSE)</f>
        <v>6.3541666666666662E-4</v>
      </c>
      <c r="F2" s="284" t="e">
        <f>VLOOKUP(C2,'RANCH 3'!$C$2:$D$55,2,FALSE)</f>
        <v>#N/A</v>
      </c>
      <c r="G2" s="230"/>
      <c r="H2" s="230">
        <f t="shared" ref="H2:H26" si="0">SUM(D2:E2)</f>
        <v>1.417824074074074E-3</v>
      </c>
      <c r="I2" s="302">
        <f>VLOOKUP(C2,'Horseback 1'!$C$2:$K$55,9,FALSE)</f>
        <v>200</v>
      </c>
      <c r="J2" s="232">
        <f>VLOOKUP(C2,'Horseback  2'!$C$2:$K$55,9,FALSE)</f>
        <v>150</v>
      </c>
      <c r="K2" s="232" t="e">
        <f>VLOOKUP(C2,'RANCH 3'!$C$2:$K$55,9,FALSE)</f>
        <v>#N/A</v>
      </c>
      <c r="L2" s="231"/>
      <c r="M2" s="231">
        <f t="shared" ref="M2:M26" si="1">SUM(I2:J2)</f>
        <v>350</v>
      </c>
      <c r="N2" s="284">
        <f>VLOOKUP(C2,'Horseback 1'!$C$2:$L$55,10,FALSE)</f>
        <v>3.9467592592592592E-3</v>
      </c>
      <c r="O2" s="284">
        <f>VLOOKUP(C2,'Horseback  2'!$C$2:$L$55,10,FALSE)</f>
        <v>3.5879629629629629E-3</v>
      </c>
      <c r="P2" s="284" t="e">
        <f>VLOOKUP(C2,'RANCH 3'!$C$2:$L$55,10,FALSE)</f>
        <v>#N/A</v>
      </c>
      <c r="Q2" s="230"/>
      <c r="R2" s="230">
        <f t="shared" ref="R2:R26" si="2">SUM(N2:O2)</f>
        <v>7.5347222222222222E-3</v>
      </c>
    </row>
    <row r="3" spans="1:18" s="2" customFormat="1" ht="14.5" x14ac:dyDescent="0.35">
      <c r="A3" s="309">
        <v>2</v>
      </c>
      <c r="B3" s="308" t="str">
        <f>'Horseback 1'!B6</f>
        <v>James Butler</v>
      </c>
      <c r="C3" s="308" t="str">
        <f>'Horseback 1'!C6</f>
        <v>Dolly</v>
      </c>
      <c r="D3" s="284">
        <f>VLOOKUP(C3,'Horseback 1'!$C$2:$D$55,2,FALSE)</f>
        <v>3.0092592592592595E-4</v>
      </c>
      <c r="E3" s="284">
        <f>VLOOKUP(C3,'Horseback  2'!$C$2:$D$55,2,FALSE)</f>
        <v>3.6874999999999999E-4</v>
      </c>
      <c r="F3" s="284" t="e">
        <f>VLOOKUP(C3,'RANCH 3'!$C$2:$D$55,2,FALSE)</f>
        <v>#N/A</v>
      </c>
      <c r="G3" s="230"/>
      <c r="H3" s="230">
        <f t="shared" si="0"/>
        <v>6.6967592592592599E-4</v>
      </c>
      <c r="I3" s="302">
        <f>VLOOKUP(C3,'Horseback 1'!$C$2:$K$55,9,FALSE)</f>
        <v>200</v>
      </c>
      <c r="J3" s="232">
        <f>VLOOKUP(C3,'Horseback  2'!$C$2:$K$55,9,FALSE)</f>
        <v>126</v>
      </c>
      <c r="K3" s="232" t="e">
        <f>VLOOKUP(C3,'RANCH 3'!$C$2:$K$55,9,FALSE)</f>
        <v>#N/A</v>
      </c>
      <c r="L3" s="231"/>
      <c r="M3" s="231">
        <f t="shared" si="1"/>
        <v>326</v>
      </c>
      <c r="N3" s="284">
        <f>VLOOKUP(C3,'Horseback 1'!$C$2:$L$55,10,FALSE)</f>
        <v>4.108796296296297E-3</v>
      </c>
      <c r="O3" s="284">
        <f>VLOOKUP(C3,'Horseback  2'!$C$2:$L$55,10,FALSE)</f>
        <v>4.8611111111111112E-3</v>
      </c>
      <c r="P3" s="284" t="e">
        <f>VLOOKUP(C3,'RANCH 3'!$C$2:$L$55,10,FALSE)</f>
        <v>#N/A</v>
      </c>
      <c r="Q3" s="230"/>
      <c r="R3" s="230">
        <f t="shared" si="2"/>
        <v>8.9699074074074091E-3</v>
      </c>
    </row>
    <row r="4" spans="1:18" s="7" customFormat="1" ht="14.5" x14ac:dyDescent="0.35">
      <c r="A4" s="309">
        <v>3</v>
      </c>
      <c r="B4" s="308" t="str">
        <f>'Horseback 1'!B16</f>
        <v>Shane Christian</v>
      </c>
      <c r="C4" s="308" t="str">
        <f>'Horseback 1'!C16</f>
        <v>Meg</v>
      </c>
      <c r="D4" s="284">
        <f>VLOOKUP(C4,'Horseback 1'!$C$2:$D$55,2,FALSE)</f>
        <v>3.1250000000000001E-4</v>
      </c>
      <c r="E4" s="284">
        <f>VLOOKUP(C4,'Horseback  2'!$C$2:$D$55,2,FALSE)</f>
        <v>4.8611111111111112E-3</v>
      </c>
      <c r="F4" s="284" t="e">
        <f>VLOOKUP(C4,'RANCH 3'!$C$2:$D$55,2,FALSE)</f>
        <v>#N/A</v>
      </c>
      <c r="G4" s="230"/>
      <c r="H4" s="230">
        <f t="shared" si="0"/>
        <v>5.1736111111111115E-3</v>
      </c>
      <c r="I4" s="302">
        <f>VLOOKUP(C4,'Horseback 1'!$C$2:$K$55,9,FALSE)</f>
        <v>175</v>
      </c>
      <c r="J4" s="232">
        <f>VLOOKUP(C4,'Horseback  2'!$C$2:$K$55,9,FALSE)</f>
        <v>0</v>
      </c>
      <c r="K4" s="232" t="e">
        <f>VLOOKUP(C4,'RANCH 3'!$C$2:$K$55,9,FALSE)</f>
        <v>#N/A</v>
      </c>
      <c r="L4" s="231"/>
      <c r="M4" s="231">
        <f t="shared" si="1"/>
        <v>175</v>
      </c>
      <c r="N4" s="284">
        <f>VLOOKUP(C4,'Horseback 1'!$C$2:$L$55,10,FALSE)</f>
        <v>3.2870370370370367E-3</v>
      </c>
      <c r="O4" s="284">
        <f>VLOOKUP(C4,'Horseback  2'!$C$2:$L$55,10,FALSE)</f>
        <v>4.8611111111111112E-3</v>
      </c>
      <c r="P4" s="284" t="e">
        <f>VLOOKUP(C4,'RANCH 3'!$C$2:$L$55,10,FALSE)</f>
        <v>#N/A</v>
      </c>
      <c r="Q4" s="230"/>
      <c r="R4" s="230">
        <f t="shared" si="2"/>
        <v>8.1481481481481474E-3</v>
      </c>
    </row>
    <row r="5" spans="1:18" s="2" customFormat="1" ht="14.5" x14ac:dyDescent="0.35">
      <c r="A5" s="309">
        <v>4</v>
      </c>
      <c r="B5" s="308" t="str">
        <f>'Horseback 1'!B4</f>
        <v>Dwyane Hurliman</v>
      </c>
      <c r="C5" s="308" t="str">
        <f>'Horseback 1'!C4</f>
        <v>Bill</v>
      </c>
      <c r="D5" s="284">
        <f>VLOOKUP(C5,'Horseback 1'!$C$2:$D$55,2,FALSE)</f>
        <v>4.3287037037037035E-4</v>
      </c>
      <c r="E5" s="284">
        <f>VLOOKUP(C5,'Horseback  2'!$C$2:$D$55,2,FALSE)</f>
        <v>3.37037037037037E-4</v>
      </c>
      <c r="F5" s="284" t="e">
        <f>VLOOKUP(C5,'RANCH 3'!$C$2:$D$55,2,FALSE)</f>
        <v>#N/A</v>
      </c>
      <c r="G5" s="230"/>
      <c r="H5" s="230">
        <f t="shared" si="0"/>
        <v>7.699074074074073E-4</v>
      </c>
      <c r="I5" s="302">
        <f>VLOOKUP(C5,'Horseback 1'!$C$2:$K$55,9,FALSE)</f>
        <v>200</v>
      </c>
      <c r="J5" s="232">
        <f>VLOOKUP(C5,'Horseback  2'!$C$2:$K$55,9,FALSE)</f>
        <v>150</v>
      </c>
      <c r="K5" s="232" t="e">
        <f>VLOOKUP(C5,'RANCH 3'!$C$2:$K$55,9,FALSE)</f>
        <v>#N/A</v>
      </c>
      <c r="L5" s="231"/>
      <c r="M5" s="231">
        <f t="shared" si="1"/>
        <v>350</v>
      </c>
      <c r="N5" s="284">
        <f>VLOOKUP(C5,'Horseback 1'!$C$2:$L$55,10,FALSE)</f>
        <v>3.7152777777777774E-3</v>
      </c>
      <c r="O5" s="284">
        <f>VLOOKUP(C5,'Horseback  2'!$C$2:$L$55,10,FALSE)</f>
        <v>4.8263888888888887E-3</v>
      </c>
      <c r="P5" s="284" t="e">
        <f>VLOOKUP(C5,'RANCH 3'!$C$2:$L$55,10,FALSE)</f>
        <v>#N/A</v>
      </c>
      <c r="Q5" s="230"/>
      <c r="R5" s="230">
        <f t="shared" si="2"/>
        <v>8.5416666666666662E-3</v>
      </c>
    </row>
    <row r="6" spans="1:18" s="7" customFormat="1" ht="14.5" x14ac:dyDescent="0.35">
      <c r="A6" s="309">
        <v>5</v>
      </c>
      <c r="B6" s="308" t="str">
        <f>'Horseback 1'!B11</f>
        <v>Shannon Fritz</v>
      </c>
      <c r="C6" s="308" t="str">
        <f>'Horseback 1'!C11</f>
        <v>Remi</v>
      </c>
      <c r="D6" s="284">
        <f>VLOOKUP(C6,'Horseback 1'!$C$2:$D$55,2,FALSE)</f>
        <v>7.1180555555555548E-4</v>
      </c>
      <c r="E6" s="284">
        <f>VLOOKUP(C6,'Horseback  2'!$C$2:$D$55,2,FALSE)</f>
        <v>3.528935185185185E-4</v>
      </c>
      <c r="F6" s="284" t="e">
        <f>VLOOKUP(C6,'RANCH 3'!$C$2:$D$55,2,FALSE)</f>
        <v>#N/A</v>
      </c>
      <c r="G6" s="230"/>
      <c r="H6" s="230">
        <f t="shared" si="0"/>
        <v>1.064699074074074E-3</v>
      </c>
      <c r="I6" s="302">
        <f>VLOOKUP(C6,'Horseback 1'!$C$2:$K$55,9,FALSE)</f>
        <v>192</v>
      </c>
      <c r="J6" s="232">
        <f>VLOOKUP(C6,'Horseback  2'!$C$2:$K$55,9,FALSE)</f>
        <v>134</v>
      </c>
      <c r="K6" s="232" t="e">
        <f>VLOOKUP(C6,'RANCH 3'!$C$2:$K$55,9,FALSE)</f>
        <v>#N/A</v>
      </c>
      <c r="L6" s="231"/>
      <c r="M6" s="231">
        <f t="shared" si="1"/>
        <v>326</v>
      </c>
      <c r="N6" s="284">
        <f>VLOOKUP(C6,'Horseback 1'!$C$2:$L$55,10,FALSE)</f>
        <v>4.8263888888888887E-3</v>
      </c>
      <c r="O6" s="284">
        <f>VLOOKUP(C6,'Horseback  2'!$C$2:$L$55,10,FALSE)</f>
        <v>4.8611111111111112E-3</v>
      </c>
      <c r="P6" s="284" t="e">
        <f>VLOOKUP(C6,'RANCH 3'!$C$2:$L$55,10,FALSE)</f>
        <v>#N/A</v>
      </c>
      <c r="Q6" s="230"/>
      <c r="R6" s="230">
        <f t="shared" si="2"/>
        <v>9.6874999999999999E-3</v>
      </c>
    </row>
    <row r="7" spans="1:18" s="2" customFormat="1" ht="14.5" x14ac:dyDescent="0.35">
      <c r="A7" s="309">
        <v>6</v>
      </c>
      <c r="B7" s="308" t="str">
        <f>'Horseback 1'!B17</f>
        <v>James Butler</v>
      </c>
      <c r="C7" s="308" t="str">
        <f>'Horseback 1'!C17</f>
        <v>Tuco</v>
      </c>
      <c r="D7" s="284">
        <f>VLOOKUP(C7,'Horseback 1'!$C$2:$D$55,2,FALSE)</f>
        <v>5.5092592592592595E-4</v>
      </c>
      <c r="E7" s="284">
        <f>VLOOKUP(C7,'Horseback  2'!$C$2:$D$55,2,FALSE)</f>
        <v>4.2164351851851846E-4</v>
      </c>
      <c r="F7" s="284" t="e">
        <f>VLOOKUP(C7,'RANCH 3'!$C$2:$D$55,2,FALSE)</f>
        <v>#N/A</v>
      </c>
      <c r="G7" s="230"/>
      <c r="H7" s="230">
        <f t="shared" si="0"/>
        <v>9.7256944444444441E-4</v>
      </c>
      <c r="I7" s="302">
        <f>VLOOKUP(C7,'Horseback 1'!$C$2:$K$55,9,FALSE)</f>
        <v>152</v>
      </c>
      <c r="J7" s="232">
        <f>VLOOKUP(C7,'Horseback  2'!$C$2:$K$55,9,FALSE)</f>
        <v>110</v>
      </c>
      <c r="K7" s="232" t="e">
        <f>VLOOKUP(C7,'RANCH 3'!$C$2:$K$55,9,FALSE)</f>
        <v>#N/A</v>
      </c>
      <c r="L7" s="231"/>
      <c r="M7" s="231">
        <f t="shared" si="1"/>
        <v>262</v>
      </c>
      <c r="N7" s="284">
        <f>VLOOKUP(C7,'Horseback 1'!$C$2:$L$55,10,FALSE)</f>
        <v>3.37962962962963E-3</v>
      </c>
      <c r="O7" s="284">
        <f>VLOOKUP(C7,'Horseback  2'!$C$2:$L$55,10,FALSE)</f>
        <v>4.8611111111111112E-3</v>
      </c>
      <c r="P7" s="284" t="e">
        <f>VLOOKUP(C7,'RANCH 3'!$C$2:$L$55,10,FALSE)</f>
        <v>#N/A</v>
      </c>
      <c r="Q7" s="230"/>
      <c r="R7" s="230">
        <f t="shared" si="2"/>
        <v>8.2407407407407412E-3</v>
      </c>
    </row>
    <row r="8" spans="1:18" s="7" customFormat="1" ht="14.5" x14ac:dyDescent="0.35">
      <c r="A8" s="309">
        <v>7</v>
      </c>
      <c r="B8" s="308" t="str">
        <f>'Horseback 1'!B2</f>
        <v>Becky Combs</v>
      </c>
      <c r="C8" s="308" t="str">
        <f>'Horseback 1'!C2</f>
        <v>Sadie</v>
      </c>
      <c r="D8" s="284">
        <f>VLOOKUP(C8,'Horseback 1'!$C$2:$D$55,2,FALSE)</f>
        <v>4.2476851851851855E-4</v>
      </c>
      <c r="E8" s="284">
        <f>VLOOKUP(C8,'Horseback  2'!$C$2:$D$55,2,FALSE)</f>
        <v>4.8495370370370375E-4</v>
      </c>
      <c r="F8" s="284" t="e">
        <f>VLOOKUP(C8,'RANCH 3'!$C$2:$D$55,2,FALSE)</f>
        <v>#N/A</v>
      </c>
      <c r="G8" s="230"/>
      <c r="H8" s="230">
        <f t="shared" si="0"/>
        <v>9.0972222222222236E-4</v>
      </c>
      <c r="I8" s="302">
        <f>VLOOKUP(C8,'Horseback 1'!$C$2:$K$55,9,FALSE)</f>
        <v>200</v>
      </c>
      <c r="J8" s="232">
        <f>VLOOKUP(C8,'Horseback  2'!$C$2:$K$55,9,FALSE)</f>
        <v>140</v>
      </c>
      <c r="K8" s="232" t="e">
        <f>VLOOKUP(C8,'RANCH 3'!$C$2:$K$55,9,FALSE)</f>
        <v>#N/A</v>
      </c>
      <c r="L8" s="231"/>
      <c r="M8" s="231">
        <f t="shared" si="1"/>
        <v>340</v>
      </c>
      <c r="N8" s="284">
        <f>VLOOKUP(C8,'Horseback 1'!$C$2:$L$55,10,FALSE)</f>
        <v>2.7546296296296294E-3</v>
      </c>
      <c r="O8" s="284">
        <f>VLOOKUP(C8,'Horseback  2'!$C$2:$L$55,10,FALSE)</f>
        <v>4.0509259259259257E-3</v>
      </c>
      <c r="P8" s="284" t="e">
        <f>VLOOKUP(C8,'RANCH 3'!$C$2:$L$55,10,FALSE)</f>
        <v>#N/A</v>
      </c>
      <c r="Q8" s="230"/>
      <c r="R8" s="230">
        <f t="shared" si="2"/>
        <v>6.8055555555555551E-3</v>
      </c>
    </row>
    <row r="9" spans="1:18" s="2" customFormat="1" ht="14.5" x14ac:dyDescent="0.35">
      <c r="A9" s="309">
        <v>8</v>
      </c>
      <c r="B9" s="308" t="str">
        <f>'Horseback 1'!B3</f>
        <v>Sonny Mahurin</v>
      </c>
      <c r="C9" s="308" t="str">
        <f>'Horseback 1'!C3</f>
        <v>Pete</v>
      </c>
      <c r="D9" s="284">
        <f>VLOOKUP(C9,'Horseback 1'!$C$2:$D$55,2,FALSE)</f>
        <v>3.9930555555555552E-4</v>
      </c>
      <c r="E9" s="284">
        <f>VLOOKUP(C9,'Horseback  2'!$C$2:$D$55,2,FALSE)</f>
        <v>4.533564814814815E-4</v>
      </c>
      <c r="F9" s="284" t="e">
        <f>VLOOKUP(C9,'RANCH 3'!$C$2:$D$55,2,FALSE)</f>
        <v>#N/A</v>
      </c>
      <c r="G9" s="230"/>
      <c r="H9" s="230">
        <f t="shared" si="0"/>
        <v>8.5266203703703697E-4</v>
      </c>
      <c r="I9" s="302">
        <f>VLOOKUP(C9,'Horseback 1'!$C$2:$K$55,9,FALSE)</f>
        <v>200</v>
      </c>
      <c r="J9" s="232">
        <f>VLOOKUP(C9,'Horseback  2'!$C$2:$K$55,9,FALSE)</f>
        <v>138</v>
      </c>
      <c r="K9" s="232" t="e">
        <f>VLOOKUP(C9,'RANCH 3'!$C$2:$K$55,9,FALSE)</f>
        <v>#N/A</v>
      </c>
      <c r="L9" s="231"/>
      <c r="M9" s="231">
        <f t="shared" si="1"/>
        <v>338</v>
      </c>
      <c r="N9" s="284">
        <f>VLOOKUP(C9,'Horseback 1'!$C$2:$L$55,10,FALSE)</f>
        <v>3.0208333333333333E-3</v>
      </c>
      <c r="O9" s="284">
        <f>VLOOKUP(C9,'Horseback  2'!$C$2:$L$55,10,FALSE)</f>
        <v>3.414351851851852E-3</v>
      </c>
      <c r="P9" s="284" t="e">
        <f>VLOOKUP(C9,'RANCH 3'!$C$2:$L$55,10,FALSE)</f>
        <v>#N/A</v>
      </c>
      <c r="Q9" s="230"/>
      <c r="R9" s="230">
        <f t="shared" si="2"/>
        <v>6.4351851851851853E-3</v>
      </c>
    </row>
    <row r="10" spans="1:18" s="7" customFormat="1" ht="14.5" x14ac:dyDescent="0.35">
      <c r="A10" s="309">
        <v>9</v>
      </c>
      <c r="B10" s="308" t="str">
        <f>'Horseback 1'!B13</f>
        <v>Becky Combs</v>
      </c>
      <c r="C10" s="308" t="str">
        <f>'Horseback 1'!C13</f>
        <v>Kate</v>
      </c>
      <c r="D10" s="284">
        <f>VLOOKUP(C10,'Horseback 1'!$C$2:$D$55,2,FALSE)</f>
        <v>3.6574074074074075E-4</v>
      </c>
      <c r="E10" s="284">
        <f>VLOOKUP(C10,'Horseback  2'!$C$2:$D$55,2,FALSE)</f>
        <v>3.6134259259259257E-4</v>
      </c>
      <c r="F10" s="284" t="e">
        <f>VLOOKUP(C10,'RANCH 3'!$C$2:$D$55,2,FALSE)</f>
        <v>#N/A</v>
      </c>
      <c r="G10" s="230"/>
      <c r="H10" s="230">
        <f t="shared" si="0"/>
        <v>7.2708333333333327E-4</v>
      </c>
      <c r="I10" s="302">
        <f>VLOOKUP(C10,'Horseback 1'!$C$2:$K$55,9,FALSE)</f>
        <v>184</v>
      </c>
      <c r="J10" s="232">
        <f>VLOOKUP(C10,'Horseback  2'!$C$2:$K$55,9,FALSE)</f>
        <v>114</v>
      </c>
      <c r="K10" s="232" t="e">
        <f>VLOOKUP(C10,'RANCH 3'!$C$2:$K$55,9,FALSE)</f>
        <v>#N/A</v>
      </c>
      <c r="L10" s="231"/>
      <c r="M10" s="231">
        <f t="shared" si="1"/>
        <v>298</v>
      </c>
      <c r="N10" s="284">
        <f>VLOOKUP(C10,'Horseback 1'!$C$2:$L$55,10,FALSE)</f>
        <v>4.8611111111111112E-3</v>
      </c>
      <c r="O10" s="284">
        <f>VLOOKUP(C10,'Horseback  2'!$C$2:$L$55,10,FALSE)</f>
        <v>4.8611111111111112E-3</v>
      </c>
      <c r="P10" s="284" t="e">
        <f>VLOOKUP(C10,'RANCH 3'!$C$2:$L$55,10,FALSE)</f>
        <v>#N/A</v>
      </c>
      <c r="Q10" s="230"/>
      <c r="R10" s="230">
        <f t="shared" si="2"/>
        <v>9.7222222222222224E-3</v>
      </c>
    </row>
    <row r="11" spans="1:18" s="2" customFormat="1" ht="14.5" x14ac:dyDescent="0.35">
      <c r="A11" s="309">
        <v>10</v>
      </c>
      <c r="B11" s="308" t="str">
        <f>'Horseback 1'!B7</f>
        <v>Mike Thompson</v>
      </c>
      <c r="C11" s="308" t="str">
        <f>'Horseback 1'!C7</f>
        <v>Dallas</v>
      </c>
      <c r="D11" s="284">
        <f>VLOOKUP(C11,'Horseback 1'!$C$2:$D$55,2,FALSE)</f>
        <v>4.8148148148148155E-4</v>
      </c>
      <c r="E11" s="284">
        <f>VLOOKUP(C11,'Horseback  2'!$C$2:$D$55,2,FALSE)</f>
        <v>4.6898148148148146E-4</v>
      </c>
      <c r="F11" s="284" t="e">
        <f>VLOOKUP(C11,'RANCH 3'!$C$2:$D$55,2,FALSE)</f>
        <v>#N/A</v>
      </c>
      <c r="G11" s="230"/>
      <c r="H11" s="230">
        <f t="shared" si="0"/>
        <v>9.5046296296296307E-4</v>
      </c>
      <c r="I11" s="302">
        <f>VLOOKUP(C11,'Horseback 1'!$C$2:$K$55,9,FALSE)</f>
        <v>200</v>
      </c>
      <c r="J11" s="232">
        <f>VLOOKUP(C11,'Horseback  2'!$C$2:$K$55,9,FALSE)</f>
        <v>70</v>
      </c>
      <c r="K11" s="232" t="e">
        <f>VLOOKUP(C11,'RANCH 3'!$C$2:$K$55,9,FALSE)</f>
        <v>#N/A</v>
      </c>
      <c r="L11" s="231"/>
      <c r="M11" s="231">
        <f t="shared" si="1"/>
        <v>270</v>
      </c>
      <c r="N11" s="284">
        <f>VLOOKUP(C11,'Horseback 1'!$C$2:$L$55,10,FALSE)</f>
        <v>4.5138888888888893E-3</v>
      </c>
      <c r="O11" s="284">
        <f>VLOOKUP(C11,'Horseback  2'!$C$2:$L$55,10,FALSE)</f>
        <v>4.8611111111111112E-3</v>
      </c>
      <c r="P11" s="284" t="e">
        <f>VLOOKUP(C11,'RANCH 3'!$C$2:$L$55,10,FALSE)</f>
        <v>#N/A</v>
      </c>
      <c r="Q11" s="230"/>
      <c r="R11" s="230">
        <f t="shared" si="2"/>
        <v>9.3750000000000014E-3</v>
      </c>
    </row>
    <row r="12" spans="1:18" s="7" customFormat="1" ht="14.5" x14ac:dyDescent="0.35">
      <c r="A12" s="309">
        <v>11</v>
      </c>
      <c r="B12" s="308" t="str">
        <f>'Horseback 1'!B9</f>
        <v>Mike Thompson</v>
      </c>
      <c r="C12" s="308" t="str">
        <f>'Horseback 1'!C9</f>
        <v>Nip</v>
      </c>
      <c r="D12" s="284">
        <f>VLOOKUP(C12,'Horseback 1'!$C$2:$D$55,2,FALSE)</f>
        <v>5.3240740740740744E-4</v>
      </c>
      <c r="E12" s="284">
        <f>VLOOKUP(C12,'Horseback  2'!$C$2:$D$55,2,FALSE)</f>
        <v>4.1435185185185178E-4</v>
      </c>
      <c r="F12" s="284" t="e">
        <f>VLOOKUP(C12,'RANCH 3'!$C$2:$D$55,2,FALSE)</f>
        <v>#N/A</v>
      </c>
      <c r="G12" s="230"/>
      <c r="H12" s="230">
        <f t="shared" si="0"/>
        <v>9.4675925925925917E-4</v>
      </c>
      <c r="I12" s="302">
        <f>VLOOKUP(C12,'Horseback 1'!$C$2:$K$55,9,FALSE)</f>
        <v>200</v>
      </c>
      <c r="J12" s="232">
        <f>VLOOKUP(C12,'Horseback  2'!$C$2:$K$55,9,FALSE)</f>
        <v>150</v>
      </c>
      <c r="K12" s="232" t="e">
        <f>VLOOKUP(C12,'RANCH 3'!$C$2:$K$55,9,FALSE)</f>
        <v>#N/A</v>
      </c>
      <c r="L12" s="231"/>
      <c r="M12" s="231">
        <f t="shared" si="1"/>
        <v>350</v>
      </c>
      <c r="N12" s="284">
        <f>VLOOKUP(C12,'Horseback 1'!$C$2:$L$55,10,FALSE)</f>
        <v>4.7916666666666672E-3</v>
      </c>
      <c r="O12" s="284">
        <f>VLOOKUP(C12,'Horseback  2'!$C$2:$L$55,10,FALSE)</f>
        <v>4.4791666666666669E-3</v>
      </c>
      <c r="P12" s="284" t="e">
        <f>VLOOKUP(C12,'RANCH 3'!$C$2:$L$55,10,FALSE)</f>
        <v>#N/A</v>
      </c>
      <c r="Q12" s="230"/>
      <c r="R12" s="230">
        <f t="shared" si="2"/>
        <v>9.2708333333333341E-3</v>
      </c>
    </row>
    <row r="13" spans="1:18" s="2" customFormat="1" ht="14.5" x14ac:dyDescent="0.35">
      <c r="A13" s="309">
        <v>12</v>
      </c>
      <c r="B13" s="308" t="str">
        <f>'Horseback 1'!B10</f>
        <v>Dwyane Hurliman</v>
      </c>
      <c r="C13" s="308" t="str">
        <f>'Horseback 1'!C10</f>
        <v>Skid</v>
      </c>
      <c r="D13" s="284">
        <f>VLOOKUP(C13,'Horseback 1'!$C$2:$D$55,2,FALSE)</f>
        <v>3.3564814814814812E-4</v>
      </c>
      <c r="E13" s="284">
        <f>VLOOKUP(C13,'Horseback  2'!$C$2:$D$55,2,FALSE)</f>
        <v>4.0682870370370368E-4</v>
      </c>
      <c r="F13" s="284" t="e">
        <f>VLOOKUP(C13,'RANCH 3'!$C$2:$D$55,2,FALSE)</f>
        <v>#N/A</v>
      </c>
      <c r="G13" s="230"/>
      <c r="H13" s="230">
        <f t="shared" si="0"/>
        <v>7.424768518518518E-4</v>
      </c>
      <c r="I13" s="302">
        <f>VLOOKUP(C13,'Horseback 1'!$C$2:$K$55,9,FALSE)</f>
        <v>196</v>
      </c>
      <c r="J13" s="232">
        <f>VLOOKUP(C13,'Horseback  2'!$C$2:$K$55,9,FALSE)</f>
        <v>150</v>
      </c>
      <c r="K13" s="232" t="e">
        <f>VLOOKUP(C13,'RANCH 3'!$C$2:$K$55,9,FALSE)</f>
        <v>#N/A</v>
      </c>
      <c r="L13" s="231"/>
      <c r="M13" s="231">
        <f t="shared" si="1"/>
        <v>346</v>
      </c>
      <c r="N13" s="284">
        <f>VLOOKUP(C13,'Horseback 1'!$C$2:$L$55,10,FALSE)</f>
        <v>3.2175925925925926E-3</v>
      </c>
      <c r="O13" s="284">
        <f>VLOOKUP(C13,'Horseback  2'!$C$2:$L$55,10,FALSE)</f>
        <v>3.7554398148148152E-3</v>
      </c>
      <c r="P13" s="284" t="e">
        <f>VLOOKUP(C13,'RANCH 3'!$C$2:$L$55,10,FALSE)</f>
        <v>#N/A</v>
      </c>
      <c r="Q13" s="230"/>
      <c r="R13" s="230">
        <f t="shared" si="2"/>
        <v>6.9730324074074078E-3</v>
      </c>
    </row>
    <row r="14" spans="1:18" s="7" customFormat="1" ht="14.5" x14ac:dyDescent="0.35">
      <c r="A14" s="309">
        <v>13</v>
      </c>
      <c r="B14" s="308" t="str">
        <f>'Horseback 1'!B12</f>
        <v>Shannon Fritz</v>
      </c>
      <c r="C14" s="308" t="str">
        <f>'Horseback 1'!C12</f>
        <v>Bill</v>
      </c>
      <c r="D14" s="284">
        <f>VLOOKUP(C14,'Horseback 1'!$C$2:$D$55,2,FALSE)</f>
        <v>4.3287037037037035E-4</v>
      </c>
      <c r="E14" s="284">
        <f>VLOOKUP(C14,'Horseback  2'!$C$2:$D$55,2,FALSE)</f>
        <v>3.37037037037037E-4</v>
      </c>
      <c r="F14" s="284" t="e">
        <f>VLOOKUP(C14,'RANCH 3'!$C$2:$D$55,2,FALSE)</f>
        <v>#N/A</v>
      </c>
      <c r="G14" s="230"/>
      <c r="H14" s="230">
        <f t="shared" si="0"/>
        <v>7.699074074074073E-4</v>
      </c>
      <c r="I14" s="302">
        <f>VLOOKUP(C14,'Horseback 1'!$C$2:$K$55,9,FALSE)</f>
        <v>200</v>
      </c>
      <c r="J14" s="232">
        <f>VLOOKUP(C14,'Horseback  2'!$C$2:$K$55,9,FALSE)</f>
        <v>150</v>
      </c>
      <c r="K14" s="232" t="e">
        <f>VLOOKUP(C14,'RANCH 3'!$C$2:$K$55,9,FALSE)</f>
        <v>#N/A</v>
      </c>
      <c r="L14" s="231"/>
      <c r="M14" s="231">
        <f t="shared" si="1"/>
        <v>350</v>
      </c>
      <c r="N14" s="284">
        <f>VLOOKUP(C14,'Horseback 1'!$C$2:$L$55,10,FALSE)</f>
        <v>3.7152777777777774E-3</v>
      </c>
      <c r="O14" s="284">
        <f>VLOOKUP(C14,'Horseback  2'!$C$2:$L$55,10,FALSE)</f>
        <v>4.8263888888888887E-3</v>
      </c>
      <c r="P14" s="284" t="e">
        <f>VLOOKUP(C14,'RANCH 3'!$C$2:$L$55,10,FALSE)</f>
        <v>#N/A</v>
      </c>
      <c r="Q14" s="230"/>
      <c r="R14" s="230">
        <f t="shared" si="2"/>
        <v>8.5416666666666662E-3</v>
      </c>
    </row>
    <row r="15" spans="1:18" ht="14.5" x14ac:dyDescent="0.35">
      <c r="A15" s="309">
        <v>14</v>
      </c>
      <c r="B15" s="308" t="str">
        <f>'Horseback 1'!B8</f>
        <v>Verona Butler</v>
      </c>
      <c r="C15" s="308" t="str">
        <f>'Horseback 1'!C8</f>
        <v>Eli</v>
      </c>
      <c r="D15" s="284">
        <f>VLOOKUP(C15,'Horseback 1'!$C$2:$D$55,2,FALSE)</f>
        <v>3.3217592592592592E-4</v>
      </c>
      <c r="E15" s="284">
        <f>VLOOKUP(C15,'Horseback  2'!$C$2:$D$55,2,FALSE)</f>
        <v>7.6527777777777781E-4</v>
      </c>
      <c r="F15" s="284" t="e">
        <f>VLOOKUP(C15,'RANCH 3'!$C$2:$D$55,2,FALSE)</f>
        <v>#N/A</v>
      </c>
      <c r="G15" s="230"/>
      <c r="H15" s="230">
        <f>SUM(D15:E15)</f>
        <v>1.0974537037037038E-3</v>
      </c>
      <c r="I15" s="302">
        <f>VLOOKUP(C15,'Horseback 1'!$C$2:$K$55,9,FALSE)</f>
        <v>200</v>
      </c>
      <c r="J15" s="232">
        <f>VLOOKUP(C15,'Horseback  2'!$C$2:$K$55,9,FALSE)</f>
        <v>124</v>
      </c>
      <c r="K15" s="232" t="e">
        <f>VLOOKUP(C15,'RANCH 3'!$C$2:$K$55,9,FALSE)</f>
        <v>#N/A</v>
      </c>
      <c r="L15" s="231"/>
      <c r="M15" s="231">
        <f>SUM(I15:J15)</f>
        <v>324</v>
      </c>
      <c r="N15" s="284">
        <f>VLOOKUP(C15,'Horseback 1'!$C$2:$L$55,10,FALSE)</f>
        <v>4.7685185185185183E-3</v>
      </c>
      <c r="O15" s="284">
        <f>VLOOKUP(C15,'Horseback  2'!$C$2:$L$55,10,FALSE)</f>
        <v>4.8611111111111112E-3</v>
      </c>
      <c r="P15" s="284" t="e">
        <f>VLOOKUP(C15,'RANCH 3'!$C$2:$L$55,10,FALSE)</f>
        <v>#N/A</v>
      </c>
      <c r="Q15" s="230"/>
      <c r="R15" s="230">
        <f>SUM(N15:O15)</f>
        <v>9.6296296296296303E-3</v>
      </c>
    </row>
    <row r="16" spans="1:18" ht="14.5" x14ac:dyDescent="0.35">
      <c r="A16" s="309">
        <v>15</v>
      </c>
      <c r="B16" s="308" t="str">
        <f>'Horseback 1'!B15</f>
        <v>Keith Gilleon</v>
      </c>
      <c r="C16" s="308" t="str">
        <f>'Horseback 1'!C15</f>
        <v>Angus</v>
      </c>
      <c r="D16" s="284">
        <f>VLOOKUP(C16,'Horseback 1'!$C$2:$D$55,2,FALSE)</f>
        <v>3.7268518518518526E-4</v>
      </c>
      <c r="E16" s="284">
        <f>VLOOKUP(C16,'Horseback  2'!$C$2:$D$55,2,FALSE)</f>
        <v>6.8854166666666673E-4</v>
      </c>
      <c r="F16" s="284" t="e">
        <f>VLOOKUP(C16,'RANCH 3'!$C$2:$D$55,2,FALSE)</f>
        <v>#N/A</v>
      </c>
      <c r="G16" s="230"/>
      <c r="H16" s="230">
        <f>SUM(D16:E16)</f>
        <v>1.061226851851852E-3</v>
      </c>
      <c r="I16" s="302">
        <f>VLOOKUP(C16,'Horseback 1'!$C$2:$K$55,9,FALSE)</f>
        <v>180</v>
      </c>
      <c r="J16" s="232">
        <f>VLOOKUP(C16,'Horseback  2'!$C$2:$K$55,9,FALSE)</f>
        <v>132</v>
      </c>
      <c r="K16" s="232" t="e">
        <f>VLOOKUP(C16,'RANCH 3'!$C$2:$K$55,9,FALSE)</f>
        <v>#N/A</v>
      </c>
      <c r="L16" s="231"/>
      <c r="M16" s="231">
        <f>SUM(I16:J16)</f>
        <v>312</v>
      </c>
      <c r="N16" s="284">
        <f>VLOOKUP(C16,'Horseback 1'!$C$2:$L$55,10,FALSE)</f>
        <v>2.1296296296296298E-3</v>
      </c>
      <c r="O16" s="284">
        <f>VLOOKUP(C16,'Horseback  2'!$C$2:$L$55,10,FALSE)</f>
        <v>4.8263888888888887E-3</v>
      </c>
      <c r="P16" s="284" t="e">
        <f>VLOOKUP(C16,'RANCH 3'!$C$2:$L$55,10,FALSE)</f>
        <v>#N/A</v>
      </c>
      <c r="Q16" s="230"/>
      <c r="R16" s="230">
        <f>SUM(N16:O16)</f>
        <v>6.9560185185185185E-3</v>
      </c>
    </row>
    <row r="17" spans="1:18" ht="14.5" x14ac:dyDescent="0.35">
      <c r="A17" s="309">
        <v>16</v>
      </c>
      <c r="B17" s="308" t="str">
        <f>'Horseback 1'!B14</f>
        <v>Sonny Mahurin</v>
      </c>
      <c r="C17" s="308" t="str">
        <f>'Horseback 1'!C14</f>
        <v>Dillon</v>
      </c>
      <c r="D17" s="284">
        <f>VLOOKUP(C17,'Horseback 1'!$C$2:$D$55,2,FALSE)</f>
        <v>3.5763888888888889E-4</v>
      </c>
      <c r="E17" s="284">
        <f>VLOOKUP(C17,'Horseback  2'!$C$2:$D$55,2,FALSE)</f>
        <v>4.8819444444444436E-4</v>
      </c>
      <c r="F17" s="284" t="e">
        <f>VLOOKUP(C17,'RANCH 3'!$C$2:$D$55,2,FALSE)</f>
        <v>#N/A</v>
      </c>
      <c r="G17" s="230"/>
      <c r="H17" s="230">
        <f>SUM(D17:E17)</f>
        <v>8.458333333333332E-4</v>
      </c>
      <c r="I17" s="302">
        <f>VLOOKUP(C17,'Horseback 1'!$C$2:$K$55,9,FALSE)</f>
        <v>183</v>
      </c>
      <c r="J17" s="232">
        <f>VLOOKUP(C17,'Horseback  2'!$C$2:$K$55,9,FALSE)</f>
        <v>150</v>
      </c>
      <c r="K17" s="232" t="e">
        <f>VLOOKUP(C17,'RANCH 3'!$C$2:$K$55,9,FALSE)</f>
        <v>#N/A</v>
      </c>
      <c r="L17" s="231"/>
      <c r="M17" s="231">
        <f>SUM(I17:J17)</f>
        <v>333</v>
      </c>
      <c r="N17" s="284">
        <f>VLOOKUP(C17,'Horseback 1'!$C$2:$L$55,10,FALSE)</f>
        <v>3.8310185185185183E-3</v>
      </c>
      <c r="O17" s="284">
        <f>VLOOKUP(C17,'Horseback  2'!$C$2:$L$55,10,FALSE)</f>
        <v>3.3680555555555551E-3</v>
      </c>
      <c r="P17" s="284" t="e">
        <f>VLOOKUP(C17,'RANCH 3'!$C$2:$L$55,10,FALSE)</f>
        <v>#N/A</v>
      </c>
      <c r="Q17" s="230"/>
      <c r="R17" s="230">
        <f>SUM(N17:O17)</f>
        <v>7.199074074074073E-3</v>
      </c>
    </row>
    <row r="18" spans="1:18" ht="14.5" x14ac:dyDescent="0.35">
      <c r="A18" s="309">
        <v>17</v>
      </c>
      <c r="B18" s="308" t="str">
        <f>'Horseback 1'!B18</f>
        <v>James Butler</v>
      </c>
      <c r="C18" s="308" t="str">
        <f>'Horseback 1'!C18</f>
        <v>Glen</v>
      </c>
      <c r="D18" s="284">
        <f>VLOOKUP(C18,'Horseback 1'!$C$2:$D$55,2,FALSE)</f>
        <v>7.303240740740741E-4</v>
      </c>
      <c r="E18" s="284">
        <f>VLOOKUP(C18,'Horseback  2'!$C$2:$D$55,2,FALSE)</f>
        <v>4.8611111111111112E-3</v>
      </c>
      <c r="F18" s="284" t="e">
        <f>VLOOKUP(C18,'RANCH 3'!$C$2:$D$55,2,FALSE)</f>
        <v>#N/A</v>
      </c>
      <c r="G18" s="230"/>
      <c r="H18" s="230">
        <f>SUM(D18:E18)</f>
        <v>5.5914351851851854E-3</v>
      </c>
      <c r="I18" s="302">
        <f>VLOOKUP(C18,'Horseback 1'!$C$2:$K$55,9,FALSE)</f>
        <v>138</v>
      </c>
      <c r="J18" s="232">
        <f>VLOOKUP(C18,'Horseback  2'!$C$2:$K$55,9,FALSE)</f>
        <v>0</v>
      </c>
      <c r="K18" s="232" t="e">
        <f>VLOOKUP(C18,'RANCH 3'!$C$2:$K$55,9,FALSE)</f>
        <v>#N/A</v>
      </c>
      <c r="L18" s="231"/>
      <c r="M18" s="231">
        <f>SUM(I18:J18)</f>
        <v>138</v>
      </c>
      <c r="N18" s="284">
        <f>VLOOKUP(C18,'Horseback 1'!$C$2:$L$55,10,FALSE)</f>
        <v>4.8611111111111112E-3</v>
      </c>
      <c r="O18" s="284">
        <f>VLOOKUP(C18,'Horseback  2'!$C$2:$L$55,10,FALSE)</f>
        <v>4.8611111111111112E-3</v>
      </c>
      <c r="P18" s="284" t="e">
        <f>VLOOKUP(C18,'RANCH 3'!$C$2:$L$55,10,FALSE)</f>
        <v>#N/A</v>
      </c>
      <c r="Q18" s="230"/>
      <c r="R18" s="230">
        <f>SUM(N18:O18)</f>
        <v>9.7222222222222224E-3</v>
      </c>
    </row>
    <row r="19" spans="1:18" ht="14.5" x14ac:dyDescent="0.35">
      <c r="A19" s="309">
        <v>18</v>
      </c>
      <c r="B19" s="308">
        <f>'Horseback 1'!B19</f>
        <v>0</v>
      </c>
      <c r="C19" s="308">
        <f>'Horseback 1'!C19</f>
        <v>0</v>
      </c>
      <c r="D19" s="284" t="e">
        <f>VLOOKUP(C19,'Horseback 1'!$C$2:$D$55,2,FALSE)</f>
        <v>#N/A</v>
      </c>
      <c r="E19" s="284" t="e">
        <f>VLOOKUP(C19,'Horseback  2'!$C$2:$D$55,2,FALSE)</f>
        <v>#N/A</v>
      </c>
      <c r="F19" s="284" t="e">
        <f>VLOOKUP(C19,'RANCH 3'!$C$2:$D$55,2,FALSE)</f>
        <v>#N/A</v>
      </c>
      <c r="G19" s="230"/>
      <c r="H19" s="230" t="e">
        <f>SUM(D19:E19)</f>
        <v>#N/A</v>
      </c>
      <c r="I19" s="302" t="e">
        <f>VLOOKUP(C19,'Horseback 1'!$C$2:$K$55,9,FALSE)</f>
        <v>#N/A</v>
      </c>
      <c r="J19" s="232" t="e">
        <f>VLOOKUP(C19,'Horseback  2'!$C$2:$K$55,9,FALSE)</f>
        <v>#N/A</v>
      </c>
      <c r="K19" s="232" t="e">
        <f>VLOOKUP(C19,'RANCH 3'!$C$2:$K$55,9,FALSE)</f>
        <v>#N/A</v>
      </c>
      <c r="L19" s="231"/>
      <c r="M19" s="231" t="e">
        <f>SUM(I19:J19)</f>
        <v>#N/A</v>
      </c>
      <c r="N19" s="284" t="e">
        <f>VLOOKUP(C19,'Horseback 1'!$C$2:$L$55,10,FALSE)</f>
        <v>#N/A</v>
      </c>
      <c r="O19" s="284" t="e">
        <f>VLOOKUP(C19,'Horseback  2'!$C$2:$L$55,10,FALSE)</f>
        <v>#N/A</v>
      </c>
      <c r="P19" s="284" t="e">
        <f>VLOOKUP(C19,'RANCH 3'!$C$2:$L$55,10,FALSE)</f>
        <v>#N/A</v>
      </c>
      <c r="Q19" s="230"/>
      <c r="R19" s="230" t="e">
        <f>SUM(N19:O19)</f>
        <v>#N/A</v>
      </c>
    </row>
    <row r="20" spans="1:18" ht="14.5" x14ac:dyDescent="0.35">
      <c r="A20" s="309">
        <v>19</v>
      </c>
      <c r="B20" s="308">
        <f>'Horseback 1'!B20</f>
        <v>0</v>
      </c>
      <c r="C20" s="308">
        <f>'Horseback 1'!C20</f>
        <v>0</v>
      </c>
      <c r="D20" s="284" t="e">
        <f>VLOOKUP(C20,'Horseback 1'!$C$2:$D$55,2,FALSE)</f>
        <v>#N/A</v>
      </c>
      <c r="E20" s="284" t="e">
        <f>VLOOKUP(C20,'Horseback  2'!$C$2:$D$55,2,FALSE)</f>
        <v>#N/A</v>
      </c>
      <c r="F20" s="284" t="e">
        <f>VLOOKUP(C20,'RANCH 3'!$C$2:$D$55,2,FALSE)</f>
        <v>#N/A</v>
      </c>
      <c r="G20" s="230"/>
      <c r="H20" s="230" t="e">
        <f t="shared" si="0"/>
        <v>#N/A</v>
      </c>
      <c r="I20" s="302" t="e">
        <f>VLOOKUP(C20,'Horseback 1'!$C$2:$K$55,9,FALSE)</f>
        <v>#N/A</v>
      </c>
      <c r="J20" s="232" t="e">
        <f>VLOOKUP(C20,'Horseback  2'!$C$2:$K$55,9,FALSE)</f>
        <v>#N/A</v>
      </c>
      <c r="K20" s="232" t="e">
        <f>VLOOKUP(C20,'RANCH 3'!$C$2:$K$55,9,FALSE)</f>
        <v>#N/A</v>
      </c>
      <c r="L20" s="231"/>
      <c r="M20" s="231" t="e">
        <f t="shared" si="1"/>
        <v>#N/A</v>
      </c>
      <c r="N20" s="284" t="e">
        <f>VLOOKUP(C20,'Horseback 1'!$C$2:$L$55,10,FALSE)</f>
        <v>#N/A</v>
      </c>
      <c r="O20" s="284" t="e">
        <f>VLOOKUP(C20,'Horseback  2'!$C$2:$L$55,10,FALSE)</f>
        <v>#N/A</v>
      </c>
      <c r="P20" s="284" t="e">
        <f>VLOOKUP(C20,'RANCH 3'!$C$2:$L$55,10,FALSE)</f>
        <v>#N/A</v>
      </c>
      <c r="Q20" s="230"/>
      <c r="R20" s="230" t="e">
        <f t="shared" si="2"/>
        <v>#N/A</v>
      </c>
    </row>
    <row r="21" spans="1:18" ht="14.5" x14ac:dyDescent="0.35">
      <c r="A21" s="309">
        <v>20</v>
      </c>
      <c r="B21" s="308">
        <f>'Horseback 1'!B24</f>
        <v>0</v>
      </c>
      <c r="C21" s="308">
        <f>'Horseback 1'!C24</f>
        <v>0</v>
      </c>
      <c r="D21" s="284" t="e">
        <f>VLOOKUP(C21,'Horseback 1'!$C$2:$D$55,2,FALSE)</f>
        <v>#N/A</v>
      </c>
      <c r="E21" s="284" t="e">
        <f>VLOOKUP(C21,'Horseback  2'!$C$2:$D$55,2,FALSE)</f>
        <v>#N/A</v>
      </c>
      <c r="F21" s="284" t="e">
        <f>VLOOKUP(C21,'RANCH 3'!$C$2:$D$55,2,FALSE)</f>
        <v>#N/A</v>
      </c>
      <c r="G21" s="230"/>
      <c r="H21" s="230" t="e">
        <f t="shared" si="0"/>
        <v>#N/A</v>
      </c>
      <c r="I21" s="302" t="e">
        <f>VLOOKUP(C21,'Horseback 1'!$C$2:$K$55,9,FALSE)</f>
        <v>#N/A</v>
      </c>
      <c r="J21" s="232" t="e">
        <f>VLOOKUP(C21,'Horseback  2'!$C$2:$K$55,9,FALSE)</f>
        <v>#N/A</v>
      </c>
      <c r="K21" s="232" t="e">
        <f>VLOOKUP(C21,'RANCH 3'!$C$2:$K$55,9,FALSE)</f>
        <v>#N/A</v>
      </c>
      <c r="L21" s="231"/>
      <c r="M21" s="231" t="e">
        <f t="shared" si="1"/>
        <v>#N/A</v>
      </c>
      <c r="N21" s="284" t="e">
        <f>VLOOKUP(C21,'Horseback 1'!$C$2:$L$55,10,FALSE)</f>
        <v>#N/A</v>
      </c>
      <c r="O21" s="284" t="e">
        <f>VLOOKUP(C21,'Horseback  2'!$C$2:$L$55,10,FALSE)</f>
        <v>#N/A</v>
      </c>
      <c r="P21" s="284" t="e">
        <f>VLOOKUP(C21,'RANCH 3'!$C$2:$L$55,10,FALSE)</f>
        <v>#N/A</v>
      </c>
      <c r="Q21" s="230"/>
      <c r="R21" s="230" t="e">
        <f t="shared" si="2"/>
        <v>#N/A</v>
      </c>
    </row>
    <row r="22" spans="1:18" ht="14.5" x14ac:dyDescent="0.35">
      <c r="A22" s="309">
        <v>21</v>
      </c>
      <c r="B22" s="308">
        <f>'Horseback 1'!B26</f>
        <v>0</v>
      </c>
      <c r="C22" s="308">
        <f>'Horseback 1'!C26</f>
        <v>0</v>
      </c>
      <c r="D22" s="284" t="e">
        <f>VLOOKUP(C22,'Horseback 1'!$C$2:$D$55,2,FALSE)</f>
        <v>#N/A</v>
      </c>
      <c r="E22" s="284" t="e">
        <f>VLOOKUP(C22,'Horseback  2'!$C$2:$D$55,2,FALSE)</f>
        <v>#N/A</v>
      </c>
      <c r="F22" s="284" t="e">
        <f>VLOOKUP(C22,'RANCH 3'!$C$2:$D$55,2,FALSE)</f>
        <v>#N/A</v>
      </c>
      <c r="G22" s="230"/>
      <c r="H22" s="230" t="e">
        <f t="shared" si="0"/>
        <v>#N/A</v>
      </c>
      <c r="I22" s="302" t="e">
        <f>VLOOKUP(C22,'Horseback 1'!$C$2:$K$55,9,FALSE)</f>
        <v>#N/A</v>
      </c>
      <c r="J22" s="232" t="e">
        <f>VLOOKUP(C22,'Horseback  2'!$C$2:$K$55,9,FALSE)</f>
        <v>#N/A</v>
      </c>
      <c r="K22" s="232" t="e">
        <f>VLOOKUP(C22,'RANCH 3'!$C$2:$K$55,9,FALSE)</f>
        <v>#N/A</v>
      </c>
      <c r="L22" s="231"/>
      <c r="M22" s="231" t="e">
        <f t="shared" si="1"/>
        <v>#N/A</v>
      </c>
      <c r="N22" s="284" t="e">
        <f>VLOOKUP(C22,'Horseback 1'!$C$2:$L$55,10,FALSE)</f>
        <v>#N/A</v>
      </c>
      <c r="O22" s="284" t="e">
        <f>VLOOKUP(C22,'Horseback  2'!$C$2:$L$55,10,FALSE)</f>
        <v>#N/A</v>
      </c>
      <c r="P22" s="284" t="e">
        <f>VLOOKUP(C22,'RANCH 3'!$C$2:$L$55,10,FALSE)</f>
        <v>#N/A</v>
      </c>
      <c r="Q22" s="230"/>
      <c r="R22" s="230" t="e">
        <f t="shared" si="2"/>
        <v>#N/A</v>
      </c>
    </row>
    <row r="23" spans="1:18" ht="14.5" x14ac:dyDescent="0.35">
      <c r="A23" s="309">
        <v>22</v>
      </c>
      <c r="B23" s="308">
        <f>'Horseback 1'!B22</f>
        <v>0</v>
      </c>
      <c r="C23" s="308">
        <f>'Horseback 1'!C22</f>
        <v>0</v>
      </c>
      <c r="D23" s="284" t="e">
        <f>VLOOKUP(C23,'Horseback 1'!$C$2:$D$55,2,FALSE)</f>
        <v>#N/A</v>
      </c>
      <c r="E23" s="284" t="e">
        <f>VLOOKUP(C23,'Horseback  2'!$C$2:$D$55,2,FALSE)</f>
        <v>#N/A</v>
      </c>
      <c r="F23" s="284" t="e">
        <f>VLOOKUP(C23,'RANCH 3'!$C$2:$D$55,2,FALSE)</f>
        <v>#N/A</v>
      </c>
      <c r="G23" s="230"/>
      <c r="H23" s="230" t="e">
        <f t="shared" si="0"/>
        <v>#N/A</v>
      </c>
      <c r="I23" s="302" t="e">
        <f>VLOOKUP(C23,'Horseback 1'!$C$2:$K$55,9,FALSE)</f>
        <v>#N/A</v>
      </c>
      <c r="J23" s="232" t="e">
        <f>VLOOKUP(C23,'Horseback  2'!$C$2:$K$55,9,FALSE)</f>
        <v>#N/A</v>
      </c>
      <c r="K23" s="232" t="e">
        <f>VLOOKUP(C23,'RANCH 3'!$C$2:$K$55,9,FALSE)</f>
        <v>#N/A</v>
      </c>
      <c r="L23" s="231"/>
      <c r="M23" s="231" t="e">
        <f t="shared" si="1"/>
        <v>#N/A</v>
      </c>
      <c r="N23" s="284" t="e">
        <f>VLOOKUP(C23,'Horseback 1'!$C$2:$L$55,10,FALSE)</f>
        <v>#N/A</v>
      </c>
      <c r="O23" s="284" t="e">
        <f>VLOOKUP(C23,'Horseback  2'!$C$2:$L$55,10,FALSE)</f>
        <v>#N/A</v>
      </c>
      <c r="P23" s="284" t="e">
        <f>VLOOKUP(C23,'RANCH 3'!$C$2:$L$55,10,FALSE)</f>
        <v>#N/A</v>
      </c>
      <c r="Q23" s="230"/>
      <c r="R23" s="230" t="e">
        <f t="shared" si="2"/>
        <v>#N/A</v>
      </c>
    </row>
    <row r="24" spans="1:18" ht="14.5" x14ac:dyDescent="0.35">
      <c r="A24" s="309">
        <v>23</v>
      </c>
      <c r="B24" s="308">
        <f>'Horseback 1'!B21</f>
        <v>0</v>
      </c>
      <c r="C24" s="308">
        <f>'Horseback 1'!C21</f>
        <v>0</v>
      </c>
      <c r="D24" s="284" t="e">
        <f>VLOOKUP(C24,'Horseback 1'!$C$2:$D$55,2,FALSE)</f>
        <v>#N/A</v>
      </c>
      <c r="E24" s="284" t="e">
        <f>VLOOKUP(C24,'Horseback  2'!$C$2:$D$55,2,FALSE)</f>
        <v>#N/A</v>
      </c>
      <c r="F24" s="284" t="e">
        <f>VLOOKUP(C24,'RANCH 3'!$C$2:$D$55,2,FALSE)</f>
        <v>#N/A</v>
      </c>
      <c r="G24" s="230"/>
      <c r="H24" s="230" t="e">
        <f t="shared" si="0"/>
        <v>#N/A</v>
      </c>
      <c r="I24" s="302" t="e">
        <f>VLOOKUP(C24,'Horseback 1'!$C$2:$K$55,9,FALSE)</f>
        <v>#N/A</v>
      </c>
      <c r="J24" s="232" t="e">
        <f>VLOOKUP(C24,'Horseback  2'!$C$2:$K$55,9,FALSE)</f>
        <v>#N/A</v>
      </c>
      <c r="K24" s="232" t="e">
        <f>VLOOKUP(C24,'RANCH 3'!$C$2:$K$55,9,FALSE)</f>
        <v>#N/A</v>
      </c>
      <c r="L24" s="231"/>
      <c r="M24" s="231" t="e">
        <f t="shared" si="1"/>
        <v>#N/A</v>
      </c>
      <c r="N24" s="284" t="e">
        <f>VLOOKUP(C24,'Horseback 1'!$C$2:$L$55,10,FALSE)</f>
        <v>#N/A</v>
      </c>
      <c r="O24" s="284" t="e">
        <f>VLOOKUP(C24,'Horseback  2'!$C$2:$L$55,10,FALSE)</f>
        <v>#N/A</v>
      </c>
      <c r="P24" s="284" t="e">
        <f>VLOOKUP(C24,'RANCH 3'!$C$2:$L$55,10,FALSE)</f>
        <v>#N/A</v>
      </c>
      <c r="Q24" s="230"/>
      <c r="R24" s="230" t="e">
        <f t="shared" si="2"/>
        <v>#N/A</v>
      </c>
    </row>
    <row r="25" spans="1:18" ht="14.5" x14ac:dyDescent="0.35">
      <c r="A25" s="309">
        <v>24</v>
      </c>
      <c r="B25" s="308">
        <f>'Horseback 1'!B23</f>
        <v>0</v>
      </c>
      <c r="C25" s="308">
        <f>'Horseback 1'!C23</f>
        <v>0</v>
      </c>
      <c r="D25" s="284" t="e">
        <f>VLOOKUP(C25,'Horseback 1'!$C$2:$D$55,2,FALSE)</f>
        <v>#N/A</v>
      </c>
      <c r="E25" s="284" t="e">
        <f>VLOOKUP(C25,'Horseback  2'!$C$2:$D$55,2,FALSE)</f>
        <v>#N/A</v>
      </c>
      <c r="F25" s="284" t="e">
        <f>VLOOKUP(C25,'RANCH 3'!$C$2:$D$55,2,FALSE)</f>
        <v>#N/A</v>
      </c>
      <c r="G25" s="230"/>
      <c r="H25" s="230" t="e">
        <f t="shared" si="0"/>
        <v>#N/A</v>
      </c>
      <c r="I25" s="302" t="e">
        <f>VLOOKUP(C25,'Horseback 1'!$C$2:$K$55,9,FALSE)</f>
        <v>#N/A</v>
      </c>
      <c r="J25" s="232" t="e">
        <f>VLOOKUP(C25,'Horseback  2'!$C$2:$K$55,9,FALSE)</f>
        <v>#N/A</v>
      </c>
      <c r="K25" s="232" t="e">
        <f>VLOOKUP(C25,'RANCH 3'!$C$2:$K$55,9,FALSE)</f>
        <v>#N/A</v>
      </c>
      <c r="L25" s="231"/>
      <c r="M25" s="231" t="e">
        <f t="shared" si="1"/>
        <v>#N/A</v>
      </c>
      <c r="N25" s="284" t="e">
        <f>VLOOKUP(C25,'Horseback 1'!$C$2:$L$55,10,FALSE)</f>
        <v>#N/A</v>
      </c>
      <c r="O25" s="284" t="e">
        <f>VLOOKUP(C25,'Horseback  2'!$C$2:$L$55,10,FALSE)</f>
        <v>#N/A</v>
      </c>
      <c r="P25" s="284" t="e">
        <f>VLOOKUP(C25,'RANCH 3'!$C$2:$L$55,10,FALSE)</f>
        <v>#N/A</v>
      </c>
      <c r="Q25" s="230"/>
      <c r="R25" s="230" t="e">
        <f t="shared" si="2"/>
        <v>#N/A</v>
      </c>
    </row>
    <row r="26" spans="1:18" ht="14.5" x14ac:dyDescent="0.35">
      <c r="A26" s="309">
        <v>25</v>
      </c>
      <c r="B26" s="308">
        <f>'Horseback 1'!B25</f>
        <v>0</v>
      </c>
      <c r="C26" s="308">
        <f>'Horseback 1'!C25</f>
        <v>0</v>
      </c>
      <c r="D26" s="284" t="e">
        <f>VLOOKUP(C26,'Horseback 1'!$C$2:$D$55,2,FALSE)</f>
        <v>#N/A</v>
      </c>
      <c r="E26" s="284" t="e">
        <f>VLOOKUP(C26,'Horseback  2'!$C$2:$D$55,2,FALSE)</f>
        <v>#N/A</v>
      </c>
      <c r="F26" s="284" t="e">
        <f>VLOOKUP(C26,'RANCH 3'!$C$2:$D$55,2,FALSE)</f>
        <v>#N/A</v>
      </c>
      <c r="G26" s="230"/>
      <c r="H26" s="230" t="e">
        <f t="shared" si="0"/>
        <v>#N/A</v>
      </c>
      <c r="I26" s="302" t="e">
        <f>VLOOKUP(C26,'Horseback 1'!$C$2:$K$55,9,FALSE)</f>
        <v>#N/A</v>
      </c>
      <c r="J26" s="232" t="e">
        <f>VLOOKUP(C26,'Horseback  2'!$C$2:$K$55,9,FALSE)</f>
        <v>#N/A</v>
      </c>
      <c r="K26" s="232" t="e">
        <f>VLOOKUP(C26,'RANCH 3'!$C$2:$K$55,9,FALSE)</f>
        <v>#N/A</v>
      </c>
      <c r="L26" s="231"/>
      <c r="M26" s="231" t="e">
        <f t="shared" si="1"/>
        <v>#N/A</v>
      </c>
      <c r="N26" s="284" t="e">
        <f>VLOOKUP(C26,'Horseback 1'!$C$2:$L$55,10,FALSE)</f>
        <v>#N/A</v>
      </c>
      <c r="O26" s="284" t="e">
        <f>VLOOKUP(C26,'Horseback  2'!$C$2:$L$55,10,FALSE)</f>
        <v>#N/A</v>
      </c>
      <c r="P26" s="284" t="e">
        <f>VLOOKUP(C26,'RANCH 3'!$C$2:$L$55,10,FALSE)</f>
        <v>#N/A</v>
      </c>
      <c r="Q26" s="230"/>
      <c r="R26" s="230" t="e">
        <f t="shared" si="2"/>
        <v>#N/A</v>
      </c>
    </row>
    <row r="27" spans="1:18" ht="14.5" x14ac:dyDescent="0.35">
      <c r="A27" s="309">
        <v>26</v>
      </c>
      <c r="B27" s="308">
        <f>'Horseback 1'!B27</f>
        <v>0</v>
      </c>
      <c r="C27" s="308">
        <f>'Horseback 1'!C27</f>
        <v>0</v>
      </c>
      <c r="D27" s="284" t="e">
        <f>VLOOKUP(C27,'Horseback 1'!$C$2:$D$55,2,FALSE)</f>
        <v>#N/A</v>
      </c>
      <c r="E27" s="284" t="e">
        <f>VLOOKUP(C27,'Horseback  2'!$C$2:$D$55,2,FALSE)</f>
        <v>#N/A</v>
      </c>
      <c r="F27" s="284" t="e">
        <f>VLOOKUP(C27,'RANCH 3'!$C$2:$D$55,2,FALSE)</f>
        <v>#N/A</v>
      </c>
      <c r="G27" s="230"/>
      <c r="H27" s="230" t="e">
        <f t="shared" ref="H27:H55" si="3">SUM(D27:F27)</f>
        <v>#N/A</v>
      </c>
      <c r="I27" s="302" t="e">
        <f>VLOOKUP(C27,'Horseback 1'!$C$2:$K$55,9,FALSE)</f>
        <v>#N/A</v>
      </c>
      <c r="J27" s="232" t="e">
        <f>VLOOKUP(C27,'Horseback  2'!$C$2:$K$55,9,FALSE)</f>
        <v>#N/A</v>
      </c>
      <c r="K27" s="232" t="e">
        <f>VLOOKUP(C27,'RANCH 3'!$C$2:$K$55,9,FALSE)</f>
        <v>#N/A</v>
      </c>
      <c r="L27" s="231"/>
      <c r="M27" s="231" t="e">
        <f t="shared" ref="M27:M55" si="4">SUM(I27:L27)</f>
        <v>#N/A</v>
      </c>
      <c r="N27" s="284" t="e">
        <f>VLOOKUP(C27,'Horseback 1'!$C$2:$L$55,10,FALSE)</f>
        <v>#N/A</v>
      </c>
      <c r="O27" s="284" t="e">
        <f>VLOOKUP(C27,'Horseback  2'!$C$2:$L$55,10,FALSE)</f>
        <v>#N/A</v>
      </c>
      <c r="P27" s="284" t="e">
        <f>VLOOKUP(C27,'RANCH 3'!$C$2:$L$55,10,FALSE)</f>
        <v>#N/A</v>
      </c>
      <c r="Q27" s="230"/>
      <c r="R27" s="230" t="e">
        <f t="shared" ref="R27:R55" si="5">SUM(N27:P27)</f>
        <v>#N/A</v>
      </c>
    </row>
    <row r="28" spans="1:18" ht="14.5" x14ac:dyDescent="0.35">
      <c r="A28" s="309">
        <v>27</v>
      </c>
      <c r="B28" s="308">
        <f>'Horseback 1'!B28</f>
        <v>0</v>
      </c>
      <c r="C28" s="308">
        <f>'Horseback 1'!C28</f>
        <v>0</v>
      </c>
      <c r="D28" s="284" t="e">
        <f>VLOOKUP(C28,'Horseback 1'!$C$2:$D$55,2,FALSE)</f>
        <v>#N/A</v>
      </c>
      <c r="E28" s="284" t="e">
        <f>VLOOKUP(C28,'Horseback  2'!$C$2:$D$55,2,FALSE)</f>
        <v>#N/A</v>
      </c>
      <c r="F28" s="284" t="e">
        <f>VLOOKUP(C28,'RANCH 3'!$C$2:$D$55,2,FALSE)</f>
        <v>#N/A</v>
      </c>
      <c r="G28" s="230"/>
      <c r="H28" s="230" t="e">
        <f t="shared" si="3"/>
        <v>#N/A</v>
      </c>
      <c r="I28" s="302" t="e">
        <f>VLOOKUP(C28,'Horseback 1'!$C$2:$K$55,9,FALSE)</f>
        <v>#N/A</v>
      </c>
      <c r="J28" s="232" t="e">
        <f>VLOOKUP(C28,'Horseback  2'!$C$2:$K$55,9,FALSE)</f>
        <v>#N/A</v>
      </c>
      <c r="K28" s="232" t="e">
        <f>VLOOKUP(C28,'RANCH 3'!$C$2:$K$55,9,FALSE)</f>
        <v>#N/A</v>
      </c>
      <c r="L28" s="231"/>
      <c r="M28" s="231" t="e">
        <f t="shared" si="4"/>
        <v>#N/A</v>
      </c>
      <c r="N28" s="284" t="e">
        <f>VLOOKUP(C28,'Horseback 1'!$C$2:$L$55,10,FALSE)</f>
        <v>#N/A</v>
      </c>
      <c r="O28" s="284" t="e">
        <f>VLOOKUP(C28,'Horseback  2'!$C$2:$L$55,10,FALSE)</f>
        <v>#N/A</v>
      </c>
      <c r="P28" s="284" t="e">
        <f>VLOOKUP(C28,'RANCH 3'!$C$2:$L$55,10,FALSE)</f>
        <v>#N/A</v>
      </c>
      <c r="Q28" s="230"/>
      <c r="R28" s="230" t="e">
        <f t="shared" si="5"/>
        <v>#N/A</v>
      </c>
    </row>
    <row r="29" spans="1:18" ht="14.5" x14ac:dyDescent="0.35">
      <c r="A29" s="309">
        <v>28</v>
      </c>
      <c r="B29" s="308">
        <f>'Horseback 1'!B29</f>
        <v>0</v>
      </c>
      <c r="C29" s="308">
        <f>'Horseback 1'!C29</f>
        <v>0</v>
      </c>
      <c r="D29" s="284" t="e">
        <f>VLOOKUP(C29,'Horseback 1'!$C$2:$D$55,2,FALSE)</f>
        <v>#N/A</v>
      </c>
      <c r="E29" s="284" t="e">
        <f>VLOOKUP(C29,'Horseback  2'!$C$2:$D$55,2,FALSE)</f>
        <v>#N/A</v>
      </c>
      <c r="F29" s="284" t="e">
        <f>VLOOKUP(C29,'RANCH 3'!$C$2:$D$55,2,FALSE)</f>
        <v>#N/A</v>
      </c>
      <c r="G29" s="230"/>
      <c r="H29" s="230" t="e">
        <f t="shared" si="3"/>
        <v>#N/A</v>
      </c>
      <c r="I29" s="302" t="e">
        <f>VLOOKUP(C29,'Horseback 1'!$C$2:$K$55,9,FALSE)</f>
        <v>#N/A</v>
      </c>
      <c r="J29" s="232" t="e">
        <f>VLOOKUP(C29,'Horseback  2'!$C$2:$K$55,9,FALSE)</f>
        <v>#N/A</v>
      </c>
      <c r="K29" s="232" t="e">
        <f>VLOOKUP(C29,'RANCH 3'!$C$2:$K$55,9,FALSE)</f>
        <v>#N/A</v>
      </c>
      <c r="L29" s="231"/>
      <c r="M29" s="231" t="e">
        <f t="shared" si="4"/>
        <v>#N/A</v>
      </c>
      <c r="N29" s="284" t="e">
        <f>VLOOKUP(C29,'Horseback 1'!$C$2:$L$55,10,FALSE)</f>
        <v>#N/A</v>
      </c>
      <c r="O29" s="284" t="e">
        <f>VLOOKUP(C29,'Horseback  2'!$C$2:$L$55,10,FALSE)</f>
        <v>#N/A</v>
      </c>
      <c r="P29" s="284" t="e">
        <f>VLOOKUP(C29,'RANCH 3'!$C$2:$L$55,10,FALSE)</f>
        <v>#N/A</v>
      </c>
      <c r="Q29" s="230"/>
      <c r="R29" s="230" t="e">
        <f t="shared" si="5"/>
        <v>#N/A</v>
      </c>
    </row>
    <row r="30" spans="1:18" ht="14.5" x14ac:dyDescent="0.35">
      <c r="A30" s="309">
        <v>29</v>
      </c>
      <c r="B30" s="308">
        <f>'Horseback 1'!B30</f>
        <v>0</v>
      </c>
      <c r="C30" s="308">
        <f>'Horseback 1'!C30</f>
        <v>0</v>
      </c>
      <c r="D30" s="284" t="e">
        <f>VLOOKUP(C30,'Horseback 1'!$C$2:$D$55,2,FALSE)</f>
        <v>#N/A</v>
      </c>
      <c r="E30" s="284" t="e">
        <f>VLOOKUP(C30,'Horseback  2'!$C$2:$D$55,2,FALSE)</f>
        <v>#N/A</v>
      </c>
      <c r="F30" s="284" t="e">
        <f>VLOOKUP(C30,'RANCH 3'!$C$2:$D$55,2,FALSE)</f>
        <v>#N/A</v>
      </c>
      <c r="G30" s="230"/>
      <c r="H30" s="230" t="e">
        <f t="shared" si="3"/>
        <v>#N/A</v>
      </c>
      <c r="I30" s="302" t="e">
        <f>VLOOKUP(C30,'Horseback 1'!$C$2:$K$55,9,FALSE)</f>
        <v>#N/A</v>
      </c>
      <c r="J30" s="232" t="e">
        <f>VLOOKUP(C30,'Horseback  2'!$C$2:$K$55,9,FALSE)</f>
        <v>#N/A</v>
      </c>
      <c r="K30" s="232" t="e">
        <f>VLOOKUP(C30,'RANCH 3'!$C$2:$K$55,9,FALSE)</f>
        <v>#N/A</v>
      </c>
      <c r="L30" s="231"/>
      <c r="M30" s="231" t="e">
        <f t="shared" si="4"/>
        <v>#N/A</v>
      </c>
      <c r="N30" s="284" t="e">
        <f>VLOOKUP(C30,'Horseback 1'!$C$2:$L$55,10,FALSE)</f>
        <v>#N/A</v>
      </c>
      <c r="O30" s="284" t="e">
        <f>VLOOKUP(C30,'Horseback  2'!$C$2:$L$55,10,FALSE)</f>
        <v>#N/A</v>
      </c>
      <c r="P30" s="284" t="e">
        <f>VLOOKUP(C30,'RANCH 3'!$C$2:$L$55,10,FALSE)</f>
        <v>#N/A</v>
      </c>
      <c r="Q30" s="230"/>
      <c r="R30" s="230" t="e">
        <f t="shared" si="5"/>
        <v>#N/A</v>
      </c>
    </row>
    <row r="31" spans="1:18" ht="14.5" x14ac:dyDescent="0.35">
      <c r="A31" s="309">
        <v>30</v>
      </c>
      <c r="B31" s="308">
        <f>'Horseback 1'!B31</f>
        <v>0</v>
      </c>
      <c r="C31" s="308">
        <f>'Horseback 1'!C31</f>
        <v>0</v>
      </c>
      <c r="D31" s="284" t="e">
        <f>VLOOKUP(C31,'Horseback 1'!$C$2:$D$55,2,FALSE)</f>
        <v>#N/A</v>
      </c>
      <c r="E31" s="284" t="e">
        <f>VLOOKUP(C31,'Horseback  2'!$C$2:$D$55,2,FALSE)</f>
        <v>#N/A</v>
      </c>
      <c r="F31" s="284" t="e">
        <f>VLOOKUP(C31,'RANCH 3'!$C$2:$D$55,2,FALSE)</f>
        <v>#N/A</v>
      </c>
      <c r="G31" s="230"/>
      <c r="H31" s="230" t="e">
        <f t="shared" si="3"/>
        <v>#N/A</v>
      </c>
      <c r="I31" s="302" t="e">
        <f>VLOOKUP(C31,'Horseback 1'!$C$2:$K$55,9,FALSE)</f>
        <v>#N/A</v>
      </c>
      <c r="J31" s="232" t="e">
        <f>VLOOKUP(C31,'Horseback  2'!$C$2:$K$55,9,FALSE)</f>
        <v>#N/A</v>
      </c>
      <c r="K31" s="232" t="e">
        <f>VLOOKUP(C31,'RANCH 3'!$C$2:$K$55,9,FALSE)</f>
        <v>#N/A</v>
      </c>
      <c r="L31" s="231"/>
      <c r="M31" s="231" t="e">
        <f t="shared" si="4"/>
        <v>#N/A</v>
      </c>
      <c r="N31" s="284" t="e">
        <f>VLOOKUP(C31,'Horseback 1'!$C$2:$L$55,10,FALSE)</f>
        <v>#N/A</v>
      </c>
      <c r="O31" s="284" t="e">
        <f>VLOOKUP(C31,'Horseback  2'!$C$2:$L$55,10,FALSE)</f>
        <v>#N/A</v>
      </c>
      <c r="P31" s="284" t="e">
        <f>VLOOKUP(C31,'RANCH 3'!$C$2:$L$55,10,FALSE)</f>
        <v>#N/A</v>
      </c>
      <c r="Q31" s="230"/>
      <c r="R31" s="230" t="e">
        <f t="shared" si="5"/>
        <v>#N/A</v>
      </c>
    </row>
    <row r="32" spans="1:18" ht="14.5" x14ac:dyDescent="0.35">
      <c r="A32" s="309">
        <v>31</v>
      </c>
      <c r="B32" s="308">
        <f>'Horseback 1'!B32</f>
        <v>0</v>
      </c>
      <c r="C32" s="308">
        <f>'Horseback 1'!C32</f>
        <v>0</v>
      </c>
      <c r="D32" s="284" t="e">
        <f>VLOOKUP(C32,'Horseback 1'!$C$2:$D$55,2,FALSE)</f>
        <v>#N/A</v>
      </c>
      <c r="E32" s="284" t="e">
        <f>VLOOKUP(C32,'Horseback  2'!$C$2:$D$55,2,FALSE)</f>
        <v>#N/A</v>
      </c>
      <c r="F32" s="284" t="e">
        <f>VLOOKUP(C32,'RANCH 3'!$C$2:$D$55,2,FALSE)</f>
        <v>#N/A</v>
      </c>
      <c r="G32" s="287"/>
      <c r="H32" s="230" t="e">
        <f t="shared" si="3"/>
        <v>#N/A</v>
      </c>
      <c r="I32" s="302" t="e">
        <f>VLOOKUP(C32,'Horseback 1'!$C$2:$K$55,9,FALSE)</f>
        <v>#N/A</v>
      </c>
      <c r="J32" s="232" t="e">
        <f>VLOOKUP(C32,'Horseback  2'!$C$2:$K$55,9,FALSE)</f>
        <v>#N/A</v>
      </c>
      <c r="K32" s="232" t="e">
        <f>VLOOKUP(C32,'RANCH 3'!$C$2:$K$55,9,FALSE)</f>
        <v>#N/A</v>
      </c>
      <c r="L32" s="288"/>
      <c r="M32" s="231" t="e">
        <f t="shared" si="4"/>
        <v>#N/A</v>
      </c>
      <c r="N32" s="284" t="e">
        <f>VLOOKUP(C32,'Horseback 1'!$C$2:$L$55,10,FALSE)</f>
        <v>#N/A</v>
      </c>
      <c r="O32" s="284" t="e">
        <f>VLOOKUP(C32,'Horseback  2'!$C$2:$L$55,10,FALSE)</f>
        <v>#N/A</v>
      </c>
      <c r="P32" s="284" t="e">
        <f>VLOOKUP(C32,'RANCH 3'!$C$2:$L$55,10,FALSE)</f>
        <v>#N/A</v>
      </c>
      <c r="Q32" s="287"/>
      <c r="R32" s="230" t="e">
        <f t="shared" si="5"/>
        <v>#N/A</v>
      </c>
    </row>
    <row r="33" spans="1:18" ht="14.5" x14ac:dyDescent="0.35">
      <c r="A33" s="309">
        <v>32</v>
      </c>
      <c r="B33" s="308">
        <f>'Horseback 1'!B33</f>
        <v>0</v>
      </c>
      <c r="C33" s="308">
        <f>'Horseback 1'!C33</f>
        <v>0</v>
      </c>
      <c r="D33" s="284" t="e">
        <f>VLOOKUP(C33,'Horseback 1'!$C$2:$D$55,2,FALSE)</f>
        <v>#N/A</v>
      </c>
      <c r="E33" s="284" t="e">
        <f>VLOOKUP(C33,'Horseback  2'!$C$2:$D$55,2,FALSE)</f>
        <v>#N/A</v>
      </c>
      <c r="F33" s="284" t="e">
        <f>VLOOKUP(C33,'RANCH 3'!$C$2:$D$55,2,FALSE)</f>
        <v>#N/A</v>
      </c>
      <c r="G33" s="287"/>
      <c r="H33" s="230" t="e">
        <f t="shared" si="3"/>
        <v>#N/A</v>
      </c>
      <c r="I33" s="302" t="e">
        <f>VLOOKUP(C33,'Horseback 1'!$C$2:$K$55,9,FALSE)</f>
        <v>#N/A</v>
      </c>
      <c r="J33" s="232" t="e">
        <f>VLOOKUP(C33,'Horseback  2'!$C$2:$K$55,9,FALSE)</f>
        <v>#N/A</v>
      </c>
      <c r="K33" s="232" t="e">
        <f>VLOOKUP(C33,'RANCH 3'!$C$2:$K$55,9,FALSE)</f>
        <v>#N/A</v>
      </c>
      <c r="L33" s="288"/>
      <c r="M33" s="231" t="e">
        <f t="shared" si="4"/>
        <v>#N/A</v>
      </c>
      <c r="N33" s="284" t="e">
        <f>VLOOKUP(C33,'Horseback 1'!$C$2:$L$55,10,FALSE)</f>
        <v>#N/A</v>
      </c>
      <c r="O33" s="284" t="e">
        <f>VLOOKUP(C33,'Horseback  2'!$C$2:$L$55,10,FALSE)</f>
        <v>#N/A</v>
      </c>
      <c r="P33" s="284" t="e">
        <f>VLOOKUP(C33,'RANCH 3'!$C$2:$L$55,10,FALSE)</f>
        <v>#N/A</v>
      </c>
      <c r="Q33" s="287"/>
      <c r="R33" s="230" t="e">
        <f t="shared" si="5"/>
        <v>#N/A</v>
      </c>
    </row>
    <row r="34" spans="1:18" ht="14.5" x14ac:dyDescent="0.35">
      <c r="A34" s="309">
        <v>33</v>
      </c>
      <c r="B34" s="308">
        <f>'Horseback 1'!B34</f>
        <v>0</v>
      </c>
      <c r="C34" s="308">
        <f>'Horseback 1'!C34</f>
        <v>0</v>
      </c>
      <c r="D34" s="284" t="e">
        <f>VLOOKUP(C34,'Horseback 1'!$C$2:$D$55,2,FALSE)</f>
        <v>#N/A</v>
      </c>
      <c r="E34" s="284" t="e">
        <f>VLOOKUP(C34,'Horseback  2'!$C$2:$D$55,2,FALSE)</f>
        <v>#N/A</v>
      </c>
      <c r="F34" s="284" t="e">
        <f>VLOOKUP(C34,'RANCH 3'!$C$2:$D$55,2,FALSE)</f>
        <v>#N/A</v>
      </c>
      <c r="G34" s="287"/>
      <c r="H34" s="230" t="e">
        <f t="shared" si="3"/>
        <v>#N/A</v>
      </c>
      <c r="I34" s="302" t="e">
        <f>VLOOKUP(C34,'Horseback 1'!$C$2:$K$55,9,FALSE)</f>
        <v>#N/A</v>
      </c>
      <c r="J34" s="232" t="e">
        <f>VLOOKUP(C34,'Horseback  2'!$C$2:$K$55,9,FALSE)</f>
        <v>#N/A</v>
      </c>
      <c r="K34" s="232" t="e">
        <f>VLOOKUP(C34,'RANCH 3'!$C$2:$K$55,9,FALSE)</f>
        <v>#N/A</v>
      </c>
      <c r="L34" s="288"/>
      <c r="M34" s="231" t="e">
        <f t="shared" si="4"/>
        <v>#N/A</v>
      </c>
      <c r="N34" s="284" t="e">
        <f>VLOOKUP(C34,'Horseback 1'!$C$2:$L$55,10,FALSE)</f>
        <v>#N/A</v>
      </c>
      <c r="O34" s="284" t="e">
        <f>VLOOKUP(C34,'Horseback  2'!$C$2:$L$55,10,FALSE)</f>
        <v>#N/A</v>
      </c>
      <c r="P34" s="284" t="e">
        <f>VLOOKUP(C34,'RANCH 3'!$C$2:$L$55,10,FALSE)</f>
        <v>#N/A</v>
      </c>
      <c r="Q34" s="287"/>
      <c r="R34" s="230" t="e">
        <f t="shared" si="5"/>
        <v>#N/A</v>
      </c>
    </row>
    <row r="35" spans="1:18" ht="14.5" x14ac:dyDescent="0.35">
      <c r="A35" s="309">
        <v>34</v>
      </c>
      <c r="B35" s="308">
        <f>'Horseback 1'!B35</f>
        <v>0</v>
      </c>
      <c r="C35" s="308">
        <f>'Horseback 1'!C35</f>
        <v>0</v>
      </c>
      <c r="D35" s="284" t="e">
        <f>VLOOKUP(C35,'Horseback 1'!$C$2:$D$55,2,FALSE)</f>
        <v>#N/A</v>
      </c>
      <c r="E35" s="284" t="e">
        <f>VLOOKUP(C35,'Horseback  2'!$C$2:$D$55,2,FALSE)</f>
        <v>#N/A</v>
      </c>
      <c r="F35" s="284" t="e">
        <f>VLOOKUP(C35,'RANCH 3'!$C$2:$D$55,2,FALSE)</f>
        <v>#N/A</v>
      </c>
      <c r="G35" s="287"/>
      <c r="H35" s="230" t="e">
        <f t="shared" si="3"/>
        <v>#N/A</v>
      </c>
      <c r="I35" s="302" t="e">
        <f>VLOOKUP(C35,'Horseback 1'!$C$2:$K$55,9,FALSE)</f>
        <v>#N/A</v>
      </c>
      <c r="J35" s="232" t="e">
        <f>VLOOKUP(C35,'Horseback  2'!$C$2:$K$55,9,FALSE)</f>
        <v>#N/A</v>
      </c>
      <c r="K35" s="232" t="e">
        <f>VLOOKUP(C35,'RANCH 3'!$C$2:$K$55,9,FALSE)</f>
        <v>#N/A</v>
      </c>
      <c r="L35" s="288"/>
      <c r="M35" s="231" t="e">
        <f t="shared" si="4"/>
        <v>#N/A</v>
      </c>
      <c r="N35" s="284" t="e">
        <f>VLOOKUP(C35,'Horseback 1'!$C$2:$L$55,10,FALSE)</f>
        <v>#N/A</v>
      </c>
      <c r="O35" s="284" t="e">
        <f>VLOOKUP(C35,'Horseback  2'!$C$2:$L$55,10,FALSE)</f>
        <v>#N/A</v>
      </c>
      <c r="P35" s="284" t="e">
        <f>VLOOKUP(C35,'RANCH 3'!$C$2:$L$55,10,FALSE)</f>
        <v>#N/A</v>
      </c>
      <c r="Q35" s="287"/>
      <c r="R35" s="230" t="e">
        <f t="shared" si="5"/>
        <v>#N/A</v>
      </c>
    </row>
    <row r="36" spans="1:18" ht="14.5" x14ac:dyDescent="0.35">
      <c r="A36" s="309">
        <v>35</v>
      </c>
      <c r="B36" s="308">
        <f>'Horseback 1'!B36</f>
        <v>0</v>
      </c>
      <c r="C36" s="308">
        <f>'Horseback 1'!C36</f>
        <v>0</v>
      </c>
      <c r="D36" s="284" t="e">
        <f>VLOOKUP(C36,'Horseback 1'!$C$2:$D$55,2,FALSE)</f>
        <v>#N/A</v>
      </c>
      <c r="E36" s="284" t="e">
        <f>VLOOKUP(C36,'Horseback  2'!$C$2:$D$55,2,FALSE)</f>
        <v>#N/A</v>
      </c>
      <c r="F36" s="284" t="e">
        <f>VLOOKUP(C36,'RANCH 3'!$C$2:$D$55,2,FALSE)</f>
        <v>#N/A</v>
      </c>
      <c r="G36" s="287"/>
      <c r="H36" s="230" t="e">
        <f t="shared" si="3"/>
        <v>#N/A</v>
      </c>
      <c r="I36" s="302" t="e">
        <f>VLOOKUP(C36,'Horseback 1'!$C$2:$K$55,9,FALSE)</f>
        <v>#N/A</v>
      </c>
      <c r="J36" s="232" t="e">
        <f>VLOOKUP(C36,'Horseback  2'!$C$2:$K$55,9,FALSE)</f>
        <v>#N/A</v>
      </c>
      <c r="K36" s="232" t="e">
        <f>VLOOKUP(C36,'RANCH 3'!$C$2:$K$55,9,FALSE)</f>
        <v>#N/A</v>
      </c>
      <c r="L36" s="288"/>
      <c r="M36" s="231" t="e">
        <f t="shared" si="4"/>
        <v>#N/A</v>
      </c>
      <c r="N36" s="284" t="e">
        <f>VLOOKUP(C36,'Horseback 1'!$C$2:$L$55,10,FALSE)</f>
        <v>#N/A</v>
      </c>
      <c r="O36" s="284" t="e">
        <f>VLOOKUP(C36,'Horseback  2'!$C$2:$L$55,10,FALSE)</f>
        <v>#N/A</v>
      </c>
      <c r="P36" s="284" t="e">
        <f>VLOOKUP(C36,'RANCH 3'!$C$2:$L$55,10,FALSE)</f>
        <v>#N/A</v>
      </c>
      <c r="Q36" s="287"/>
      <c r="R36" s="230" t="e">
        <f t="shared" si="5"/>
        <v>#N/A</v>
      </c>
    </row>
    <row r="37" spans="1:18" ht="14.5" x14ac:dyDescent="0.35">
      <c r="A37" s="309">
        <v>36</v>
      </c>
      <c r="B37" s="308">
        <f>'Horseback 1'!B37</f>
        <v>0</v>
      </c>
      <c r="C37" s="308">
        <f>'Horseback 1'!C37</f>
        <v>0</v>
      </c>
      <c r="D37" s="284" t="e">
        <f>VLOOKUP(C37,'Horseback 1'!$C$2:$D$55,2,FALSE)</f>
        <v>#N/A</v>
      </c>
      <c r="E37" s="284" t="e">
        <f>VLOOKUP(C37,'Horseback  2'!$C$2:$D$55,2,FALSE)</f>
        <v>#N/A</v>
      </c>
      <c r="F37" s="284" t="e">
        <f>VLOOKUP(C37,'RANCH 3'!$C$2:$D$55,2,FALSE)</f>
        <v>#N/A</v>
      </c>
      <c r="G37" s="287"/>
      <c r="H37" s="230" t="e">
        <f t="shared" si="3"/>
        <v>#N/A</v>
      </c>
      <c r="I37" s="302" t="e">
        <f>VLOOKUP(C37,'Horseback 1'!$C$2:$K$55,9,FALSE)</f>
        <v>#N/A</v>
      </c>
      <c r="J37" s="232" t="e">
        <f>VLOOKUP(C37,'Horseback  2'!$C$2:$K$55,9,FALSE)</f>
        <v>#N/A</v>
      </c>
      <c r="K37" s="232" t="e">
        <f>VLOOKUP(C37,'RANCH 3'!$C$2:$K$55,9,FALSE)</f>
        <v>#N/A</v>
      </c>
      <c r="L37" s="288"/>
      <c r="M37" s="231" t="e">
        <f t="shared" si="4"/>
        <v>#N/A</v>
      </c>
      <c r="N37" s="284" t="e">
        <f>VLOOKUP(C37,'Horseback 1'!$C$2:$L$55,10,FALSE)</f>
        <v>#N/A</v>
      </c>
      <c r="O37" s="284" t="e">
        <f>VLOOKUP(C37,'Horseback  2'!$C$2:$L$55,10,FALSE)</f>
        <v>#N/A</v>
      </c>
      <c r="P37" s="284" t="e">
        <f>VLOOKUP(C37,'RANCH 3'!$C$2:$L$55,10,FALSE)</f>
        <v>#N/A</v>
      </c>
      <c r="Q37" s="287"/>
      <c r="R37" s="230" t="e">
        <f t="shared" si="5"/>
        <v>#N/A</v>
      </c>
    </row>
    <row r="38" spans="1:18" ht="14.5" x14ac:dyDescent="0.35">
      <c r="A38" s="309">
        <v>37</v>
      </c>
      <c r="B38" s="308">
        <f>'Horseback 1'!B38</f>
        <v>0</v>
      </c>
      <c r="C38" s="308">
        <f>'Horseback 1'!C38</f>
        <v>0</v>
      </c>
      <c r="D38" s="284" t="e">
        <f>VLOOKUP(C38,'Horseback 1'!$C$2:$D$55,2,FALSE)</f>
        <v>#N/A</v>
      </c>
      <c r="E38" s="284" t="e">
        <f>VLOOKUP(C38,'Horseback  2'!$C$2:$D$55,2,FALSE)</f>
        <v>#N/A</v>
      </c>
      <c r="F38" s="284" t="e">
        <f>VLOOKUP(C38,'RANCH 3'!$C$2:$D$55,2,FALSE)</f>
        <v>#N/A</v>
      </c>
      <c r="G38" s="287"/>
      <c r="H38" s="230" t="e">
        <f t="shared" si="3"/>
        <v>#N/A</v>
      </c>
      <c r="I38" s="302" t="e">
        <f>VLOOKUP(C38,'Horseback 1'!$C$2:$K$55,9,FALSE)</f>
        <v>#N/A</v>
      </c>
      <c r="J38" s="232" t="e">
        <f>VLOOKUP(C38,'Horseback  2'!$C$2:$K$55,9,FALSE)</f>
        <v>#N/A</v>
      </c>
      <c r="K38" s="232" t="e">
        <f>VLOOKUP(C38,'RANCH 3'!$C$2:$K$55,9,FALSE)</f>
        <v>#N/A</v>
      </c>
      <c r="L38" s="288"/>
      <c r="M38" s="231" t="e">
        <f t="shared" si="4"/>
        <v>#N/A</v>
      </c>
      <c r="N38" s="284" t="e">
        <f>VLOOKUP(C38,'Horseback 1'!$C$2:$L$55,10,FALSE)</f>
        <v>#N/A</v>
      </c>
      <c r="O38" s="284" t="e">
        <f>VLOOKUP(C38,'Horseback  2'!$C$2:$L$55,10,FALSE)</f>
        <v>#N/A</v>
      </c>
      <c r="P38" s="284" t="e">
        <f>VLOOKUP(C38,'RANCH 3'!$C$2:$L$55,10,FALSE)</f>
        <v>#N/A</v>
      </c>
      <c r="Q38" s="287"/>
      <c r="R38" s="230" t="e">
        <f t="shared" si="5"/>
        <v>#N/A</v>
      </c>
    </row>
    <row r="39" spans="1:18" ht="14.5" x14ac:dyDescent="0.35">
      <c r="A39" s="309">
        <v>38</v>
      </c>
      <c r="B39" s="308">
        <f>'Horseback 1'!B39</f>
        <v>0</v>
      </c>
      <c r="C39" s="308">
        <f>'Horseback 1'!C39</f>
        <v>0</v>
      </c>
      <c r="D39" s="284" t="e">
        <f>VLOOKUP(C39,'Horseback 1'!$C$2:$D$55,2,FALSE)</f>
        <v>#N/A</v>
      </c>
      <c r="E39" s="284" t="e">
        <f>VLOOKUP(C39,'Horseback  2'!$C$2:$D$55,2,FALSE)</f>
        <v>#N/A</v>
      </c>
      <c r="F39" s="284" t="e">
        <f>VLOOKUP(C39,'RANCH 3'!$C$2:$D$55,2,FALSE)</f>
        <v>#N/A</v>
      </c>
      <c r="G39" s="287"/>
      <c r="H39" s="230" t="e">
        <f t="shared" si="3"/>
        <v>#N/A</v>
      </c>
      <c r="I39" s="302" t="e">
        <f>VLOOKUP(C39,'Horseback 1'!$C$2:$K$55,9,FALSE)</f>
        <v>#N/A</v>
      </c>
      <c r="J39" s="232" t="e">
        <f>VLOOKUP(C39,'Horseback  2'!$C$2:$K$55,9,FALSE)</f>
        <v>#N/A</v>
      </c>
      <c r="K39" s="232" t="e">
        <f>VLOOKUP(C39,'RANCH 3'!$C$2:$K$55,9,FALSE)</f>
        <v>#N/A</v>
      </c>
      <c r="L39" s="288"/>
      <c r="M39" s="231" t="e">
        <f t="shared" si="4"/>
        <v>#N/A</v>
      </c>
      <c r="N39" s="284" t="e">
        <f>VLOOKUP(C39,'Horseback 1'!$C$2:$L$55,10,FALSE)</f>
        <v>#N/A</v>
      </c>
      <c r="O39" s="284" t="e">
        <f>VLOOKUP(C39,'Horseback  2'!$C$2:$L$55,10,FALSE)</f>
        <v>#N/A</v>
      </c>
      <c r="P39" s="284" t="e">
        <f>VLOOKUP(C39,'RANCH 3'!$C$2:$L$55,10,FALSE)</f>
        <v>#N/A</v>
      </c>
      <c r="Q39" s="287"/>
      <c r="R39" s="230" t="e">
        <f t="shared" si="5"/>
        <v>#N/A</v>
      </c>
    </row>
    <row r="40" spans="1:18" ht="14.5" x14ac:dyDescent="0.35">
      <c r="A40" s="309">
        <v>39</v>
      </c>
      <c r="B40" s="308">
        <f>'Horseback 1'!B40</f>
        <v>0</v>
      </c>
      <c r="C40" s="308">
        <f>'Horseback 1'!C40</f>
        <v>0</v>
      </c>
      <c r="D40" s="284" t="e">
        <f>VLOOKUP(C40,'Horseback 1'!$C$2:$D$55,2,FALSE)</f>
        <v>#N/A</v>
      </c>
      <c r="E40" s="284" t="e">
        <f>VLOOKUP(C40,'Horseback  2'!$C$2:$D$55,2,FALSE)</f>
        <v>#N/A</v>
      </c>
      <c r="F40" s="284" t="e">
        <f>VLOOKUP(C40,'RANCH 3'!$C$2:$D$55,2,FALSE)</f>
        <v>#N/A</v>
      </c>
      <c r="G40" s="287"/>
      <c r="H40" s="230" t="e">
        <f t="shared" si="3"/>
        <v>#N/A</v>
      </c>
      <c r="I40" s="302" t="e">
        <f>VLOOKUP(C40,'Horseback 1'!$C$2:$K$55,9,FALSE)</f>
        <v>#N/A</v>
      </c>
      <c r="J40" s="232" t="e">
        <f>VLOOKUP(C40,'Horseback  2'!$C$2:$K$55,9,FALSE)</f>
        <v>#N/A</v>
      </c>
      <c r="K40" s="232" t="e">
        <f>VLOOKUP(C40,'RANCH 3'!$C$2:$K$55,9,FALSE)</f>
        <v>#N/A</v>
      </c>
      <c r="L40" s="288"/>
      <c r="M40" s="231" t="e">
        <f t="shared" si="4"/>
        <v>#N/A</v>
      </c>
      <c r="N40" s="284" t="e">
        <f>VLOOKUP(C40,'Horseback 1'!$C$2:$L$55,10,FALSE)</f>
        <v>#N/A</v>
      </c>
      <c r="O40" s="284" t="e">
        <f>VLOOKUP(C40,'Horseback  2'!$C$2:$L$55,10,FALSE)</f>
        <v>#N/A</v>
      </c>
      <c r="P40" s="284" t="e">
        <f>VLOOKUP(C40,'RANCH 3'!$C$2:$L$55,10,FALSE)</f>
        <v>#N/A</v>
      </c>
      <c r="Q40" s="287"/>
      <c r="R40" s="230" t="e">
        <f t="shared" si="5"/>
        <v>#N/A</v>
      </c>
    </row>
    <row r="41" spans="1:18" ht="14.5" x14ac:dyDescent="0.35">
      <c r="A41" s="309">
        <v>40</v>
      </c>
      <c r="B41" s="308">
        <f>'Horseback 1'!B41</f>
        <v>0</v>
      </c>
      <c r="C41" s="308">
        <f>'Horseback 1'!C41</f>
        <v>0</v>
      </c>
      <c r="D41" s="284" t="e">
        <f>VLOOKUP(C41,'Horseback 1'!$C$2:$D$55,2,FALSE)</f>
        <v>#N/A</v>
      </c>
      <c r="E41" s="284" t="e">
        <f>VLOOKUP(C41,'Horseback  2'!$C$2:$D$55,2,FALSE)</f>
        <v>#N/A</v>
      </c>
      <c r="F41" s="284" t="e">
        <f>VLOOKUP(C41,'RANCH 3'!$C$2:$D$55,2,FALSE)</f>
        <v>#N/A</v>
      </c>
      <c r="G41" s="287"/>
      <c r="H41" s="230" t="e">
        <f t="shared" si="3"/>
        <v>#N/A</v>
      </c>
      <c r="I41" s="302" t="e">
        <f>VLOOKUP(C41,'Horseback 1'!$C$2:$K$55,9,FALSE)</f>
        <v>#N/A</v>
      </c>
      <c r="J41" s="232" t="e">
        <f>VLOOKUP(C41,'Horseback  2'!$C$2:$K$55,9,FALSE)</f>
        <v>#N/A</v>
      </c>
      <c r="K41" s="232" t="e">
        <f>VLOOKUP(C41,'RANCH 3'!$C$2:$K$55,9,FALSE)</f>
        <v>#N/A</v>
      </c>
      <c r="L41" s="288"/>
      <c r="M41" s="231" t="e">
        <f t="shared" si="4"/>
        <v>#N/A</v>
      </c>
      <c r="N41" s="284" t="e">
        <f>VLOOKUP(C41,'Horseback 1'!$C$2:$L$55,10,FALSE)</f>
        <v>#N/A</v>
      </c>
      <c r="O41" s="284" t="e">
        <f>VLOOKUP(C41,'Horseback  2'!$C$2:$L$55,10,FALSE)</f>
        <v>#N/A</v>
      </c>
      <c r="P41" s="284" t="e">
        <f>VLOOKUP(C41,'RANCH 3'!$C$2:$L$55,10,FALSE)</f>
        <v>#N/A</v>
      </c>
      <c r="Q41" s="287"/>
      <c r="R41" s="230" t="e">
        <f t="shared" si="5"/>
        <v>#N/A</v>
      </c>
    </row>
    <row r="42" spans="1:18" ht="14.5" x14ac:dyDescent="0.35">
      <c r="A42" s="309">
        <v>41</v>
      </c>
      <c r="B42" s="308">
        <f>'Horseback 1'!B42</f>
        <v>0</v>
      </c>
      <c r="C42" s="308">
        <f>'Horseback 1'!C42</f>
        <v>0</v>
      </c>
      <c r="D42" s="284" t="e">
        <f>VLOOKUP(C42,'Horseback 1'!$C$2:$D$55,2,FALSE)</f>
        <v>#N/A</v>
      </c>
      <c r="E42" s="284" t="e">
        <f>VLOOKUP(C42,'Horseback  2'!$C$2:$D$55,2,FALSE)</f>
        <v>#N/A</v>
      </c>
      <c r="F42" s="284" t="e">
        <f>VLOOKUP(C42,'RANCH 3'!$C$2:$D$55,2,FALSE)</f>
        <v>#N/A</v>
      </c>
      <c r="G42" s="287"/>
      <c r="H42" s="230" t="e">
        <f t="shared" si="3"/>
        <v>#N/A</v>
      </c>
      <c r="I42" s="302" t="e">
        <f>VLOOKUP(C42,'Horseback 1'!$C$2:$K$55,9,FALSE)</f>
        <v>#N/A</v>
      </c>
      <c r="J42" s="232" t="e">
        <f>VLOOKUP(C42,'Horseback  2'!$C$2:$K$55,9,FALSE)</f>
        <v>#N/A</v>
      </c>
      <c r="K42" s="232" t="e">
        <f>VLOOKUP(C42,'RANCH 3'!$C$2:$K$55,9,FALSE)</f>
        <v>#N/A</v>
      </c>
      <c r="L42" s="288"/>
      <c r="M42" s="231" t="e">
        <f t="shared" si="4"/>
        <v>#N/A</v>
      </c>
      <c r="N42" s="284" t="e">
        <f>VLOOKUP(C42,'Horseback 1'!$C$2:$L$55,10,FALSE)</f>
        <v>#N/A</v>
      </c>
      <c r="O42" s="284" t="e">
        <f>VLOOKUP(C42,'Horseback  2'!$C$2:$L$55,10,FALSE)</f>
        <v>#N/A</v>
      </c>
      <c r="P42" s="284" t="e">
        <f>VLOOKUP(C42,'RANCH 3'!$C$2:$L$55,10,FALSE)</f>
        <v>#N/A</v>
      </c>
      <c r="Q42" s="287"/>
      <c r="R42" s="230" t="e">
        <f t="shared" si="5"/>
        <v>#N/A</v>
      </c>
    </row>
    <row r="43" spans="1:18" ht="14.5" x14ac:dyDescent="0.35">
      <c r="A43" s="309">
        <v>42</v>
      </c>
      <c r="B43" s="308">
        <f>'Horseback 1'!B43</f>
        <v>0</v>
      </c>
      <c r="C43" s="308">
        <f>'Horseback 1'!C43</f>
        <v>0</v>
      </c>
      <c r="D43" s="284" t="e">
        <f>VLOOKUP(C43,'Horseback 1'!$C$2:$D$55,2,FALSE)</f>
        <v>#N/A</v>
      </c>
      <c r="E43" s="284" t="e">
        <f>VLOOKUP(C43,'Horseback  2'!$C$2:$D$55,2,FALSE)</f>
        <v>#N/A</v>
      </c>
      <c r="F43" s="284" t="e">
        <f>VLOOKUP(C43,'RANCH 3'!$C$2:$D$55,2,FALSE)</f>
        <v>#N/A</v>
      </c>
      <c r="G43" s="287"/>
      <c r="H43" s="230" t="e">
        <f t="shared" si="3"/>
        <v>#N/A</v>
      </c>
      <c r="I43" s="302" t="e">
        <f>VLOOKUP(C43,'Horseback 1'!$C$2:$K$55,9,FALSE)</f>
        <v>#N/A</v>
      </c>
      <c r="J43" s="232" t="e">
        <f>VLOOKUP(C43,'Horseback  2'!$C$2:$K$55,9,FALSE)</f>
        <v>#N/A</v>
      </c>
      <c r="K43" s="232" t="e">
        <f>VLOOKUP(C43,'RANCH 3'!$C$2:$K$55,9,FALSE)</f>
        <v>#N/A</v>
      </c>
      <c r="L43" s="288"/>
      <c r="M43" s="231" t="e">
        <f t="shared" si="4"/>
        <v>#N/A</v>
      </c>
      <c r="N43" s="284" t="e">
        <f>VLOOKUP(C43,'Horseback 1'!$C$2:$L$55,10,FALSE)</f>
        <v>#N/A</v>
      </c>
      <c r="O43" s="284" t="e">
        <f>VLOOKUP(C43,'Horseback  2'!$C$2:$L$55,10,FALSE)</f>
        <v>#N/A</v>
      </c>
      <c r="P43" s="284" t="e">
        <f>VLOOKUP(C43,'RANCH 3'!$C$2:$L$55,10,FALSE)</f>
        <v>#N/A</v>
      </c>
      <c r="Q43" s="287"/>
      <c r="R43" s="230" t="e">
        <f t="shared" si="5"/>
        <v>#N/A</v>
      </c>
    </row>
    <row r="44" spans="1:18" ht="14.5" x14ac:dyDescent="0.35">
      <c r="A44" s="309">
        <v>43</v>
      </c>
      <c r="B44" s="308">
        <f>'Horseback 1'!B44</f>
        <v>0</v>
      </c>
      <c r="C44" s="308">
        <f>'Horseback 1'!C44</f>
        <v>0</v>
      </c>
      <c r="D44" s="284" t="e">
        <f>VLOOKUP(C44,'Horseback 1'!$C$2:$D$55,2,FALSE)</f>
        <v>#N/A</v>
      </c>
      <c r="E44" s="284" t="e">
        <f>VLOOKUP(C44,'Horseback  2'!$C$2:$D$55,2,FALSE)</f>
        <v>#N/A</v>
      </c>
      <c r="F44" s="284" t="e">
        <f>VLOOKUP(C44,'RANCH 3'!$C$2:$D$55,2,FALSE)</f>
        <v>#N/A</v>
      </c>
      <c r="G44" s="287"/>
      <c r="H44" s="230" t="e">
        <f t="shared" si="3"/>
        <v>#N/A</v>
      </c>
      <c r="I44" s="302" t="e">
        <f>VLOOKUP(C44,'Horseback 1'!$C$2:$K$55,9,FALSE)</f>
        <v>#N/A</v>
      </c>
      <c r="J44" s="232" t="e">
        <f>VLOOKUP(C44,'Horseback  2'!$C$2:$K$55,9,FALSE)</f>
        <v>#N/A</v>
      </c>
      <c r="K44" s="232" t="e">
        <f>VLOOKUP(C44,'RANCH 3'!$C$2:$K$55,9,FALSE)</f>
        <v>#N/A</v>
      </c>
      <c r="L44" s="288"/>
      <c r="M44" s="231" t="e">
        <f t="shared" si="4"/>
        <v>#N/A</v>
      </c>
      <c r="N44" s="284" t="e">
        <f>VLOOKUP(C44,'Horseback 1'!$C$2:$L$55,10,FALSE)</f>
        <v>#N/A</v>
      </c>
      <c r="O44" s="284" t="e">
        <f>VLOOKUP(C44,'Horseback  2'!$C$2:$L$55,10,FALSE)</f>
        <v>#N/A</v>
      </c>
      <c r="P44" s="284" t="e">
        <f>VLOOKUP(C44,'RANCH 3'!$C$2:$L$55,10,FALSE)</f>
        <v>#N/A</v>
      </c>
      <c r="Q44" s="287"/>
      <c r="R44" s="230" t="e">
        <f t="shared" si="5"/>
        <v>#N/A</v>
      </c>
    </row>
    <row r="45" spans="1:18" ht="14.5" x14ac:dyDescent="0.35">
      <c r="A45" s="309">
        <v>44</v>
      </c>
      <c r="B45" s="308">
        <f>'Horseback 1'!B45</f>
        <v>0</v>
      </c>
      <c r="C45" s="308">
        <f>'Horseback 1'!C45</f>
        <v>0</v>
      </c>
      <c r="D45" s="284" t="e">
        <f>VLOOKUP(C45,'Horseback 1'!$C$2:$D$55,2,FALSE)</f>
        <v>#N/A</v>
      </c>
      <c r="E45" s="284" t="e">
        <f>VLOOKUP(C45,'Horseback  2'!$C$2:$D$55,2,FALSE)</f>
        <v>#N/A</v>
      </c>
      <c r="F45" s="284" t="e">
        <f>VLOOKUP(C45,'RANCH 3'!$C$2:$D$55,2,FALSE)</f>
        <v>#N/A</v>
      </c>
      <c r="G45" s="287"/>
      <c r="H45" s="230" t="e">
        <f t="shared" si="3"/>
        <v>#N/A</v>
      </c>
      <c r="I45" s="302" t="e">
        <f>VLOOKUP(C45,'Horseback 1'!$C$2:$K$55,9,FALSE)</f>
        <v>#N/A</v>
      </c>
      <c r="J45" s="232" t="e">
        <f>VLOOKUP(C45,'Horseback  2'!$C$2:$K$55,9,FALSE)</f>
        <v>#N/A</v>
      </c>
      <c r="K45" s="232" t="e">
        <f>VLOOKUP(C45,'RANCH 3'!$C$2:$K$55,9,FALSE)</f>
        <v>#N/A</v>
      </c>
      <c r="L45" s="288"/>
      <c r="M45" s="231" t="e">
        <f t="shared" si="4"/>
        <v>#N/A</v>
      </c>
      <c r="N45" s="284" t="e">
        <f>VLOOKUP(C45,'Horseback 1'!$C$2:$L$55,10,FALSE)</f>
        <v>#N/A</v>
      </c>
      <c r="O45" s="284" t="e">
        <f>VLOOKUP(C45,'Horseback  2'!$C$2:$L$55,10,FALSE)</f>
        <v>#N/A</v>
      </c>
      <c r="P45" s="284" t="e">
        <f>VLOOKUP(C45,'RANCH 3'!$C$2:$L$55,10,FALSE)</f>
        <v>#N/A</v>
      </c>
      <c r="Q45" s="287"/>
      <c r="R45" s="230" t="e">
        <f t="shared" si="5"/>
        <v>#N/A</v>
      </c>
    </row>
    <row r="46" spans="1:18" ht="14.5" x14ac:dyDescent="0.35">
      <c r="A46" s="309">
        <v>45</v>
      </c>
      <c r="B46" s="308">
        <f>'Horseback 1'!B46</f>
        <v>0</v>
      </c>
      <c r="C46" s="308">
        <f>'Horseback 1'!C46</f>
        <v>0</v>
      </c>
      <c r="D46" s="284" t="e">
        <f>VLOOKUP(C46,'Horseback 1'!$C$2:$D$55,2,FALSE)</f>
        <v>#N/A</v>
      </c>
      <c r="E46" s="284" t="e">
        <f>VLOOKUP(C46,'Horseback  2'!$C$2:$D$55,2,FALSE)</f>
        <v>#N/A</v>
      </c>
      <c r="F46" s="284" t="e">
        <f>VLOOKUP(C46,'RANCH 3'!$C$2:$D$55,2,FALSE)</f>
        <v>#N/A</v>
      </c>
      <c r="G46" s="287"/>
      <c r="H46" s="230" t="e">
        <f t="shared" si="3"/>
        <v>#N/A</v>
      </c>
      <c r="I46" s="302" t="e">
        <f>VLOOKUP(C46,'Horseback 1'!$C$2:$K$55,9,FALSE)</f>
        <v>#N/A</v>
      </c>
      <c r="J46" s="232" t="e">
        <f>VLOOKUP(C46,'Horseback  2'!$C$2:$K$55,9,FALSE)</f>
        <v>#N/A</v>
      </c>
      <c r="K46" s="232" t="e">
        <f>VLOOKUP(C46,'RANCH 3'!$C$2:$K$55,9,FALSE)</f>
        <v>#N/A</v>
      </c>
      <c r="L46" s="288"/>
      <c r="M46" s="231" t="e">
        <f t="shared" si="4"/>
        <v>#N/A</v>
      </c>
      <c r="N46" s="284" t="e">
        <f>VLOOKUP(C46,'Horseback 1'!$C$2:$L$55,10,FALSE)</f>
        <v>#N/A</v>
      </c>
      <c r="O46" s="284" t="e">
        <f>VLOOKUP(C46,'Horseback  2'!$C$2:$L$55,10,FALSE)</f>
        <v>#N/A</v>
      </c>
      <c r="P46" s="284" t="e">
        <f>VLOOKUP(C46,'RANCH 3'!$C$2:$L$55,10,FALSE)</f>
        <v>#N/A</v>
      </c>
      <c r="Q46" s="287"/>
      <c r="R46" s="230" t="e">
        <f t="shared" si="5"/>
        <v>#N/A</v>
      </c>
    </row>
    <row r="47" spans="1:18" ht="14.5" x14ac:dyDescent="0.35">
      <c r="A47" s="309">
        <v>46</v>
      </c>
      <c r="B47" s="308">
        <f>'Horseback 1'!B47</f>
        <v>0</v>
      </c>
      <c r="C47" s="308">
        <f>'Horseback 1'!C47</f>
        <v>0</v>
      </c>
      <c r="D47" s="284" t="e">
        <f>VLOOKUP(C47,'Horseback 1'!$C$2:$D$55,2,FALSE)</f>
        <v>#N/A</v>
      </c>
      <c r="E47" s="284" t="e">
        <f>VLOOKUP(C47,'Horseback  2'!$C$2:$D$55,2,FALSE)</f>
        <v>#N/A</v>
      </c>
      <c r="F47" s="284" t="e">
        <f>VLOOKUP(C47,'RANCH 3'!$C$2:$D$55,2,FALSE)</f>
        <v>#N/A</v>
      </c>
      <c r="G47" s="287"/>
      <c r="H47" s="230" t="e">
        <f t="shared" si="3"/>
        <v>#N/A</v>
      </c>
      <c r="I47" s="302" t="e">
        <f>VLOOKUP(C47,'Horseback 1'!$C$2:$K$55,9,FALSE)</f>
        <v>#N/A</v>
      </c>
      <c r="J47" s="232" t="e">
        <f>VLOOKUP(C47,'Horseback  2'!$C$2:$K$55,9,FALSE)</f>
        <v>#N/A</v>
      </c>
      <c r="K47" s="232" t="e">
        <f>VLOOKUP(C47,'RANCH 3'!$C$2:$K$55,9,FALSE)</f>
        <v>#N/A</v>
      </c>
      <c r="L47" s="288"/>
      <c r="M47" s="231" t="e">
        <f t="shared" si="4"/>
        <v>#N/A</v>
      </c>
      <c r="N47" s="284" t="e">
        <f>VLOOKUP(C47,'Horseback 1'!$C$2:$L$55,10,FALSE)</f>
        <v>#N/A</v>
      </c>
      <c r="O47" s="284" t="e">
        <f>VLOOKUP(C47,'Horseback  2'!$C$2:$L$55,10,FALSE)</f>
        <v>#N/A</v>
      </c>
      <c r="P47" s="284" t="e">
        <f>VLOOKUP(C47,'RANCH 3'!$C$2:$L$55,10,FALSE)</f>
        <v>#N/A</v>
      </c>
      <c r="Q47" s="287"/>
      <c r="R47" s="230" t="e">
        <f t="shared" si="5"/>
        <v>#N/A</v>
      </c>
    </row>
    <row r="48" spans="1:18" ht="14.5" x14ac:dyDescent="0.35">
      <c r="A48" s="309">
        <v>47</v>
      </c>
      <c r="B48" s="308">
        <f>'Horseback 1'!B48</f>
        <v>0</v>
      </c>
      <c r="C48" s="308">
        <f>'Horseback 1'!C48</f>
        <v>0</v>
      </c>
      <c r="D48" s="284" t="e">
        <f>VLOOKUP(C48,'Horseback 1'!$C$2:$D$55,2,FALSE)</f>
        <v>#N/A</v>
      </c>
      <c r="E48" s="284" t="e">
        <f>VLOOKUP(C48,'Horseback  2'!$C$2:$D$55,2,FALSE)</f>
        <v>#N/A</v>
      </c>
      <c r="F48" s="284" t="e">
        <f>VLOOKUP(C48,'RANCH 3'!$C$2:$D$55,2,FALSE)</f>
        <v>#N/A</v>
      </c>
      <c r="G48" s="287"/>
      <c r="H48" s="230" t="e">
        <f t="shared" si="3"/>
        <v>#N/A</v>
      </c>
      <c r="I48" s="302" t="e">
        <f>VLOOKUP(C48,'Horseback 1'!$C$2:$K$55,9,FALSE)</f>
        <v>#N/A</v>
      </c>
      <c r="J48" s="232" t="e">
        <f>VLOOKUP(C48,'Horseback  2'!$C$2:$K$55,9,FALSE)</f>
        <v>#N/A</v>
      </c>
      <c r="K48" s="232" t="e">
        <f>VLOOKUP(C48,'RANCH 3'!$C$2:$K$55,9,FALSE)</f>
        <v>#N/A</v>
      </c>
      <c r="L48" s="288"/>
      <c r="M48" s="231" t="e">
        <f t="shared" si="4"/>
        <v>#N/A</v>
      </c>
      <c r="N48" s="284" t="e">
        <f>VLOOKUP(C48,'Horseback 1'!$C$2:$L$55,10,FALSE)</f>
        <v>#N/A</v>
      </c>
      <c r="O48" s="284" t="e">
        <f>VLOOKUP(C48,'Horseback  2'!$C$2:$L$55,10,FALSE)</f>
        <v>#N/A</v>
      </c>
      <c r="P48" s="284" t="e">
        <f>VLOOKUP(C48,'RANCH 3'!$C$2:$L$55,10,FALSE)</f>
        <v>#N/A</v>
      </c>
      <c r="Q48" s="287"/>
      <c r="R48" s="230" t="e">
        <f t="shared" si="5"/>
        <v>#N/A</v>
      </c>
    </row>
    <row r="49" spans="1:18" ht="14.5" x14ac:dyDescent="0.35">
      <c r="A49" s="309">
        <v>48</v>
      </c>
      <c r="B49" s="308">
        <f>'Horseback 1'!B49</f>
        <v>0</v>
      </c>
      <c r="C49" s="308">
        <f>'Horseback 1'!C49</f>
        <v>0</v>
      </c>
      <c r="D49" s="284" t="e">
        <f>VLOOKUP(C49,'Horseback 1'!$C$2:$D$55,2,FALSE)</f>
        <v>#N/A</v>
      </c>
      <c r="E49" s="284" t="e">
        <f>VLOOKUP(C49,'Horseback  2'!$C$2:$D$55,2,FALSE)</f>
        <v>#N/A</v>
      </c>
      <c r="F49" s="284" t="e">
        <f>VLOOKUP(C49,'RANCH 3'!$C$2:$D$55,2,FALSE)</f>
        <v>#N/A</v>
      </c>
      <c r="G49" s="287"/>
      <c r="H49" s="230" t="e">
        <f t="shared" si="3"/>
        <v>#N/A</v>
      </c>
      <c r="I49" s="302" t="e">
        <f>VLOOKUP(C49,'Horseback 1'!$C$2:$K$55,9,FALSE)</f>
        <v>#N/A</v>
      </c>
      <c r="J49" s="232" t="e">
        <f>VLOOKUP(C49,'Horseback  2'!$C$2:$K$55,9,FALSE)</f>
        <v>#N/A</v>
      </c>
      <c r="K49" s="232" t="e">
        <f>VLOOKUP(C49,'RANCH 3'!$C$2:$K$55,9,FALSE)</f>
        <v>#N/A</v>
      </c>
      <c r="L49" s="288"/>
      <c r="M49" s="231" t="e">
        <f t="shared" si="4"/>
        <v>#N/A</v>
      </c>
      <c r="N49" s="284" t="e">
        <f>VLOOKUP(C49,'Horseback 1'!$C$2:$L$55,10,FALSE)</f>
        <v>#N/A</v>
      </c>
      <c r="O49" s="284" t="e">
        <f>VLOOKUP(C49,'Horseback  2'!$C$2:$L$55,10,FALSE)</f>
        <v>#N/A</v>
      </c>
      <c r="P49" s="284" t="e">
        <f>VLOOKUP(C49,'RANCH 3'!$C$2:$L$55,10,FALSE)</f>
        <v>#N/A</v>
      </c>
      <c r="Q49" s="287"/>
      <c r="R49" s="230" t="e">
        <f t="shared" si="5"/>
        <v>#N/A</v>
      </c>
    </row>
    <row r="50" spans="1:18" ht="14.5" x14ac:dyDescent="0.35">
      <c r="A50" s="309">
        <v>49</v>
      </c>
      <c r="B50" s="308">
        <f>'Horseback 1'!B50</f>
        <v>0</v>
      </c>
      <c r="C50" s="308">
        <f>'Horseback 1'!C50</f>
        <v>0</v>
      </c>
      <c r="D50" s="284" t="e">
        <f>VLOOKUP(C50,'Horseback 1'!$C$2:$D$55,2,FALSE)</f>
        <v>#N/A</v>
      </c>
      <c r="E50" s="284" t="e">
        <f>VLOOKUP(C50,'Horseback  2'!$C$2:$D$55,2,FALSE)</f>
        <v>#N/A</v>
      </c>
      <c r="F50" s="284" t="e">
        <f>VLOOKUP(C50,'RANCH 3'!$C$2:$D$55,2,FALSE)</f>
        <v>#N/A</v>
      </c>
      <c r="G50" s="287"/>
      <c r="H50" s="230" t="e">
        <f t="shared" si="3"/>
        <v>#N/A</v>
      </c>
      <c r="I50" s="302" t="e">
        <f>VLOOKUP(C50,'Horseback 1'!$C$2:$K$55,9,FALSE)</f>
        <v>#N/A</v>
      </c>
      <c r="J50" s="232" t="e">
        <f>VLOOKUP(C50,'Horseback  2'!$C$2:$K$55,9,FALSE)</f>
        <v>#N/A</v>
      </c>
      <c r="K50" s="232" t="e">
        <f>VLOOKUP(C50,'RANCH 3'!$C$2:$K$55,9,FALSE)</f>
        <v>#N/A</v>
      </c>
      <c r="L50" s="288"/>
      <c r="M50" s="231" t="e">
        <f t="shared" si="4"/>
        <v>#N/A</v>
      </c>
      <c r="N50" s="284" t="e">
        <f>VLOOKUP(C50,'Horseback 1'!$C$2:$L$55,10,FALSE)</f>
        <v>#N/A</v>
      </c>
      <c r="O50" s="284" t="e">
        <f>VLOOKUP(C50,'Horseback  2'!$C$2:$L$55,10,FALSE)</f>
        <v>#N/A</v>
      </c>
      <c r="P50" s="284" t="e">
        <f>VLOOKUP(C50,'RANCH 3'!$C$2:$L$55,10,FALSE)</f>
        <v>#N/A</v>
      </c>
      <c r="Q50" s="287"/>
      <c r="R50" s="230" t="e">
        <f t="shared" si="5"/>
        <v>#N/A</v>
      </c>
    </row>
    <row r="51" spans="1:18" ht="14.5" x14ac:dyDescent="0.35">
      <c r="A51" s="309">
        <v>50</v>
      </c>
      <c r="B51" s="308">
        <f>'Horseback 1'!B51</f>
        <v>0</v>
      </c>
      <c r="C51" s="308">
        <f>'Horseback 1'!C51</f>
        <v>0</v>
      </c>
      <c r="D51" s="284" t="e">
        <f>VLOOKUP(C51,'Horseback 1'!$C$2:$D$55,2,FALSE)</f>
        <v>#N/A</v>
      </c>
      <c r="E51" s="284" t="e">
        <f>VLOOKUP(C51,'Horseback  2'!$C$2:$D$55,2,FALSE)</f>
        <v>#N/A</v>
      </c>
      <c r="F51" s="284" t="e">
        <f>VLOOKUP(C51,'RANCH 3'!$C$2:$D$55,2,FALSE)</f>
        <v>#N/A</v>
      </c>
      <c r="G51" s="287"/>
      <c r="H51" s="230" t="e">
        <f t="shared" si="3"/>
        <v>#N/A</v>
      </c>
      <c r="I51" s="302" t="e">
        <f>VLOOKUP(C51,'Horseback 1'!$C$2:$K$55,9,FALSE)</f>
        <v>#N/A</v>
      </c>
      <c r="J51" s="232" t="e">
        <f>VLOOKUP(C51,'Horseback  2'!$C$2:$K$55,9,FALSE)</f>
        <v>#N/A</v>
      </c>
      <c r="K51" s="232" t="e">
        <f>VLOOKUP(C51,'RANCH 3'!$C$2:$K$55,9,FALSE)</f>
        <v>#N/A</v>
      </c>
      <c r="L51" s="288"/>
      <c r="M51" s="231" t="e">
        <f t="shared" si="4"/>
        <v>#N/A</v>
      </c>
      <c r="N51" s="284" t="e">
        <f>VLOOKUP(C51,'Horseback 1'!$C$2:$L$55,10,FALSE)</f>
        <v>#N/A</v>
      </c>
      <c r="O51" s="284" t="e">
        <f>VLOOKUP(C51,'Horseback  2'!$C$2:$L$55,10,FALSE)</f>
        <v>#N/A</v>
      </c>
      <c r="P51" s="284" t="e">
        <f>VLOOKUP(C51,'RANCH 3'!$C$2:$L$55,10,FALSE)</f>
        <v>#N/A</v>
      </c>
      <c r="Q51" s="287"/>
      <c r="R51" s="230" t="e">
        <f t="shared" si="5"/>
        <v>#N/A</v>
      </c>
    </row>
    <row r="52" spans="1:18" ht="14.5" x14ac:dyDescent="0.35">
      <c r="A52" s="309">
        <v>51</v>
      </c>
      <c r="B52" s="308">
        <f>'Horseback 1'!B52</f>
        <v>0</v>
      </c>
      <c r="C52" s="308">
        <f>'Horseback 1'!C52</f>
        <v>0</v>
      </c>
      <c r="D52" s="284" t="e">
        <f>VLOOKUP(C52,'Horseback 1'!$C$2:$D$55,2,FALSE)</f>
        <v>#N/A</v>
      </c>
      <c r="E52" s="284" t="e">
        <f>VLOOKUP(C52,'Horseback  2'!$C$2:$D$55,2,FALSE)</f>
        <v>#N/A</v>
      </c>
      <c r="F52" s="284" t="e">
        <f>VLOOKUP(C52,'RANCH 3'!$C$2:$D$55,2,FALSE)</f>
        <v>#N/A</v>
      </c>
      <c r="G52" s="287"/>
      <c r="H52" s="230" t="e">
        <f t="shared" si="3"/>
        <v>#N/A</v>
      </c>
      <c r="I52" s="302" t="e">
        <f>VLOOKUP(C52,'Horseback 1'!$C$2:$K$55,9,FALSE)</f>
        <v>#N/A</v>
      </c>
      <c r="J52" s="232" t="e">
        <f>VLOOKUP(C52,'Horseback  2'!$C$2:$K$55,9,FALSE)</f>
        <v>#N/A</v>
      </c>
      <c r="K52" s="232" t="e">
        <f>VLOOKUP(C52,'RANCH 3'!$C$2:$K$55,9,FALSE)</f>
        <v>#N/A</v>
      </c>
      <c r="L52" s="288"/>
      <c r="M52" s="231" t="e">
        <f t="shared" si="4"/>
        <v>#N/A</v>
      </c>
      <c r="N52" s="284" t="e">
        <f>VLOOKUP(C52,'Horseback 1'!$C$2:$L$55,10,FALSE)</f>
        <v>#N/A</v>
      </c>
      <c r="O52" s="284" t="e">
        <f>VLOOKUP(C52,'Horseback  2'!$C$2:$L$55,10,FALSE)</f>
        <v>#N/A</v>
      </c>
      <c r="P52" s="284" t="e">
        <f>VLOOKUP(C52,'RANCH 3'!$C$2:$L$55,10,FALSE)</f>
        <v>#N/A</v>
      </c>
      <c r="Q52" s="287"/>
      <c r="R52" s="230" t="e">
        <f t="shared" si="5"/>
        <v>#N/A</v>
      </c>
    </row>
    <row r="53" spans="1:18" ht="14.5" x14ac:dyDescent="0.35">
      <c r="A53" s="309">
        <v>52</v>
      </c>
      <c r="B53" s="308">
        <f>'Horseback 1'!B53</f>
        <v>0</v>
      </c>
      <c r="C53" s="308">
        <f>'Horseback 1'!C53</f>
        <v>0</v>
      </c>
      <c r="D53" s="284" t="e">
        <f>VLOOKUP(C53,'Horseback 1'!$C$2:$D$55,2,FALSE)</f>
        <v>#N/A</v>
      </c>
      <c r="E53" s="284" t="e">
        <f>VLOOKUP(C53,'Horseback  2'!$C$2:$D$55,2,FALSE)</f>
        <v>#N/A</v>
      </c>
      <c r="F53" s="284" t="e">
        <f>VLOOKUP(C53,'RANCH 3'!$C$2:$D$55,2,FALSE)</f>
        <v>#N/A</v>
      </c>
      <c r="G53" s="287"/>
      <c r="H53" s="230" t="e">
        <f t="shared" si="3"/>
        <v>#N/A</v>
      </c>
      <c r="I53" s="302" t="e">
        <f>VLOOKUP(C53,'Horseback 1'!$C$2:$K$55,9,FALSE)</f>
        <v>#N/A</v>
      </c>
      <c r="J53" s="232" t="e">
        <f>VLOOKUP(C53,'Horseback  2'!$C$2:$K$55,9,FALSE)</f>
        <v>#N/A</v>
      </c>
      <c r="K53" s="232" t="e">
        <f>VLOOKUP(C53,'RANCH 3'!$C$2:$K$55,9,FALSE)</f>
        <v>#N/A</v>
      </c>
      <c r="L53" s="288"/>
      <c r="M53" s="231" t="e">
        <f t="shared" si="4"/>
        <v>#N/A</v>
      </c>
      <c r="N53" s="284" t="e">
        <f>VLOOKUP(C53,'Horseback 1'!$C$2:$L$55,10,FALSE)</f>
        <v>#N/A</v>
      </c>
      <c r="O53" s="284" t="e">
        <f>VLOOKUP(C53,'Horseback  2'!$C$2:$L$55,10,FALSE)</f>
        <v>#N/A</v>
      </c>
      <c r="P53" s="284" t="e">
        <f>VLOOKUP(C53,'RANCH 3'!$C$2:$L$55,10,FALSE)</f>
        <v>#N/A</v>
      </c>
      <c r="Q53" s="287"/>
      <c r="R53" s="230" t="e">
        <f t="shared" si="5"/>
        <v>#N/A</v>
      </c>
    </row>
    <row r="54" spans="1:18" ht="14.5" x14ac:dyDescent="0.35">
      <c r="A54" s="309">
        <v>53</v>
      </c>
      <c r="B54" s="308">
        <f>'Horseback 1'!B54</f>
        <v>0</v>
      </c>
      <c r="C54" s="308">
        <f>'Horseback 1'!C54</f>
        <v>0</v>
      </c>
      <c r="D54" s="284" t="e">
        <f>VLOOKUP(C54,'Horseback 1'!$C$2:$D$55,2,FALSE)</f>
        <v>#N/A</v>
      </c>
      <c r="E54" s="284" t="e">
        <f>VLOOKUP(C54,'Horseback  2'!$C$2:$D$55,2,FALSE)</f>
        <v>#N/A</v>
      </c>
      <c r="F54" s="284" t="e">
        <f>VLOOKUP(C54,'RANCH 3'!$C$2:$D$55,2,FALSE)</f>
        <v>#N/A</v>
      </c>
      <c r="G54" s="287"/>
      <c r="H54" s="230" t="e">
        <f t="shared" si="3"/>
        <v>#N/A</v>
      </c>
      <c r="I54" s="302" t="e">
        <f>VLOOKUP(C54,'Horseback 1'!$C$2:$K$55,9,FALSE)</f>
        <v>#N/A</v>
      </c>
      <c r="J54" s="232" t="e">
        <f>VLOOKUP(C54,'Horseback  2'!$C$2:$K$55,9,FALSE)</f>
        <v>#N/A</v>
      </c>
      <c r="K54" s="232" t="e">
        <f>VLOOKUP(C54,'RANCH 3'!$C$2:$K$55,9,FALSE)</f>
        <v>#N/A</v>
      </c>
      <c r="L54" s="288"/>
      <c r="M54" s="231" t="e">
        <f t="shared" si="4"/>
        <v>#N/A</v>
      </c>
      <c r="N54" s="284" t="e">
        <f>VLOOKUP(C54,'Horseback 1'!$C$2:$L$55,10,FALSE)</f>
        <v>#N/A</v>
      </c>
      <c r="O54" s="284" t="e">
        <f>VLOOKUP(C54,'Horseback  2'!$C$2:$L$55,10,FALSE)</f>
        <v>#N/A</v>
      </c>
      <c r="P54" s="284" t="e">
        <f>VLOOKUP(C54,'RANCH 3'!$C$2:$L$55,10,FALSE)</f>
        <v>#N/A</v>
      </c>
      <c r="Q54" s="287"/>
      <c r="R54" s="230" t="e">
        <f t="shared" si="5"/>
        <v>#N/A</v>
      </c>
    </row>
    <row r="55" spans="1:18" ht="15" thickBot="1" x14ac:dyDescent="0.4">
      <c r="A55" s="310">
        <v>54</v>
      </c>
      <c r="B55" s="311">
        <f>'Horseback 1'!B55</f>
        <v>0</v>
      </c>
      <c r="C55" s="311">
        <f>'Horseback 1'!C55</f>
        <v>0</v>
      </c>
      <c r="D55" s="290" t="e">
        <f>VLOOKUP(C55,'Horseback 1'!$C$2:$D$55,2,FALSE)</f>
        <v>#N/A</v>
      </c>
      <c r="E55" s="290" t="e">
        <f>VLOOKUP(C55,'Horseback  2'!$C$2:$D$55,2,FALSE)</f>
        <v>#N/A</v>
      </c>
      <c r="F55" s="290" t="e">
        <f>VLOOKUP(C55,'RANCH 3'!$C$2:$D$55,2,FALSE)</f>
        <v>#N/A</v>
      </c>
      <c r="G55" s="291"/>
      <c r="H55" s="233" t="e">
        <f t="shared" si="3"/>
        <v>#N/A</v>
      </c>
      <c r="I55" s="303" t="e">
        <f>VLOOKUP(C55,'Horseback 1'!$C$2:$K$55,9,FALSE)</f>
        <v>#N/A</v>
      </c>
      <c r="J55" s="235" t="e">
        <f>VLOOKUP(C55,'Horseback  2'!$C$2:$K$55,9,FALSE)</f>
        <v>#N/A</v>
      </c>
      <c r="K55" s="235" t="e">
        <f>VLOOKUP(C55,'RANCH 3'!$C$2:$K$55,9,FALSE)</f>
        <v>#N/A</v>
      </c>
      <c r="L55" s="293"/>
      <c r="M55" s="234" t="e">
        <f t="shared" si="4"/>
        <v>#N/A</v>
      </c>
      <c r="N55" s="290" t="e">
        <f>VLOOKUP(C55,'Horseback 1'!$C$2:$L$55,10,FALSE)</f>
        <v>#N/A</v>
      </c>
      <c r="O55" s="290" t="e">
        <f>VLOOKUP(C55,'Horseback  2'!$C$2:$L$55,10,FALSE)</f>
        <v>#N/A</v>
      </c>
      <c r="P55" s="290" t="e">
        <f>VLOOKUP(C55,'RANCH 3'!$C$2:$L$55,10,FALSE)</f>
        <v>#N/A</v>
      </c>
      <c r="Q55" s="291"/>
      <c r="R55" s="233" t="e">
        <f t="shared" si="5"/>
        <v>#N/A</v>
      </c>
    </row>
  </sheetData>
  <sortState xmlns:xlrd2="http://schemas.microsoft.com/office/spreadsheetml/2017/richdata2" ref="B2:R26">
    <sortCondition descending="1" ref="M2:M26"/>
    <sortCondition ref="R2:R26"/>
    <sortCondition ref="H2:H26"/>
  </sortState>
  <printOptions gridLines="1"/>
  <pageMargins left="0.7" right="0.7" top="0.75" bottom="0.75" header="0.3" footer="0.3"/>
  <pageSetup scale="94" fitToHeight="0" orientation="landscape" horizontalDpi="4294967293" r:id="rId1"/>
  <headerFooter>
    <oddHeader>&amp;CRanch Average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S101"/>
  <sheetViews>
    <sheetView showRowColHeaders="0" zoomScaleNormal="100" zoomScalePageLayoutView="73" workbookViewId="0">
      <pane ySplit="1" topLeftCell="A2" activePane="bottomLeft" state="frozen"/>
      <selection pane="bottomLeft" activeCell="B16" sqref="B16"/>
    </sheetView>
  </sheetViews>
  <sheetFormatPr defaultColWidth="8.6640625" defaultRowHeight="14.5" x14ac:dyDescent="0.35"/>
  <cols>
    <col min="1" max="1" width="3.5" style="12" customWidth="1"/>
    <col min="2" max="2" width="17.83203125" style="107" customWidth="1"/>
    <col min="3" max="3" width="16.5" style="107" customWidth="1"/>
    <col min="4" max="4" width="9" style="110"/>
    <col min="5" max="7" width="8.6640625" style="13"/>
    <col min="8" max="9" width="9" style="13"/>
    <col min="10" max="10" width="8.6640625" style="13" customWidth="1"/>
    <col min="11" max="11" width="9.6640625" style="98" customWidth="1"/>
    <col min="12" max="12" width="9" style="110"/>
    <col min="13" max="16384" width="8.6640625" style="12"/>
  </cols>
  <sheetData>
    <row r="1" spans="1:12" s="133" customFormat="1" x14ac:dyDescent="0.35">
      <c r="A1" s="319"/>
      <c r="B1" s="105" t="s">
        <v>0</v>
      </c>
      <c r="C1" s="105" t="s">
        <v>1</v>
      </c>
      <c r="D1" s="320" t="s">
        <v>2</v>
      </c>
      <c r="E1" s="312" t="s">
        <v>3</v>
      </c>
      <c r="F1" s="312" t="s">
        <v>4</v>
      </c>
      <c r="G1" s="312" t="s">
        <v>5</v>
      </c>
      <c r="H1" s="312" t="s">
        <v>6</v>
      </c>
      <c r="I1" s="312" t="s">
        <v>7</v>
      </c>
      <c r="J1" s="312" t="s">
        <v>33</v>
      </c>
      <c r="K1" s="324" t="s">
        <v>8</v>
      </c>
      <c r="L1" s="320" t="s">
        <v>9</v>
      </c>
    </row>
    <row r="2" spans="1:12" s="136" customFormat="1" x14ac:dyDescent="0.35">
      <c r="A2" s="319">
        <v>1</v>
      </c>
      <c r="B2" s="372" t="s">
        <v>307</v>
      </c>
      <c r="C2" s="372" t="s">
        <v>78</v>
      </c>
      <c r="D2" s="322">
        <v>5.4930555555555559E-4</v>
      </c>
      <c r="E2" s="315">
        <v>30</v>
      </c>
      <c r="F2" s="314">
        <v>22</v>
      </c>
      <c r="G2" s="314">
        <v>10</v>
      </c>
      <c r="H2" s="314">
        <v>30</v>
      </c>
      <c r="I2" s="314">
        <v>10</v>
      </c>
      <c r="J2" s="314">
        <v>30</v>
      </c>
      <c r="K2" s="313">
        <f>SUM(E2:J2)</f>
        <v>132</v>
      </c>
      <c r="L2" s="322">
        <v>4.5624999999999997E-3</v>
      </c>
    </row>
    <row r="3" spans="1:12" s="136" customFormat="1" x14ac:dyDescent="0.35">
      <c r="A3" s="319">
        <v>2</v>
      </c>
      <c r="B3" s="372" t="s">
        <v>300</v>
      </c>
      <c r="C3" s="372" t="s">
        <v>218</v>
      </c>
      <c r="D3" s="322">
        <v>3.9340277777777773E-4</v>
      </c>
      <c r="E3" s="315">
        <v>30</v>
      </c>
      <c r="F3" s="314">
        <v>4</v>
      </c>
      <c r="G3" s="314">
        <v>0</v>
      </c>
      <c r="H3" s="314">
        <v>0</v>
      </c>
      <c r="I3" s="314">
        <v>0</v>
      </c>
      <c r="J3" s="314">
        <v>0</v>
      </c>
      <c r="K3" s="313">
        <f t="shared" ref="K3:K17" si="0">SUM(E3:J3)</f>
        <v>34</v>
      </c>
      <c r="L3" s="322">
        <v>4.8611111111111112E-3</v>
      </c>
    </row>
    <row r="4" spans="1:12" s="135" customFormat="1" x14ac:dyDescent="0.35">
      <c r="A4" s="319">
        <v>3</v>
      </c>
      <c r="B4" s="372" t="s">
        <v>308</v>
      </c>
      <c r="C4" s="372" t="s">
        <v>63</v>
      </c>
      <c r="D4" s="322">
        <v>4.1770833333333335E-4</v>
      </c>
      <c r="E4" s="315">
        <v>30</v>
      </c>
      <c r="F4" s="314">
        <v>12</v>
      </c>
      <c r="G4" s="314">
        <v>30</v>
      </c>
      <c r="H4" s="314">
        <v>30</v>
      </c>
      <c r="I4" s="314">
        <v>0</v>
      </c>
      <c r="J4" s="314">
        <v>0</v>
      </c>
      <c r="K4" s="313">
        <f t="shared" si="0"/>
        <v>102</v>
      </c>
      <c r="L4" s="322">
        <v>4.8611111111111112E-3</v>
      </c>
    </row>
    <row r="5" spans="1:12" s="136" customFormat="1" x14ac:dyDescent="0.35">
      <c r="A5" s="319">
        <v>4</v>
      </c>
      <c r="B5" s="372" t="s">
        <v>301</v>
      </c>
      <c r="C5" s="372" t="s">
        <v>64</v>
      </c>
      <c r="D5" s="322">
        <v>4.2708333333333335E-4</v>
      </c>
      <c r="E5" s="315">
        <v>30</v>
      </c>
      <c r="F5" s="314">
        <v>30</v>
      </c>
      <c r="G5" s="314">
        <v>0</v>
      </c>
      <c r="H5" s="314">
        <v>0</v>
      </c>
      <c r="I5" s="314">
        <v>0</v>
      </c>
      <c r="J5" s="314">
        <v>0</v>
      </c>
      <c r="K5" s="313">
        <f t="shared" si="0"/>
        <v>60</v>
      </c>
      <c r="L5" s="322">
        <v>4.8611111111111112E-3</v>
      </c>
    </row>
    <row r="6" spans="1:12" s="135" customFormat="1" x14ac:dyDescent="0.35">
      <c r="A6" s="319">
        <v>5</v>
      </c>
      <c r="B6" s="372" t="s">
        <v>302</v>
      </c>
      <c r="C6" s="372" t="s">
        <v>221</v>
      </c>
      <c r="D6" s="373">
        <v>4.5543981481481482E-4</v>
      </c>
      <c r="E6" s="315">
        <v>30</v>
      </c>
      <c r="F6" s="314">
        <v>30</v>
      </c>
      <c r="G6" s="314">
        <v>0</v>
      </c>
      <c r="H6" s="314">
        <v>0</v>
      </c>
      <c r="I6" s="314">
        <v>0</v>
      </c>
      <c r="J6" s="314">
        <v>0</v>
      </c>
      <c r="K6" s="313">
        <f t="shared" si="0"/>
        <v>60</v>
      </c>
      <c r="L6" s="322">
        <v>4.8611111111111112E-3</v>
      </c>
    </row>
    <row r="7" spans="1:12" s="135" customFormat="1" x14ac:dyDescent="0.35">
      <c r="A7" s="319">
        <v>6</v>
      </c>
      <c r="B7" s="372" t="s">
        <v>309</v>
      </c>
      <c r="C7" s="372" t="s">
        <v>161</v>
      </c>
      <c r="D7" s="322">
        <v>4.4120370370370369E-4</v>
      </c>
      <c r="E7" s="315">
        <v>30</v>
      </c>
      <c r="F7" s="314">
        <v>30</v>
      </c>
      <c r="G7" s="314">
        <v>10</v>
      </c>
      <c r="H7" s="314">
        <v>0</v>
      </c>
      <c r="I7" s="314">
        <v>0</v>
      </c>
      <c r="J7" s="314">
        <v>0</v>
      </c>
      <c r="K7" s="313">
        <f t="shared" si="0"/>
        <v>70</v>
      </c>
      <c r="L7" s="322">
        <v>4.8611111111111112E-3</v>
      </c>
    </row>
    <row r="8" spans="1:12" s="136" customFormat="1" x14ac:dyDescent="0.35">
      <c r="A8" s="319">
        <v>7</v>
      </c>
      <c r="B8" s="372" t="s">
        <v>303</v>
      </c>
      <c r="C8" s="372" t="s">
        <v>24</v>
      </c>
      <c r="D8" s="322">
        <v>4.1666666666666669E-4</v>
      </c>
      <c r="E8" s="315">
        <v>30</v>
      </c>
      <c r="F8" s="314">
        <v>24</v>
      </c>
      <c r="G8" s="314">
        <v>30</v>
      </c>
      <c r="H8" s="314">
        <v>30</v>
      </c>
      <c r="I8" s="314">
        <v>30</v>
      </c>
      <c r="J8" s="314">
        <v>0</v>
      </c>
      <c r="K8" s="313">
        <f t="shared" si="0"/>
        <v>144</v>
      </c>
      <c r="L8" s="322">
        <v>4.8611111111111112E-3</v>
      </c>
    </row>
    <row r="9" spans="1:12" x14ac:dyDescent="0.35">
      <c r="A9" s="319">
        <v>8</v>
      </c>
      <c r="B9" s="372" t="s">
        <v>311</v>
      </c>
      <c r="C9" s="372" t="s">
        <v>69</v>
      </c>
      <c r="D9" s="322">
        <v>4.0856481481481478E-4</v>
      </c>
      <c r="E9" s="315">
        <v>30</v>
      </c>
      <c r="F9" s="314">
        <v>18</v>
      </c>
      <c r="G9" s="314">
        <v>30</v>
      </c>
      <c r="H9" s="314">
        <v>20</v>
      </c>
      <c r="I9" s="314">
        <v>30</v>
      </c>
      <c r="J9" s="314">
        <v>30</v>
      </c>
      <c r="K9" s="313">
        <f t="shared" si="0"/>
        <v>158</v>
      </c>
      <c r="L9" s="322">
        <v>3.1159722222222227E-3</v>
      </c>
    </row>
    <row r="10" spans="1:12" s="135" customFormat="1" x14ac:dyDescent="0.35">
      <c r="A10" s="319">
        <v>9</v>
      </c>
      <c r="B10" s="372" t="s">
        <v>304</v>
      </c>
      <c r="C10" s="372" t="s">
        <v>282</v>
      </c>
      <c r="D10" s="322">
        <v>1.4664351851851852E-3</v>
      </c>
      <c r="E10" s="315">
        <v>30</v>
      </c>
      <c r="F10" s="314">
        <v>8</v>
      </c>
      <c r="G10" s="314">
        <v>10</v>
      </c>
      <c r="H10" s="314">
        <v>0</v>
      </c>
      <c r="I10" s="314">
        <v>0</v>
      </c>
      <c r="J10" s="314">
        <v>0</v>
      </c>
      <c r="K10" s="313">
        <f t="shared" si="0"/>
        <v>48</v>
      </c>
      <c r="L10" s="322">
        <v>4.8611111111111112E-3</v>
      </c>
    </row>
    <row r="11" spans="1:12" s="136" customFormat="1" x14ac:dyDescent="0.35">
      <c r="A11" s="319">
        <v>10</v>
      </c>
      <c r="B11" s="372" t="s">
        <v>312</v>
      </c>
      <c r="C11" s="372" t="s">
        <v>140</v>
      </c>
      <c r="D11" s="322">
        <v>4.9768518518518521E-4</v>
      </c>
      <c r="E11" s="315">
        <v>30</v>
      </c>
      <c r="F11" s="314">
        <v>18</v>
      </c>
      <c r="G11" s="314">
        <v>30</v>
      </c>
      <c r="H11" s="314">
        <v>0</v>
      </c>
      <c r="I11" s="314">
        <v>0</v>
      </c>
      <c r="J11" s="314">
        <v>0</v>
      </c>
      <c r="K11" s="313">
        <f t="shared" si="0"/>
        <v>78</v>
      </c>
      <c r="L11" s="322">
        <v>4.8611111111111112E-3</v>
      </c>
    </row>
    <row r="12" spans="1:12" s="136" customFormat="1" x14ac:dyDescent="0.35">
      <c r="A12" s="319">
        <v>11</v>
      </c>
      <c r="B12" s="372" t="s">
        <v>313</v>
      </c>
      <c r="C12" s="372" t="s">
        <v>188</v>
      </c>
      <c r="D12" s="322">
        <v>4.5706018518518518E-4</v>
      </c>
      <c r="E12" s="315">
        <v>30</v>
      </c>
      <c r="F12" s="314">
        <v>30</v>
      </c>
      <c r="G12" s="314">
        <v>30</v>
      </c>
      <c r="H12" s="314">
        <v>30</v>
      </c>
      <c r="I12" s="314">
        <v>30</v>
      </c>
      <c r="J12" s="314">
        <v>30</v>
      </c>
      <c r="K12" s="313">
        <f t="shared" si="0"/>
        <v>180</v>
      </c>
      <c r="L12" s="322">
        <v>4.6423611111111119E-3</v>
      </c>
    </row>
    <row r="13" spans="1:12" s="135" customFormat="1" x14ac:dyDescent="0.35">
      <c r="A13" s="319">
        <v>12</v>
      </c>
      <c r="B13" s="372" t="s">
        <v>305</v>
      </c>
      <c r="C13" s="372" t="s">
        <v>191</v>
      </c>
      <c r="D13" s="322">
        <v>8.2291666666666667E-4</v>
      </c>
      <c r="E13" s="315">
        <v>30</v>
      </c>
      <c r="F13" s="314"/>
      <c r="G13" s="314"/>
      <c r="H13" s="314"/>
      <c r="I13" s="314"/>
      <c r="J13" s="314"/>
      <c r="K13" s="313">
        <f t="shared" si="0"/>
        <v>30</v>
      </c>
      <c r="L13" s="322"/>
    </row>
    <row r="14" spans="1:12" s="136" customFormat="1" x14ac:dyDescent="0.35">
      <c r="A14" s="319">
        <v>13</v>
      </c>
      <c r="B14" s="372" t="s">
        <v>306</v>
      </c>
      <c r="C14" s="372" t="s">
        <v>263</v>
      </c>
      <c r="D14" s="322">
        <v>6.8495370370370368E-4</v>
      </c>
      <c r="E14" s="315">
        <v>30</v>
      </c>
      <c r="F14" s="314">
        <v>12</v>
      </c>
      <c r="G14" s="314">
        <v>30</v>
      </c>
      <c r="H14" s="314">
        <v>30</v>
      </c>
      <c r="I14" s="314">
        <v>30</v>
      </c>
      <c r="J14" s="314">
        <v>30</v>
      </c>
      <c r="K14" s="313">
        <f t="shared" si="0"/>
        <v>162</v>
      </c>
      <c r="L14" s="322">
        <v>3.0092592592592588E-3</v>
      </c>
    </row>
    <row r="15" spans="1:12" s="135" customFormat="1" x14ac:dyDescent="0.35">
      <c r="A15" s="319">
        <v>14</v>
      </c>
      <c r="B15" s="372" t="s">
        <v>314</v>
      </c>
      <c r="C15" s="372" t="s">
        <v>31</v>
      </c>
      <c r="D15" s="322">
        <v>3.2708333333333336E-4</v>
      </c>
      <c r="E15" s="315">
        <v>30</v>
      </c>
      <c r="F15" s="314">
        <v>16</v>
      </c>
      <c r="G15" s="314">
        <v>30</v>
      </c>
      <c r="H15" s="314">
        <v>30</v>
      </c>
      <c r="I15" s="314">
        <v>30</v>
      </c>
      <c r="J15" s="314">
        <v>30</v>
      </c>
      <c r="K15" s="313">
        <f t="shared" si="0"/>
        <v>166</v>
      </c>
      <c r="L15" s="322">
        <v>3.0185185185185189E-3</v>
      </c>
    </row>
    <row r="16" spans="1:12" s="136" customFormat="1" x14ac:dyDescent="0.35">
      <c r="A16" s="319">
        <v>15</v>
      </c>
      <c r="B16" s="372" t="s">
        <v>315</v>
      </c>
      <c r="C16" s="107" t="s">
        <v>199</v>
      </c>
      <c r="D16" s="322">
        <v>3.2523148148148152E-4</v>
      </c>
      <c r="E16" s="315">
        <v>30</v>
      </c>
      <c r="F16" s="314">
        <v>8</v>
      </c>
      <c r="G16" s="314">
        <v>20</v>
      </c>
      <c r="H16" s="314">
        <v>30</v>
      </c>
      <c r="I16" s="314">
        <v>30</v>
      </c>
      <c r="J16" s="314">
        <v>30</v>
      </c>
      <c r="K16" s="313">
        <f t="shared" si="0"/>
        <v>148</v>
      </c>
      <c r="L16" s="322">
        <v>3.9039351851851852E-3</v>
      </c>
    </row>
    <row r="17" spans="1:12" s="135" customFormat="1" x14ac:dyDescent="0.35">
      <c r="A17" s="319">
        <v>16</v>
      </c>
      <c r="B17" s="107" t="s">
        <v>310</v>
      </c>
      <c r="C17" s="107" t="s">
        <v>85</v>
      </c>
      <c r="D17" s="322">
        <v>3.5648148148148149E-4</v>
      </c>
      <c r="E17" s="315">
        <v>30</v>
      </c>
      <c r="F17" s="314">
        <v>22</v>
      </c>
      <c r="G17" s="314">
        <v>30</v>
      </c>
      <c r="H17" s="314">
        <v>0</v>
      </c>
      <c r="I17" s="314">
        <v>0</v>
      </c>
      <c r="J17" s="314">
        <v>0</v>
      </c>
      <c r="K17" s="313">
        <f t="shared" si="0"/>
        <v>82</v>
      </c>
      <c r="L17" s="322">
        <v>4.8611111111111112E-3</v>
      </c>
    </row>
    <row r="18" spans="1:12" s="136" customFormat="1" x14ac:dyDescent="0.35">
      <c r="A18" s="319">
        <v>17</v>
      </c>
      <c r="B18" s="366"/>
      <c r="C18" s="107"/>
      <c r="D18" s="322"/>
      <c r="E18" s="315"/>
      <c r="F18" s="314"/>
      <c r="G18" s="314"/>
      <c r="H18" s="314"/>
      <c r="I18" s="314"/>
      <c r="J18" s="314"/>
      <c r="K18" s="313"/>
      <c r="L18" s="322"/>
    </row>
    <row r="19" spans="1:12" s="136" customFormat="1" x14ac:dyDescent="0.35">
      <c r="A19" s="319">
        <v>18</v>
      </c>
      <c r="B19" s="367"/>
      <c r="C19" s="107"/>
      <c r="D19" s="322"/>
      <c r="E19" s="315"/>
      <c r="F19" s="314"/>
      <c r="G19" s="314"/>
      <c r="H19" s="314"/>
      <c r="I19" s="314"/>
      <c r="J19" s="314"/>
      <c r="K19" s="313"/>
      <c r="L19" s="322"/>
    </row>
    <row r="20" spans="1:12" x14ac:dyDescent="0.35">
      <c r="A20" s="319">
        <v>19</v>
      </c>
      <c r="D20" s="322"/>
      <c r="E20" s="315"/>
      <c r="F20" s="314"/>
      <c r="G20" s="314"/>
      <c r="H20" s="314"/>
      <c r="I20" s="314"/>
      <c r="J20" s="314"/>
      <c r="K20" s="313"/>
      <c r="L20" s="322"/>
    </row>
    <row r="21" spans="1:12" s="136" customFormat="1" x14ac:dyDescent="0.35">
      <c r="A21" s="319">
        <v>20</v>
      </c>
      <c r="B21" s="107"/>
      <c r="C21" s="107"/>
      <c r="D21" s="322"/>
      <c r="E21" s="315"/>
      <c r="F21" s="314"/>
      <c r="G21" s="314"/>
      <c r="H21" s="314"/>
      <c r="I21" s="314"/>
      <c r="J21" s="314"/>
      <c r="K21" s="313"/>
      <c r="L21" s="322"/>
    </row>
    <row r="22" spans="1:12" x14ac:dyDescent="0.35">
      <c r="A22" s="319">
        <v>21</v>
      </c>
      <c r="D22" s="322"/>
      <c r="E22" s="315"/>
      <c r="F22" s="314"/>
      <c r="G22" s="314"/>
      <c r="H22" s="314"/>
      <c r="I22" s="314"/>
      <c r="J22" s="314"/>
      <c r="K22" s="313"/>
      <c r="L22" s="322"/>
    </row>
    <row r="23" spans="1:12" x14ac:dyDescent="0.35">
      <c r="A23" s="319">
        <v>22</v>
      </c>
      <c r="D23" s="322"/>
      <c r="E23" s="315"/>
      <c r="F23" s="314"/>
      <c r="G23" s="314"/>
      <c r="H23" s="314"/>
      <c r="I23" s="314"/>
      <c r="J23" s="314"/>
      <c r="K23" s="313"/>
      <c r="L23" s="322"/>
    </row>
    <row r="24" spans="1:12" s="136" customFormat="1" x14ac:dyDescent="0.35">
      <c r="A24" s="319">
        <v>23</v>
      </c>
      <c r="B24" s="107"/>
      <c r="C24" s="107"/>
      <c r="D24" s="322"/>
      <c r="E24" s="315"/>
      <c r="F24" s="314"/>
      <c r="G24" s="314"/>
      <c r="H24" s="314"/>
      <c r="I24" s="314"/>
      <c r="J24" s="314"/>
      <c r="K24" s="313"/>
      <c r="L24" s="322"/>
    </row>
    <row r="25" spans="1:12" x14ac:dyDescent="0.35">
      <c r="A25" s="319">
        <v>24</v>
      </c>
      <c r="D25" s="322"/>
      <c r="E25" s="315"/>
      <c r="F25" s="314"/>
      <c r="G25" s="314"/>
      <c r="H25" s="314"/>
      <c r="I25" s="314"/>
      <c r="J25" s="314"/>
      <c r="K25" s="313"/>
      <c r="L25" s="322"/>
    </row>
    <row r="26" spans="1:12" s="136" customFormat="1" x14ac:dyDescent="0.35">
      <c r="A26" s="319">
        <v>25</v>
      </c>
      <c r="B26" s="107"/>
      <c r="C26" s="107"/>
      <c r="D26" s="322"/>
      <c r="E26" s="315"/>
      <c r="F26" s="314"/>
      <c r="G26" s="314"/>
      <c r="H26" s="314"/>
      <c r="I26" s="314"/>
      <c r="J26" s="314"/>
      <c r="K26" s="313"/>
      <c r="L26" s="322"/>
    </row>
    <row r="27" spans="1:12" s="135" customFormat="1" x14ac:dyDescent="0.35">
      <c r="A27" s="319">
        <v>26</v>
      </c>
      <c r="B27" s="107"/>
      <c r="C27" s="107"/>
      <c r="D27" s="322"/>
      <c r="E27" s="315"/>
      <c r="F27" s="314"/>
      <c r="G27" s="314"/>
      <c r="H27" s="314"/>
      <c r="I27" s="314"/>
      <c r="J27" s="314"/>
      <c r="K27" s="313"/>
      <c r="L27" s="322"/>
    </row>
    <row r="28" spans="1:12" s="136" customFormat="1" x14ac:dyDescent="0.35">
      <c r="A28" s="319">
        <v>27</v>
      </c>
      <c r="B28" s="367"/>
      <c r="C28" s="107"/>
      <c r="D28" s="322"/>
      <c r="E28" s="315"/>
      <c r="F28" s="314"/>
      <c r="G28" s="314"/>
      <c r="H28" s="314"/>
      <c r="I28" s="314"/>
      <c r="J28" s="314"/>
      <c r="K28" s="313"/>
      <c r="L28" s="322"/>
    </row>
    <row r="29" spans="1:12" x14ac:dyDescent="0.35">
      <c r="A29" s="319">
        <v>28</v>
      </c>
      <c r="D29" s="322"/>
      <c r="E29" s="315"/>
      <c r="F29" s="314"/>
      <c r="G29" s="314"/>
      <c r="H29" s="314"/>
      <c r="I29" s="314"/>
      <c r="J29" s="314"/>
      <c r="K29" s="313"/>
      <c r="L29" s="322"/>
    </row>
    <row r="30" spans="1:12" s="135" customFormat="1" x14ac:dyDescent="0.35">
      <c r="A30" s="319">
        <v>29</v>
      </c>
      <c r="B30" s="107"/>
      <c r="C30" s="107"/>
      <c r="D30" s="322"/>
      <c r="E30" s="315"/>
      <c r="F30" s="314"/>
      <c r="G30" s="314"/>
      <c r="H30" s="314"/>
      <c r="I30" s="314"/>
      <c r="J30" s="314"/>
      <c r="K30" s="313"/>
      <c r="L30" s="322"/>
    </row>
    <row r="31" spans="1:12" x14ac:dyDescent="0.35">
      <c r="A31" s="319">
        <v>30</v>
      </c>
      <c r="D31" s="322"/>
      <c r="E31" s="315"/>
      <c r="F31" s="314"/>
      <c r="G31" s="314"/>
      <c r="H31" s="314"/>
      <c r="I31" s="314"/>
      <c r="J31" s="314"/>
      <c r="K31" s="313"/>
      <c r="L31" s="322"/>
    </row>
    <row r="32" spans="1:12" s="136" customFormat="1" x14ac:dyDescent="0.35">
      <c r="A32" s="319">
        <v>31</v>
      </c>
      <c r="B32" s="107"/>
      <c r="C32" s="107"/>
      <c r="D32" s="322"/>
      <c r="E32" s="315"/>
      <c r="F32" s="314"/>
      <c r="G32" s="314"/>
      <c r="H32" s="314"/>
      <c r="I32" s="314"/>
      <c r="J32" s="314"/>
      <c r="K32" s="313"/>
      <c r="L32" s="368"/>
    </row>
    <row r="33" spans="1:19" s="135" customFormat="1" x14ac:dyDescent="0.35">
      <c r="A33" s="319">
        <v>32</v>
      </c>
      <c r="B33" s="107"/>
      <c r="C33" s="107"/>
      <c r="D33" s="322"/>
      <c r="E33" s="315"/>
      <c r="F33" s="314"/>
      <c r="G33" s="314"/>
      <c r="H33" s="314"/>
      <c r="I33" s="314"/>
      <c r="J33" s="314"/>
      <c r="K33" s="313"/>
      <c r="L33" s="322"/>
    </row>
    <row r="34" spans="1:19" s="136" customFormat="1" x14ac:dyDescent="0.35">
      <c r="A34" s="319">
        <v>33</v>
      </c>
      <c r="B34" s="107"/>
      <c r="C34" s="107"/>
      <c r="D34" s="322">
        <v>1.3333333333333299</v>
      </c>
      <c r="E34" s="315"/>
      <c r="F34" s="314"/>
      <c r="G34" s="314"/>
      <c r="H34" s="314"/>
      <c r="I34" s="314"/>
      <c r="J34" s="314"/>
      <c r="K34" s="313">
        <f t="shared" ref="K34:K37" si="1">SUM(E34:J34)</f>
        <v>0</v>
      </c>
      <c r="L34" s="322">
        <v>1.3333333333333299</v>
      </c>
    </row>
    <row r="35" spans="1:19" x14ac:dyDescent="0.35">
      <c r="A35" s="319">
        <v>34</v>
      </c>
      <c r="D35" s="322">
        <v>1.375</v>
      </c>
      <c r="E35" s="315"/>
      <c r="F35" s="314"/>
      <c r="G35" s="314"/>
      <c r="H35" s="314"/>
      <c r="I35" s="314"/>
      <c r="J35" s="314"/>
      <c r="K35" s="313">
        <f t="shared" si="1"/>
        <v>0</v>
      </c>
      <c r="L35" s="322">
        <v>1.375</v>
      </c>
    </row>
    <row r="36" spans="1:19" s="136" customFormat="1" x14ac:dyDescent="0.35">
      <c r="A36" s="319">
        <v>35</v>
      </c>
      <c r="B36" s="107"/>
      <c r="C36" s="107"/>
      <c r="D36" s="322">
        <v>1.4166666666666701</v>
      </c>
      <c r="E36" s="315"/>
      <c r="F36" s="314"/>
      <c r="G36" s="314"/>
      <c r="H36" s="314"/>
      <c r="I36" s="314"/>
      <c r="J36" s="314"/>
      <c r="K36" s="313">
        <f t="shared" si="1"/>
        <v>0</v>
      </c>
      <c r="L36" s="322">
        <v>1.4166666666666701</v>
      </c>
    </row>
    <row r="37" spans="1:19" x14ac:dyDescent="0.35">
      <c r="A37" s="319">
        <v>36</v>
      </c>
      <c r="D37" s="322">
        <v>1.4583333333333299</v>
      </c>
      <c r="E37" s="315"/>
      <c r="F37" s="314"/>
      <c r="G37" s="314"/>
      <c r="H37" s="314"/>
      <c r="I37" s="314"/>
      <c r="J37" s="314"/>
      <c r="K37" s="313">
        <f t="shared" si="1"/>
        <v>0</v>
      </c>
      <c r="L37" s="322">
        <v>1.4583333333333299</v>
      </c>
    </row>
    <row r="38" spans="1:19" s="136" customFormat="1" x14ac:dyDescent="0.35">
      <c r="A38" s="319">
        <v>37</v>
      </c>
      <c r="B38" s="107"/>
      <c r="C38" s="107"/>
      <c r="D38" s="322">
        <v>1.5</v>
      </c>
      <c r="E38" s="315"/>
      <c r="F38" s="314"/>
      <c r="G38" s="314"/>
      <c r="H38" s="314"/>
      <c r="I38" s="314"/>
      <c r="J38" s="314"/>
      <c r="K38" s="313">
        <v>0</v>
      </c>
      <c r="L38" s="322">
        <v>1.5</v>
      </c>
    </row>
    <row r="39" spans="1:19" x14ac:dyDescent="0.35">
      <c r="A39" s="319">
        <v>38</v>
      </c>
      <c r="D39" s="322">
        <v>1.5416666666666701</v>
      </c>
      <c r="E39" s="315"/>
      <c r="F39" s="314"/>
      <c r="G39" s="314"/>
      <c r="H39" s="314"/>
      <c r="I39" s="314"/>
      <c r="J39" s="314"/>
      <c r="K39" s="313">
        <f t="shared" ref="K39:K46" si="2">SUM(E39:J39)</f>
        <v>0</v>
      </c>
      <c r="L39" s="322">
        <v>1.5416666666666701</v>
      </c>
      <c r="M39" s="326"/>
      <c r="N39" s="326"/>
      <c r="O39" s="326"/>
      <c r="P39" s="326"/>
      <c r="Q39" s="326"/>
      <c r="R39" s="326"/>
      <c r="S39" s="326"/>
    </row>
    <row r="40" spans="1:19" x14ac:dyDescent="0.35">
      <c r="A40" s="319">
        <v>39</v>
      </c>
      <c r="D40" s="322">
        <v>1.5833333333333299</v>
      </c>
      <c r="E40" s="315"/>
      <c r="F40" s="314"/>
      <c r="G40" s="314"/>
      <c r="H40" s="314"/>
      <c r="I40" s="314"/>
      <c r="J40" s="314"/>
      <c r="K40" s="313">
        <f t="shared" si="2"/>
        <v>0</v>
      </c>
      <c r="L40" s="322">
        <v>1.5833333333333299</v>
      </c>
    </row>
    <row r="41" spans="1:19" s="136" customFormat="1" x14ac:dyDescent="0.35">
      <c r="A41" s="319">
        <v>40</v>
      </c>
      <c r="B41" s="107"/>
      <c r="C41" s="107"/>
      <c r="D41" s="322">
        <v>1.625</v>
      </c>
      <c r="E41" s="315"/>
      <c r="F41" s="314"/>
      <c r="G41" s="314"/>
      <c r="H41" s="314"/>
      <c r="I41" s="314"/>
      <c r="J41" s="314"/>
      <c r="K41" s="313">
        <f t="shared" si="2"/>
        <v>0</v>
      </c>
      <c r="L41" s="322">
        <v>1.625</v>
      </c>
    </row>
    <row r="42" spans="1:19" x14ac:dyDescent="0.35">
      <c r="A42" s="319">
        <v>41</v>
      </c>
      <c r="D42" s="322">
        <v>1.6666666666666701</v>
      </c>
      <c r="E42" s="315"/>
      <c r="F42" s="314"/>
      <c r="G42" s="314"/>
      <c r="H42" s="314"/>
      <c r="I42" s="314"/>
      <c r="J42" s="314"/>
      <c r="K42" s="313">
        <f t="shared" si="2"/>
        <v>0</v>
      </c>
      <c r="L42" s="322">
        <v>1.6666666666666701</v>
      </c>
    </row>
    <row r="43" spans="1:19" x14ac:dyDescent="0.35">
      <c r="A43" s="319">
        <v>42</v>
      </c>
      <c r="D43" s="322">
        <v>1.7083333333333299</v>
      </c>
      <c r="E43" s="315"/>
      <c r="F43" s="314"/>
      <c r="G43" s="314"/>
      <c r="H43" s="314"/>
      <c r="I43" s="314"/>
      <c r="J43" s="314"/>
      <c r="K43" s="313">
        <f t="shared" si="2"/>
        <v>0</v>
      </c>
      <c r="L43" s="322">
        <v>1.7083333333333299</v>
      </c>
      <c r="M43" s="326"/>
      <c r="N43" s="326"/>
      <c r="O43" s="326"/>
      <c r="P43" s="326"/>
      <c r="Q43" s="326"/>
      <c r="R43" s="326"/>
      <c r="S43" s="326"/>
    </row>
    <row r="44" spans="1:19" x14ac:dyDescent="0.35">
      <c r="A44" s="319">
        <v>43</v>
      </c>
      <c r="D44" s="322">
        <v>1.75</v>
      </c>
      <c r="E44" s="315"/>
      <c r="F44" s="314"/>
      <c r="G44" s="314"/>
      <c r="H44" s="314"/>
      <c r="I44" s="314"/>
      <c r="J44" s="314"/>
      <c r="K44" s="313">
        <f t="shared" si="2"/>
        <v>0</v>
      </c>
      <c r="L44" s="322">
        <v>1.75</v>
      </c>
    </row>
    <row r="45" spans="1:19" x14ac:dyDescent="0.35">
      <c r="A45" s="319">
        <v>44</v>
      </c>
      <c r="D45" s="322">
        <v>1.7916666666666701</v>
      </c>
      <c r="E45" s="315"/>
      <c r="F45" s="314"/>
      <c r="G45" s="314"/>
      <c r="H45" s="314"/>
      <c r="I45" s="314"/>
      <c r="J45" s="314"/>
      <c r="K45" s="313">
        <f t="shared" si="2"/>
        <v>0</v>
      </c>
      <c r="L45" s="322">
        <v>1.7916666666666701</v>
      </c>
      <c r="M45" s="326"/>
      <c r="N45" s="326"/>
      <c r="O45" s="326"/>
      <c r="P45" s="326"/>
      <c r="Q45" s="326"/>
      <c r="R45" s="326"/>
      <c r="S45" s="326"/>
    </row>
    <row r="46" spans="1:19" x14ac:dyDescent="0.35">
      <c r="A46" s="319">
        <v>45</v>
      </c>
      <c r="D46" s="322">
        <v>1.8333333333333299</v>
      </c>
      <c r="E46" s="315"/>
      <c r="F46" s="314"/>
      <c r="G46" s="314"/>
      <c r="H46" s="314"/>
      <c r="I46" s="314"/>
      <c r="J46" s="314"/>
      <c r="K46" s="313">
        <f t="shared" si="2"/>
        <v>0</v>
      </c>
      <c r="L46" s="322">
        <v>1.8333333333333299</v>
      </c>
    </row>
    <row r="47" spans="1:19" x14ac:dyDescent="0.35">
      <c r="A47" s="319">
        <v>46</v>
      </c>
      <c r="D47" s="322">
        <v>1.875</v>
      </c>
      <c r="E47" s="315"/>
      <c r="F47" s="314"/>
      <c r="G47" s="314"/>
      <c r="H47" s="314"/>
      <c r="I47" s="314"/>
      <c r="J47" s="314"/>
      <c r="K47" s="313">
        <v>30</v>
      </c>
      <c r="L47" s="322">
        <v>1.875</v>
      </c>
      <c r="M47" s="326"/>
      <c r="N47" s="326"/>
      <c r="O47" s="326"/>
      <c r="P47" s="326"/>
      <c r="Q47" s="326"/>
      <c r="R47" s="326"/>
      <c r="S47" s="326"/>
    </row>
    <row r="48" spans="1:19" x14ac:dyDescent="0.35">
      <c r="A48" s="319">
        <v>47</v>
      </c>
      <c r="D48" s="322">
        <v>1.9166666666666701</v>
      </c>
      <c r="E48" s="315"/>
      <c r="F48" s="314"/>
      <c r="G48" s="314"/>
      <c r="H48" s="314"/>
      <c r="I48" s="314"/>
      <c r="J48" s="314"/>
      <c r="K48" s="313">
        <f t="shared" ref="K48:K67" si="3">SUM(E48:J48)</f>
        <v>0</v>
      </c>
      <c r="L48" s="322">
        <v>1.9166666666666701</v>
      </c>
    </row>
    <row r="49" spans="1:19" x14ac:dyDescent="0.35">
      <c r="A49" s="319">
        <v>48</v>
      </c>
      <c r="D49" s="322">
        <v>1.9583333333333299</v>
      </c>
      <c r="E49" s="315"/>
      <c r="F49" s="314"/>
      <c r="G49" s="314"/>
      <c r="H49" s="314"/>
      <c r="I49" s="314"/>
      <c r="J49" s="314"/>
      <c r="K49" s="313">
        <f t="shared" si="3"/>
        <v>0</v>
      </c>
      <c r="L49" s="322">
        <v>1.9583333333333299</v>
      </c>
    </row>
    <row r="50" spans="1:19" x14ac:dyDescent="0.35">
      <c r="A50" s="319">
        <v>49</v>
      </c>
      <c r="D50" s="322">
        <v>2</v>
      </c>
      <c r="E50" s="315"/>
      <c r="F50" s="314"/>
      <c r="G50" s="314"/>
      <c r="H50" s="314"/>
      <c r="I50" s="314"/>
      <c r="J50" s="314"/>
      <c r="K50" s="313">
        <f t="shared" si="3"/>
        <v>0</v>
      </c>
      <c r="L50" s="322">
        <v>2</v>
      </c>
      <c r="M50" s="326"/>
      <c r="N50" s="326"/>
      <c r="O50" s="326"/>
      <c r="P50" s="326"/>
      <c r="Q50" s="326"/>
      <c r="R50" s="326"/>
      <c r="S50" s="326"/>
    </row>
    <row r="51" spans="1:19" x14ac:dyDescent="0.35">
      <c r="A51" s="319">
        <v>50</v>
      </c>
      <c r="D51" s="322">
        <v>2.0416666666666701</v>
      </c>
      <c r="E51" s="315"/>
      <c r="F51" s="314"/>
      <c r="G51" s="314"/>
      <c r="H51" s="314"/>
      <c r="I51" s="314"/>
      <c r="J51" s="314"/>
      <c r="K51" s="313">
        <f t="shared" si="3"/>
        <v>0</v>
      </c>
      <c r="L51" s="322">
        <v>2.0416666666666701</v>
      </c>
    </row>
    <row r="52" spans="1:19" x14ac:dyDescent="0.35">
      <c r="A52" s="319">
        <v>51</v>
      </c>
      <c r="D52" s="322">
        <v>2.0833333333333299</v>
      </c>
      <c r="E52" s="315"/>
      <c r="F52" s="314"/>
      <c r="G52" s="314"/>
      <c r="H52" s="314"/>
      <c r="I52" s="314"/>
      <c r="J52" s="314"/>
      <c r="K52" s="313">
        <f t="shared" si="3"/>
        <v>0</v>
      </c>
      <c r="L52" s="322">
        <v>2.0833333333333299</v>
      </c>
      <c r="M52" s="326"/>
      <c r="N52" s="326"/>
      <c r="O52" s="326"/>
      <c r="P52" s="326"/>
      <c r="Q52" s="326"/>
      <c r="R52" s="326"/>
      <c r="S52" s="326"/>
    </row>
    <row r="53" spans="1:19" x14ac:dyDescent="0.35">
      <c r="A53" s="319">
        <v>52</v>
      </c>
      <c r="D53" s="322">
        <v>2.125</v>
      </c>
      <c r="E53" s="315"/>
      <c r="F53" s="314"/>
      <c r="G53" s="314"/>
      <c r="H53" s="314"/>
      <c r="I53" s="314"/>
      <c r="J53" s="314"/>
      <c r="K53" s="313">
        <f t="shared" si="3"/>
        <v>0</v>
      </c>
      <c r="L53" s="322">
        <v>2.125</v>
      </c>
    </row>
    <row r="54" spans="1:19" x14ac:dyDescent="0.35">
      <c r="A54" s="319">
        <v>53</v>
      </c>
      <c r="D54" s="322">
        <v>2.1666666666666701</v>
      </c>
      <c r="E54" s="315"/>
      <c r="F54" s="314"/>
      <c r="G54" s="314"/>
      <c r="H54" s="314"/>
      <c r="I54" s="314"/>
      <c r="J54" s="314"/>
      <c r="K54" s="313">
        <f t="shared" si="3"/>
        <v>0</v>
      </c>
      <c r="L54" s="322">
        <v>2.1666666666666701</v>
      </c>
      <c r="M54" s="326"/>
      <c r="N54" s="326"/>
      <c r="O54" s="326"/>
      <c r="P54" s="326"/>
      <c r="Q54" s="326"/>
      <c r="R54" s="326"/>
      <c r="S54" s="326"/>
    </row>
    <row r="55" spans="1:19" x14ac:dyDescent="0.35">
      <c r="A55" s="319">
        <v>54</v>
      </c>
      <c r="D55" s="322">
        <v>2.2083333333333299</v>
      </c>
      <c r="E55" s="315"/>
      <c r="F55" s="314"/>
      <c r="G55" s="314"/>
      <c r="H55" s="314"/>
      <c r="I55" s="314"/>
      <c r="J55" s="314"/>
      <c r="K55" s="313">
        <f t="shared" si="3"/>
        <v>0</v>
      </c>
      <c r="L55" s="322">
        <v>2.2083333333333299</v>
      </c>
    </row>
    <row r="56" spans="1:19" x14ac:dyDescent="0.35">
      <c r="A56" s="319">
        <v>55</v>
      </c>
      <c r="D56" s="322">
        <v>2.25</v>
      </c>
      <c r="E56" s="315"/>
      <c r="F56" s="314"/>
      <c r="G56" s="314"/>
      <c r="H56" s="314"/>
      <c r="I56" s="314"/>
      <c r="J56" s="314"/>
      <c r="K56" s="313">
        <f t="shared" si="3"/>
        <v>0</v>
      </c>
      <c r="L56" s="322">
        <v>2.25</v>
      </c>
      <c r="M56" s="326"/>
      <c r="N56" s="326"/>
      <c r="O56" s="326"/>
      <c r="P56" s="326"/>
      <c r="Q56" s="326"/>
      <c r="R56" s="326"/>
      <c r="S56" s="326"/>
    </row>
    <row r="57" spans="1:19" x14ac:dyDescent="0.35">
      <c r="A57" s="319">
        <v>56</v>
      </c>
      <c r="D57" s="322">
        <v>2.2916666666666701</v>
      </c>
      <c r="E57" s="315"/>
      <c r="F57" s="314"/>
      <c r="G57" s="314"/>
      <c r="H57" s="314"/>
      <c r="I57" s="314"/>
      <c r="J57" s="314"/>
      <c r="K57" s="313">
        <f t="shared" si="3"/>
        <v>0</v>
      </c>
      <c r="L57" s="322">
        <v>2.2916666666666701</v>
      </c>
    </row>
    <row r="58" spans="1:19" x14ac:dyDescent="0.35">
      <c r="A58" s="319">
        <v>57</v>
      </c>
      <c r="D58" s="322">
        <v>2.3333333333333299</v>
      </c>
      <c r="E58" s="315"/>
      <c r="F58" s="314"/>
      <c r="G58" s="314"/>
      <c r="H58" s="314"/>
      <c r="I58" s="314"/>
      <c r="J58" s="314"/>
      <c r="K58" s="313">
        <f t="shared" si="3"/>
        <v>0</v>
      </c>
      <c r="L58" s="322">
        <v>2.3333333333333299</v>
      </c>
    </row>
    <row r="59" spans="1:19" x14ac:dyDescent="0.35">
      <c r="A59" s="319">
        <v>58</v>
      </c>
      <c r="D59" s="322">
        <v>2.375</v>
      </c>
      <c r="E59" s="315"/>
      <c r="F59" s="314"/>
      <c r="G59" s="314"/>
      <c r="H59" s="314"/>
      <c r="I59" s="314"/>
      <c r="J59" s="314"/>
      <c r="K59" s="313">
        <f t="shared" si="3"/>
        <v>0</v>
      </c>
      <c r="L59" s="322">
        <v>2.375</v>
      </c>
      <c r="M59" s="326"/>
      <c r="N59" s="326"/>
      <c r="O59" s="326"/>
      <c r="P59" s="326"/>
      <c r="Q59" s="326"/>
      <c r="R59" s="326"/>
      <c r="S59" s="326"/>
    </row>
    <row r="60" spans="1:19" x14ac:dyDescent="0.35">
      <c r="A60" s="319">
        <v>59</v>
      </c>
      <c r="D60" s="322">
        <v>2.4166666666666701</v>
      </c>
      <c r="E60" s="315"/>
      <c r="F60" s="314"/>
      <c r="G60" s="314"/>
      <c r="H60" s="314"/>
      <c r="I60" s="314"/>
      <c r="J60" s="314"/>
      <c r="K60" s="313">
        <f t="shared" si="3"/>
        <v>0</v>
      </c>
      <c r="L60" s="322">
        <v>2.4166666666666701</v>
      </c>
    </row>
    <row r="61" spans="1:19" x14ac:dyDescent="0.35">
      <c r="A61" s="319">
        <v>60</v>
      </c>
      <c r="D61" s="322">
        <v>2.4583333333333299</v>
      </c>
      <c r="E61" s="315"/>
      <c r="F61" s="314"/>
      <c r="G61" s="314"/>
      <c r="H61" s="314"/>
      <c r="I61" s="314"/>
      <c r="J61" s="314"/>
      <c r="K61" s="313">
        <f t="shared" si="3"/>
        <v>0</v>
      </c>
      <c r="L61" s="322">
        <v>2.4583333333333299</v>
      </c>
      <c r="M61" s="326"/>
      <c r="N61" s="326"/>
      <c r="O61" s="326"/>
      <c r="P61" s="326"/>
      <c r="Q61" s="326"/>
      <c r="R61" s="326"/>
      <c r="S61" s="326"/>
    </row>
    <row r="62" spans="1:19" x14ac:dyDescent="0.35">
      <c r="A62" s="319">
        <v>61</v>
      </c>
      <c r="D62" s="322">
        <v>2.5</v>
      </c>
      <c r="E62" s="315"/>
      <c r="F62" s="314"/>
      <c r="G62" s="314"/>
      <c r="H62" s="314"/>
      <c r="I62" s="314"/>
      <c r="J62" s="314"/>
      <c r="K62" s="313">
        <f t="shared" si="3"/>
        <v>0</v>
      </c>
      <c r="L62" s="322">
        <v>2.5</v>
      </c>
    </row>
    <row r="63" spans="1:19" x14ac:dyDescent="0.35">
      <c r="A63" s="319">
        <v>62</v>
      </c>
      <c r="D63" s="322">
        <v>2.5416666666666701</v>
      </c>
      <c r="E63" s="315"/>
      <c r="F63" s="314"/>
      <c r="G63" s="314"/>
      <c r="H63" s="314"/>
      <c r="I63" s="314"/>
      <c r="J63" s="314"/>
      <c r="K63" s="313">
        <f t="shared" si="3"/>
        <v>0</v>
      </c>
      <c r="L63" s="322">
        <v>2.5416666666666701</v>
      </c>
      <c r="M63" s="326"/>
      <c r="N63" s="326"/>
      <c r="O63" s="326"/>
      <c r="P63" s="326"/>
      <c r="Q63" s="326"/>
      <c r="R63" s="326"/>
      <c r="S63" s="326"/>
    </row>
    <row r="64" spans="1:19" x14ac:dyDescent="0.35">
      <c r="A64" s="319">
        <v>63</v>
      </c>
      <c r="D64" s="322">
        <v>2.5833333333333299</v>
      </c>
      <c r="E64" s="315"/>
      <c r="F64" s="314"/>
      <c r="G64" s="314"/>
      <c r="H64" s="314"/>
      <c r="I64" s="314"/>
      <c r="J64" s="314"/>
      <c r="K64" s="313">
        <f t="shared" si="3"/>
        <v>0</v>
      </c>
      <c r="L64" s="322">
        <v>2.5833333333333299</v>
      </c>
    </row>
    <row r="65" spans="1:19" x14ac:dyDescent="0.35">
      <c r="A65" s="319">
        <v>64</v>
      </c>
      <c r="D65" s="322">
        <v>2.625</v>
      </c>
      <c r="E65" s="315"/>
      <c r="F65" s="314"/>
      <c r="G65" s="314"/>
      <c r="H65" s="314"/>
      <c r="I65" s="314"/>
      <c r="J65" s="314"/>
      <c r="K65" s="313">
        <f t="shared" si="3"/>
        <v>0</v>
      </c>
      <c r="L65" s="322">
        <v>2.625</v>
      </c>
      <c r="M65" s="326"/>
      <c r="N65" s="326"/>
      <c r="O65" s="326"/>
      <c r="P65" s="326"/>
      <c r="Q65" s="326"/>
      <c r="R65" s="326"/>
      <c r="S65" s="326"/>
    </row>
    <row r="66" spans="1:19" x14ac:dyDescent="0.35">
      <c r="A66" s="319">
        <v>65</v>
      </c>
      <c r="D66" s="322">
        <v>2.6666666666666701</v>
      </c>
      <c r="E66" s="315"/>
      <c r="F66" s="314"/>
      <c r="G66" s="314"/>
      <c r="H66" s="314"/>
      <c r="I66" s="314"/>
      <c r="J66" s="314"/>
      <c r="K66" s="313">
        <f t="shared" si="3"/>
        <v>0</v>
      </c>
      <c r="L66" s="322">
        <v>2.6666666666666701</v>
      </c>
    </row>
    <row r="67" spans="1:19" x14ac:dyDescent="0.35">
      <c r="A67" s="319">
        <v>66</v>
      </c>
      <c r="D67" s="322">
        <v>2.7083333333333299</v>
      </c>
      <c r="E67" s="315"/>
      <c r="F67" s="314"/>
      <c r="G67" s="314"/>
      <c r="H67" s="314"/>
      <c r="I67" s="314"/>
      <c r="J67" s="314"/>
      <c r="K67" s="313">
        <f t="shared" si="3"/>
        <v>0</v>
      </c>
      <c r="L67" s="322">
        <v>2.7083333333333299</v>
      </c>
    </row>
    <row r="68" spans="1:19" x14ac:dyDescent="0.35">
      <c r="A68" s="319">
        <v>67</v>
      </c>
      <c r="D68" s="322">
        <v>2.75</v>
      </c>
      <c r="E68" s="315"/>
      <c r="F68" s="314"/>
      <c r="G68" s="314"/>
      <c r="H68" s="314"/>
      <c r="I68" s="314"/>
      <c r="J68" s="314"/>
      <c r="K68" s="343">
        <v>0</v>
      </c>
      <c r="L68" s="322">
        <v>2.75</v>
      </c>
    </row>
    <row r="69" spans="1:19" x14ac:dyDescent="0.35">
      <c r="A69" s="319">
        <v>68</v>
      </c>
      <c r="D69" s="322">
        <v>2.7916666666666701</v>
      </c>
      <c r="E69" s="315"/>
      <c r="F69" s="314"/>
      <c r="G69" s="314"/>
      <c r="H69" s="314"/>
      <c r="I69" s="314"/>
      <c r="J69" s="314"/>
      <c r="K69" s="343">
        <v>0</v>
      </c>
      <c r="L69" s="322">
        <v>2.7916666666666701</v>
      </c>
    </row>
    <row r="70" spans="1:19" x14ac:dyDescent="0.35">
      <c r="A70" s="319">
        <v>69</v>
      </c>
      <c r="D70" s="322">
        <v>2.8333333333333299</v>
      </c>
      <c r="E70" s="315"/>
      <c r="F70" s="314"/>
      <c r="G70" s="314"/>
      <c r="H70" s="314"/>
      <c r="I70" s="314"/>
      <c r="J70" s="314"/>
      <c r="K70" s="343">
        <v>0</v>
      </c>
      <c r="L70" s="322">
        <v>2.8333333333333299</v>
      </c>
    </row>
    <row r="71" spans="1:19" x14ac:dyDescent="0.35">
      <c r="A71" s="319">
        <v>70</v>
      </c>
      <c r="D71" s="322">
        <v>2.875</v>
      </c>
      <c r="E71" s="315"/>
      <c r="F71" s="314"/>
      <c r="G71" s="314"/>
      <c r="H71" s="314"/>
      <c r="I71" s="314"/>
      <c r="J71" s="314"/>
      <c r="K71" s="343">
        <v>0</v>
      </c>
      <c r="L71" s="322">
        <v>2.875</v>
      </c>
    </row>
    <row r="72" spans="1:19" x14ac:dyDescent="0.35">
      <c r="A72" s="319">
        <v>71</v>
      </c>
      <c r="D72" s="322"/>
      <c r="E72" s="315"/>
      <c r="F72" s="314"/>
      <c r="G72" s="314"/>
      <c r="H72" s="314"/>
      <c r="I72" s="314"/>
      <c r="J72" s="314"/>
      <c r="K72" s="313">
        <f t="shared" ref="K72:K101" si="4">SUM(E72:J72)</f>
        <v>0</v>
      </c>
      <c r="L72" s="322"/>
    </row>
    <row r="73" spans="1:19" x14ac:dyDescent="0.35">
      <c r="A73" s="319">
        <v>72</v>
      </c>
      <c r="D73" s="322"/>
      <c r="E73" s="315"/>
      <c r="F73" s="314"/>
      <c r="G73" s="314"/>
      <c r="H73" s="314"/>
      <c r="I73" s="314"/>
      <c r="J73" s="314"/>
      <c r="K73" s="313">
        <f t="shared" si="4"/>
        <v>0</v>
      </c>
      <c r="L73" s="322"/>
    </row>
    <row r="74" spans="1:19" x14ac:dyDescent="0.35">
      <c r="A74" s="319">
        <v>73</v>
      </c>
      <c r="D74" s="322"/>
      <c r="E74" s="315"/>
      <c r="F74" s="314"/>
      <c r="G74" s="314"/>
      <c r="H74" s="314"/>
      <c r="I74" s="314"/>
      <c r="J74" s="314"/>
      <c r="K74" s="313">
        <f t="shared" si="4"/>
        <v>0</v>
      </c>
      <c r="L74" s="322"/>
    </row>
    <row r="75" spans="1:19" x14ac:dyDescent="0.35">
      <c r="A75" s="319">
        <v>74</v>
      </c>
      <c r="D75" s="322"/>
      <c r="E75" s="315"/>
      <c r="F75" s="314"/>
      <c r="G75" s="314"/>
      <c r="H75" s="314"/>
      <c r="I75" s="314"/>
      <c r="J75" s="314"/>
      <c r="K75" s="313">
        <f t="shared" si="4"/>
        <v>0</v>
      </c>
      <c r="L75" s="322"/>
    </row>
    <row r="76" spans="1:19" x14ac:dyDescent="0.35">
      <c r="A76" s="319">
        <v>75</v>
      </c>
      <c r="D76" s="322"/>
      <c r="E76" s="315"/>
      <c r="F76" s="314"/>
      <c r="G76" s="314"/>
      <c r="H76" s="314"/>
      <c r="I76" s="314"/>
      <c r="J76" s="314"/>
      <c r="K76" s="313">
        <f t="shared" si="4"/>
        <v>0</v>
      </c>
      <c r="L76" s="322"/>
    </row>
    <row r="77" spans="1:19" x14ac:dyDescent="0.35">
      <c r="A77" s="319">
        <v>76</v>
      </c>
      <c r="D77" s="322"/>
      <c r="E77" s="315"/>
      <c r="F77" s="314"/>
      <c r="G77" s="314"/>
      <c r="H77" s="314"/>
      <c r="I77" s="314"/>
      <c r="J77" s="314"/>
      <c r="K77" s="313">
        <f t="shared" si="4"/>
        <v>0</v>
      </c>
      <c r="L77" s="322"/>
    </row>
    <row r="78" spans="1:19" x14ac:dyDescent="0.35">
      <c r="A78" s="319">
        <v>77</v>
      </c>
      <c r="D78" s="322"/>
      <c r="E78" s="315"/>
      <c r="F78" s="314"/>
      <c r="G78" s="314"/>
      <c r="H78" s="314"/>
      <c r="I78" s="314"/>
      <c r="J78" s="314"/>
      <c r="K78" s="313">
        <f t="shared" si="4"/>
        <v>0</v>
      </c>
      <c r="L78" s="322"/>
    </row>
    <row r="79" spans="1:19" x14ac:dyDescent="0.35">
      <c r="A79" s="319">
        <v>78</v>
      </c>
      <c r="D79" s="322"/>
      <c r="E79" s="315"/>
      <c r="F79" s="314"/>
      <c r="G79" s="314"/>
      <c r="H79" s="314"/>
      <c r="I79" s="314"/>
      <c r="J79" s="314"/>
      <c r="K79" s="313">
        <f t="shared" si="4"/>
        <v>0</v>
      </c>
      <c r="L79" s="322"/>
    </row>
    <row r="80" spans="1:19" x14ac:dyDescent="0.35">
      <c r="A80" s="319">
        <v>79</v>
      </c>
      <c r="D80" s="322"/>
      <c r="E80" s="315"/>
      <c r="F80" s="314"/>
      <c r="G80" s="314"/>
      <c r="H80" s="314"/>
      <c r="I80" s="314"/>
      <c r="J80" s="314"/>
      <c r="K80" s="313">
        <f t="shared" si="4"/>
        <v>0</v>
      </c>
      <c r="L80" s="322"/>
    </row>
    <row r="81" spans="1:12" x14ac:dyDescent="0.35">
      <c r="A81" s="319">
        <v>80</v>
      </c>
      <c r="D81" s="322"/>
      <c r="E81" s="315"/>
      <c r="F81" s="314"/>
      <c r="G81" s="314"/>
      <c r="H81" s="314"/>
      <c r="I81" s="314"/>
      <c r="J81" s="314"/>
      <c r="K81" s="313">
        <f t="shared" si="4"/>
        <v>0</v>
      </c>
      <c r="L81" s="322"/>
    </row>
    <row r="82" spans="1:12" x14ac:dyDescent="0.35">
      <c r="A82" s="319">
        <v>81</v>
      </c>
      <c r="D82" s="322"/>
      <c r="E82" s="315"/>
      <c r="F82" s="314"/>
      <c r="G82" s="314"/>
      <c r="H82" s="314"/>
      <c r="I82" s="314"/>
      <c r="J82" s="314"/>
      <c r="K82" s="313">
        <f t="shared" si="4"/>
        <v>0</v>
      </c>
      <c r="L82" s="322"/>
    </row>
    <row r="83" spans="1:12" x14ac:dyDescent="0.35">
      <c r="A83" s="319">
        <v>82</v>
      </c>
      <c r="D83" s="322"/>
      <c r="E83" s="315"/>
      <c r="F83" s="314"/>
      <c r="G83" s="314"/>
      <c r="H83" s="314"/>
      <c r="I83" s="314"/>
      <c r="J83" s="314"/>
      <c r="K83" s="313">
        <f t="shared" si="4"/>
        <v>0</v>
      </c>
      <c r="L83" s="322"/>
    </row>
    <row r="84" spans="1:12" x14ac:dyDescent="0.35">
      <c r="A84" s="319">
        <v>83</v>
      </c>
      <c r="D84" s="322"/>
      <c r="E84" s="315"/>
      <c r="F84" s="314"/>
      <c r="G84" s="314"/>
      <c r="H84" s="314"/>
      <c r="I84" s="314"/>
      <c r="J84" s="314"/>
      <c r="K84" s="313">
        <f t="shared" si="4"/>
        <v>0</v>
      </c>
      <c r="L84" s="322"/>
    </row>
    <row r="85" spans="1:12" x14ac:dyDescent="0.35">
      <c r="A85" s="319">
        <v>84</v>
      </c>
      <c r="D85" s="322"/>
      <c r="E85" s="315"/>
      <c r="F85" s="314"/>
      <c r="G85" s="314"/>
      <c r="H85" s="314"/>
      <c r="I85" s="314"/>
      <c r="J85" s="314"/>
      <c r="K85" s="313">
        <f t="shared" si="4"/>
        <v>0</v>
      </c>
      <c r="L85" s="322"/>
    </row>
    <row r="86" spans="1:12" x14ac:dyDescent="0.35">
      <c r="A86" s="319">
        <v>85</v>
      </c>
      <c r="D86" s="322"/>
      <c r="E86" s="315"/>
      <c r="F86" s="314"/>
      <c r="G86" s="314"/>
      <c r="H86" s="314"/>
      <c r="I86" s="314"/>
      <c r="J86" s="314"/>
      <c r="K86" s="313">
        <f t="shared" si="4"/>
        <v>0</v>
      </c>
      <c r="L86" s="322"/>
    </row>
    <row r="87" spans="1:12" x14ac:dyDescent="0.35">
      <c r="A87" s="319">
        <v>86</v>
      </c>
      <c r="D87" s="322"/>
      <c r="E87" s="315"/>
      <c r="F87" s="314"/>
      <c r="G87" s="314"/>
      <c r="H87" s="314"/>
      <c r="I87" s="314"/>
      <c r="J87" s="314"/>
      <c r="K87" s="313">
        <f t="shared" si="4"/>
        <v>0</v>
      </c>
      <c r="L87" s="322"/>
    </row>
    <row r="88" spans="1:12" x14ac:dyDescent="0.35">
      <c r="A88" s="319">
        <v>87</v>
      </c>
      <c r="D88" s="322"/>
      <c r="E88" s="315"/>
      <c r="F88" s="314"/>
      <c r="G88" s="314"/>
      <c r="H88" s="314"/>
      <c r="I88" s="314"/>
      <c r="J88" s="314"/>
      <c r="K88" s="313">
        <f t="shared" si="4"/>
        <v>0</v>
      </c>
      <c r="L88" s="322"/>
    </row>
    <row r="89" spans="1:12" x14ac:dyDescent="0.35">
      <c r="A89" s="319">
        <v>88</v>
      </c>
      <c r="D89" s="322"/>
      <c r="E89" s="315"/>
      <c r="F89" s="314"/>
      <c r="G89" s="314"/>
      <c r="H89" s="314"/>
      <c r="I89" s="314"/>
      <c r="J89" s="314"/>
      <c r="K89" s="313">
        <f t="shared" si="4"/>
        <v>0</v>
      </c>
      <c r="L89" s="322"/>
    </row>
    <row r="90" spans="1:12" x14ac:dyDescent="0.35">
      <c r="A90" s="319">
        <v>89</v>
      </c>
      <c r="D90" s="287"/>
      <c r="E90" s="288"/>
      <c r="F90" s="288"/>
      <c r="G90" s="288"/>
      <c r="H90" s="288"/>
      <c r="I90" s="288"/>
      <c r="J90" s="288"/>
      <c r="K90" s="313">
        <f t="shared" si="4"/>
        <v>0</v>
      </c>
      <c r="L90" s="287"/>
    </row>
    <row r="91" spans="1:12" x14ac:dyDescent="0.35">
      <c r="A91" s="319">
        <v>90</v>
      </c>
      <c r="D91" s="287"/>
      <c r="E91" s="288"/>
      <c r="F91" s="288"/>
      <c r="G91" s="288"/>
      <c r="H91" s="288"/>
      <c r="I91" s="288"/>
      <c r="J91" s="288"/>
      <c r="K91" s="313">
        <f t="shared" si="4"/>
        <v>0</v>
      </c>
      <c r="L91" s="287"/>
    </row>
    <row r="92" spans="1:12" x14ac:dyDescent="0.35">
      <c r="A92" s="319">
        <v>91</v>
      </c>
      <c r="D92" s="287"/>
      <c r="E92" s="288"/>
      <c r="F92" s="288"/>
      <c r="G92" s="288"/>
      <c r="H92" s="288"/>
      <c r="I92" s="288"/>
      <c r="J92" s="288"/>
      <c r="K92" s="313">
        <f t="shared" si="4"/>
        <v>0</v>
      </c>
      <c r="L92" s="287"/>
    </row>
    <row r="93" spans="1:12" x14ac:dyDescent="0.35">
      <c r="A93" s="319">
        <v>92</v>
      </c>
      <c r="D93" s="287"/>
      <c r="E93" s="288"/>
      <c r="F93" s="288"/>
      <c r="G93" s="288"/>
      <c r="H93" s="288"/>
      <c r="I93" s="288"/>
      <c r="J93" s="288"/>
      <c r="K93" s="313">
        <f t="shared" si="4"/>
        <v>0</v>
      </c>
      <c r="L93" s="287"/>
    </row>
    <row r="94" spans="1:12" x14ac:dyDescent="0.35">
      <c r="A94" s="319">
        <v>93</v>
      </c>
      <c r="D94" s="287"/>
      <c r="E94" s="288"/>
      <c r="F94" s="288"/>
      <c r="G94" s="288"/>
      <c r="H94" s="288"/>
      <c r="I94" s="288"/>
      <c r="J94" s="288"/>
      <c r="K94" s="313">
        <f t="shared" si="4"/>
        <v>0</v>
      </c>
      <c r="L94" s="287"/>
    </row>
    <row r="95" spans="1:12" x14ac:dyDescent="0.35">
      <c r="A95" s="319">
        <v>94</v>
      </c>
      <c r="D95" s="287"/>
      <c r="E95" s="288"/>
      <c r="F95" s="288"/>
      <c r="G95" s="288"/>
      <c r="H95" s="288"/>
      <c r="I95" s="288"/>
      <c r="J95" s="288"/>
      <c r="K95" s="313">
        <f t="shared" si="4"/>
        <v>0</v>
      </c>
      <c r="L95" s="287"/>
    </row>
    <row r="96" spans="1:12" x14ac:dyDescent="0.35">
      <c r="A96" s="319">
        <v>95</v>
      </c>
      <c r="D96" s="287"/>
      <c r="E96" s="288"/>
      <c r="F96" s="288"/>
      <c r="G96" s="288"/>
      <c r="H96" s="288"/>
      <c r="I96" s="288"/>
      <c r="J96" s="288"/>
      <c r="K96" s="313">
        <f t="shared" si="4"/>
        <v>0</v>
      </c>
      <c r="L96" s="287"/>
    </row>
    <row r="97" spans="1:12" x14ac:dyDescent="0.35">
      <c r="A97" s="319">
        <v>96</v>
      </c>
      <c r="D97" s="287"/>
      <c r="E97" s="288"/>
      <c r="F97" s="288"/>
      <c r="G97" s="288"/>
      <c r="H97" s="288"/>
      <c r="I97" s="288"/>
      <c r="J97" s="288"/>
      <c r="K97" s="313">
        <f t="shared" si="4"/>
        <v>0</v>
      </c>
      <c r="L97" s="287"/>
    </row>
    <row r="98" spans="1:12" x14ac:dyDescent="0.35">
      <c r="A98" s="319">
        <v>97</v>
      </c>
      <c r="D98" s="287"/>
      <c r="E98" s="288"/>
      <c r="F98" s="288"/>
      <c r="G98" s="288"/>
      <c r="H98" s="288"/>
      <c r="I98" s="288"/>
      <c r="J98" s="288"/>
      <c r="K98" s="313">
        <f t="shared" si="4"/>
        <v>0</v>
      </c>
      <c r="L98" s="287"/>
    </row>
    <row r="99" spans="1:12" x14ac:dyDescent="0.35">
      <c r="A99" s="319">
        <v>98</v>
      </c>
      <c r="D99" s="287"/>
      <c r="E99" s="288"/>
      <c r="F99" s="288"/>
      <c r="G99" s="288"/>
      <c r="H99" s="288"/>
      <c r="I99" s="288"/>
      <c r="J99" s="288"/>
      <c r="K99" s="313">
        <f t="shared" si="4"/>
        <v>0</v>
      </c>
      <c r="L99" s="287"/>
    </row>
    <row r="100" spans="1:12" x14ac:dyDescent="0.35">
      <c r="A100" s="319">
        <v>99</v>
      </c>
      <c r="D100" s="287"/>
      <c r="E100" s="288"/>
      <c r="F100" s="288"/>
      <c r="G100" s="288"/>
      <c r="H100" s="288"/>
      <c r="I100" s="288"/>
      <c r="J100" s="288"/>
      <c r="K100" s="313">
        <f t="shared" si="4"/>
        <v>0</v>
      </c>
      <c r="L100" s="287"/>
    </row>
    <row r="101" spans="1:12" ht="15" thickBot="1" x14ac:dyDescent="0.4">
      <c r="A101" s="327">
        <v>100</v>
      </c>
      <c r="D101" s="291"/>
      <c r="E101" s="293"/>
      <c r="F101" s="293"/>
      <c r="G101" s="293"/>
      <c r="H101" s="293"/>
      <c r="I101" s="293"/>
      <c r="J101" s="293"/>
      <c r="K101" s="313">
        <f t="shared" si="4"/>
        <v>0</v>
      </c>
      <c r="L101" s="291"/>
    </row>
  </sheetData>
  <sortState xmlns:xlrd2="http://schemas.microsoft.com/office/spreadsheetml/2017/richdata2" ref="A2:L33">
    <sortCondition ref="A2:A33"/>
  </sortState>
  <printOptions gridLines="1"/>
  <pageMargins left="0.7" right="0.7" top="0.75" bottom="0.75" header="0.3" footer="0.3"/>
  <pageSetup scale="95" fitToHeight="0" orientation="landscape" horizontalDpi="4294967293" r:id="rId1"/>
  <headerFooter>
    <oddHeader>&amp;C&amp;16Futurity Day 1 Results</oddHeader>
  </headerFooter>
  <rowBreaks count="1" manualBreakCount="1">
    <brk id="37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M101"/>
  <sheetViews>
    <sheetView zoomScaleNormal="100" workbookViewId="0">
      <pane ySplit="1" topLeftCell="A2" activePane="bottomLeft" state="frozen"/>
      <selection pane="bottomLeft" sqref="A1:L11"/>
    </sheetView>
  </sheetViews>
  <sheetFormatPr defaultColWidth="8.6640625" defaultRowHeight="14.5" x14ac:dyDescent="0.35"/>
  <cols>
    <col min="1" max="1" width="4.4140625" style="106" customWidth="1"/>
    <col min="2" max="2" width="19.5" style="107" customWidth="1"/>
    <col min="3" max="3" width="16" style="107" customWidth="1"/>
    <col min="4" max="4" width="9" style="110"/>
    <col min="5" max="9" width="8.6640625" style="13"/>
    <col min="10" max="10" width="8.4140625" style="13" customWidth="1"/>
    <col min="11" max="11" width="9" style="37"/>
    <col min="12" max="12" width="9" style="110"/>
    <col min="13" max="16384" width="8.6640625" style="12"/>
  </cols>
  <sheetData>
    <row r="1" spans="1:13" s="169" customFormat="1" x14ac:dyDescent="0.35">
      <c r="A1" s="319"/>
      <c r="B1" s="105" t="s">
        <v>0</v>
      </c>
      <c r="C1" s="105" t="s">
        <v>1</v>
      </c>
      <c r="D1" s="320" t="s">
        <v>2</v>
      </c>
      <c r="E1" s="312" t="s">
        <v>3</v>
      </c>
      <c r="F1" s="312" t="s">
        <v>4</v>
      </c>
      <c r="G1" s="312" t="s">
        <v>5</v>
      </c>
      <c r="H1" s="312" t="s">
        <v>6</v>
      </c>
      <c r="I1" s="312" t="s">
        <v>7</v>
      </c>
      <c r="J1" s="312" t="s">
        <v>33</v>
      </c>
      <c r="K1" s="324" t="s">
        <v>8</v>
      </c>
      <c r="L1" s="320" t="s">
        <v>9</v>
      </c>
      <c r="M1" s="106"/>
    </row>
    <row r="2" spans="1:13" s="136" customFormat="1" x14ac:dyDescent="0.35">
      <c r="A2" s="319">
        <v>1</v>
      </c>
      <c r="B2" s="107" t="s">
        <v>201</v>
      </c>
      <c r="C2" s="107" t="s">
        <v>202</v>
      </c>
      <c r="D2" s="322"/>
      <c r="E2" s="315"/>
      <c r="F2" s="314"/>
      <c r="G2" s="314"/>
      <c r="H2" s="314"/>
      <c r="I2" s="314"/>
      <c r="J2" s="314"/>
      <c r="K2" s="313">
        <f t="shared" ref="K2:K33" si="0">SUM(E2:J2)</f>
        <v>0</v>
      </c>
      <c r="L2" s="322">
        <v>4.1295138888888892E-3</v>
      </c>
      <c r="M2" s="12"/>
    </row>
    <row r="3" spans="1:13" s="135" customFormat="1" x14ac:dyDescent="0.35">
      <c r="A3" s="319">
        <v>2</v>
      </c>
      <c r="B3" s="107" t="s">
        <v>21</v>
      </c>
      <c r="C3" s="107" t="s">
        <v>155</v>
      </c>
      <c r="D3" s="322"/>
      <c r="E3" s="315"/>
      <c r="F3" s="314"/>
      <c r="G3" s="314"/>
      <c r="H3" s="314"/>
      <c r="I3" s="314"/>
      <c r="J3" s="314"/>
      <c r="K3" s="313">
        <f t="shared" si="0"/>
        <v>0</v>
      </c>
      <c r="L3" s="322">
        <v>4.1666666666666666E-3</v>
      </c>
      <c r="M3" s="12"/>
    </row>
    <row r="4" spans="1:13" s="136" customFormat="1" x14ac:dyDescent="0.35">
      <c r="A4" s="319">
        <v>3</v>
      </c>
      <c r="B4" s="107" t="s">
        <v>22</v>
      </c>
      <c r="C4" s="107" t="s">
        <v>190</v>
      </c>
      <c r="D4" s="322"/>
      <c r="E4" s="315"/>
      <c r="F4" s="314"/>
      <c r="G4" s="314"/>
      <c r="H4" s="314"/>
      <c r="I4" s="314"/>
      <c r="J4" s="314"/>
      <c r="K4" s="313">
        <f t="shared" si="0"/>
        <v>0</v>
      </c>
      <c r="L4" s="322">
        <v>4.1666666666666666E-3</v>
      </c>
      <c r="M4" s="12"/>
    </row>
    <row r="5" spans="1:13" s="135" customFormat="1" x14ac:dyDescent="0.35">
      <c r="A5" s="319">
        <v>4</v>
      </c>
      <c r="B5" s="107" t="s">
        <v>87</v>
      </c>
      <c r="C5" s="107" t="s">
        <v>221</v>
      </c>
      <c r="D5" s="344"/>
      <c r="E5" s="315"/>
      <c r="F5" s="314"/>
      <c r="G5" s="314"/>
      <c r="H5" s="314"/>
      <c r="I5" s="314"/>
      <c r="J5" s="314"/>
      <c r="K5" s="313">
        <f t="shared" si="0"/>
        <v>0</v>
      </c>
      <c r="L5" s="322">
        <v>4.1666666666666666E-3</v>
      </c>
      <c r="M5" s="12"/>
    </row>
    <row r="6" spans="1:13" s="136" customFormat="1" x14ac:dyDescent="0.35">
      <c r="A6" s="319">
        <v>5</v>
      </c>
      <c r="B6" s="107" t="s">
        <v>213</v>
      </c>
      <c r="C6" s="107" t="s">
        <v>215</v>
      </c>
      <c r="D6" s="322"/>
      <c r="E6" s="315"/>
      <c r="F6" s="314"/>
      <c r="G6" s="314"/>
      <c r="H6" s="314"/>
      <c r="I6" s="314"/>
      <c r="J6" s="314"/>
      <c r="K6" s="313">
        <f t="shared" si="0"/>
        <v>0</v>
      </c>
      <c r="L6" s="322">
        <v>4.1666666666666666E-3</v>
      </c>
      <c r="M6" s="12"/>
    </row>
    <row r="7" spans="1:13" s="135" customFormat="1" x14ac:dyDescent="0.35">
      <c r="A7" s="319">
        <v>6</v>
      </c>
      <c r="B7" s="107" t="s">
        <v>201</v>
      </c>
      <c r="C7" s="107" t="s">
        <v>229</v>
      </c>
      <c r="D7" s="322"/>
      <c r="E7" s="315"/>
      <c r="F7" s="314"/>
      <c r="G7" s="314"/>
      <c r="H7" s="314"/>
      <c r="I7" s="314"/>
      <c r="J7" s="314"/>
      <c r="K7" s="313">
        <f t="shared" si="0"/>
        <v>0</v>
      </c>
      <c r="L7" s="322">
        <v>4.1666666666666666E-3</v>
      </c>
      <c r="M7" s="12"/>
    </row>
    <row r="8" spans="1:13" s="136" customFormat="1" x14ac:dyDescent="0.35">
      <c r="A8" s="319">
        <v>7</v>
      </c>
      <c r="B8" s="107" t="s">
        <v>321</v>
      </c>
      <c r="C8" s="107" t="s">
        <v>69</v>
      </c>
      <c r="D8" s="322"/>
      <c r="E8" s="315"/>
      <c r="F8" s="314"/>
      <c r="G8" s="314"/>
      <c r="H8" s="314"/>
      <c r="I8" s="314"/>
      <c r="J8" s="314"/>
      <c r="K8" s="313">
        <f t="shared" si="0"/>
        <v>0</v>
      </c>
      <c r="L8" s="322">
        <v>4.1666666666666666E-3</v>
      </c>
      <c r="M8" s="12"/>
    </row>
    <row r="9" spans="1:13" s="135" customFormat="1" x14ac:dyDescent="0.35">
      <c r="A9" s="319">
        <v>8</v>
      </c>
      <c r="B9" s="107" t="s">
        <v>21</v>
      </c>
      <c r="C9" s="107" t="s">
        <v>71</v>
      </c>
      <c r="D9" s="322"/>
      <c r="E9" s="315"/>
      <c r="F9" s="314"/>
      <c r="G9" s="314"/>
      <c r="H9" s="314"/>
      <c r="I9" s="314"/>
      <c r="J9" s="314"/>
      <c r="K9" s="313">
        <f t="shared" si="0"/>
        <v>0</v>
      </c>
      <c r="L9" s="322">
        <v>4.1666666666666666E-3</v>
      </c>
      <c r="M9" s="12"/>
    </row>
    <row r="10" spans="1:13" s="136" customFormat="1" x14ac:dyDescent="0.35">
      <c r="A10" s="319">
        <v>9</v>
      </c>
      <c r="B10" s="107" t="s">
        <v>22</v>
      </c>
      <c r="C10" s="107" t="s">
        <v>23</v>
      </c>
      <c r="D10" s="322"/>
      <c r="E10" s="315"/>
      <c r="F10" s="314"/>
      <c r="G10" s="314"/>
      <c r="H10" s="314"/>
      <c r="I10" s="314"/>
      <c r="J10" s="314"/>
      <c r="K10" s="313">
        <f t="shared" si="0"/>
        <v>0</v>
      </c>
      <c r="L10" s="322">
        <v>4.1666666666666666E-3</v>
      </c>
      <c r="M10" s="12"/>
    </row>
    <row r="11" spans="1:13" s="135" customFormat="1" x14ac:dyDescent="0.35">
      <c r="A11" s="319">
        <v>10</v>
      </c>
      <c r="B11" s="107" t="s">
        <v>32</v>
      </c>
      <c r="C11" s="107" t="s">
        <v>31</v>
      </c>
      <c r="D11" s="322"/>
      <c r="E11" s="315"/>
      <c r="F11" s="314"/>
      <c r="G11" s="314"/>
      <c r="H11" s="314"/>
      <c r="I11" s="314"/>
      <c r="J11" s="314"/>
      <c r="K11" s="313">
        <f t="shared" si="0"/>
        <v>0</v>
      </c>
      <c r="L11" s="322">
        <v>4.1666666666666666E-3</v>
      </c>
      <c r="M11" s="12"/>
    </row>
    <row r="12" spans="1:13" s="136" customFormat="1" x14ac:dyDescent="0.35">
      <c r="A12" s="319">
        <v>11</v>
      </c>
      <c r="B12" s="107"/>
      <c r="C12" s="107"/>
      <c r="D12" s="322"/>
      <c r="E12" s="315"/>
      <c r="F12" s="314"/>
      <c r="G12" s="314"/>
      <c r="H12" s="314"/>
      <c r="I12" s="314"/>
      <c r="J12" s="314"/>
      <c r="K12" s="313">
        <f t="shared" si="0"/>
        <v>0</v>
      </c>
      <c r="L12" s="322">
        <v>4.1666666666666666E-3</v>
      </c>
      <c r="M12" s="12"/>
    </row>
    <row r="13" spans="1:13" s="135" customFormat="1" x14ac:dyDescent="0.35">
      <c r="A13" s="319">
        <v>12</v>
      </c>
      <c r="B13" s="107"/>
      <c r="C13" s="107"/>
      <c r="D13" s="322"/>
      <c r="E13" s="315"/>
      <c r="F13" s="314"/>
      <c r="G13" s="314"/>
      <c r="H13" s="314"/>
      <c r="I13" s="314"/>
      <c r="J13" s="314"/>
      <c r="K13" s="313">
        <f t="shared" si="0"/>
        <v>0</v>
      </c>
      <c r="L13" s="322">
        <v>4.1666666666666666E-3</v>
      </c>
      <c r="M13" s="12"/>
    </row>
    <row r="14" spans="1:13" s="136" customFormat="1" x14ac:dyDescent="0.35">
      <c r="A14" s="319">
        <v>13</v>
      </c>
      <c r="B14" s="107"/>
      <c r="C14" s="107"/>
      <c r="D14" s="322"/>
      <c r="E14" s="315"/>
      <c r="F14" s="314"/>
      <c r="G14" s="314"/>
      <c r="H14" s="314"/>
      <c r="I14" s="314"/>
      <c r="J14" s="314"/>
      <c r="K14" s="313">
        <f t="shared" si="0"/>
        <v>0</v>
      </c>
      <c r="L14" s="322">
        <v>4.1666666666666666E-3</v>
      </c>
      <c r="M14" s="12"/>
    </row>
    <row r="15" spans="1:13" s="135" customFormat="1" x14ac:dyDescent="0.35">
      <c r="A15" s="319">
        <v>14</v>
      </c>
      <c r="B15" s="107"/>
      <c r="C15" s="107"/>
      <c r="D15" s="322"/>
      <c r="E15" s="315"/>
      <c r="F15" s="314"/>
      <c r="G15" s="314"/>
      <c r="H15" s="314"/>
      <c r="I15" s="314"/>
      <c r="J15" s="314"/>
      <c r="K15" s="313">
        <f t="shared" si="0"/>
        <v>0</v>
      </c>
      <c r="L15" s="322">
        <v>4.1666666666666666E-3</v>
      </c>
      <c r="M15" s="12"/>
    </row>
    <row r="16" spans="1:13" s="136" customFormat="1" x14ac:dyDescent="0.35">
      <c r="A16" s="319">
        <v>15</v>
      </c>
      <c r="B16" s="107"/>
      <c r="C16" s="107"/>
      <c r="D16" s="322"/>
      <c r="E16" s="315"/>
      <c r="F16" s="314"/>
      <c r="G16" s="314"/>
      <c r="H16" s="314"/>
      <c r="I16" s="314"/>
      <c r="J16" s="314"/>
      <c r="K16" s="313">
        <f t="shared" si="0"/>
        <v>0</v>
      </c>
      <c r="L16" s="322">
        <v>4.1666666666666666E-3</v>
      </c>
      <c r="M16" s="12"/>
    </row>
    <row r="17" spans="1:13" x14ac:dyDescent="0.35">
      <c r="A17" s="319">
        <v>16</v>
      </c>
      <c r="D17" s="322"/>
      <c r="E17" s="315"/>
      <c r="F17" s="314"/>
      <c r="G17" s="314"/>
      <c r="H17" s="314"/>
      <c r="I17" s="314"/>
      <c r="J17" s="314"/>
      <c r="K17" s="313">
        <f t="shared" si="0"/>
        <v>0</v>
      </c>
      <c r="L17" s="322">
        <v>4.1666666666666666E-3</v>
      </c>
    </row>
    <row r="18" spans="1:13" s="136" customFormat="1" x14ac:dyDescent="0.35">
      <c r="A18" s="319">
        <v>17</v>
      </c>
      <c r="B18" s="107"/>
      <c r="C18" s="107"/>
      <c r="D18" s="322"/>
      <c r="E18" s="315"/>
      <c r="F18" s="314"/>
      <c r="G18" s="314"/>
      <c r="H18" s="314"/>
      <c r="I18" s="314"/>
      <c r="J18" s="314"/>
      <c r="K18" s="313">
        <f t="shared" si="0"/>
        <v>0</v>
      </c>
      <c r="L18" s="322">
        <v>4.1666666666666666E-3</v>
      </c>
      <c r="M18" s="12"/>
    </row>
    <row r="19" spans="1:13" x14ac:dyDescent="0.35">
      <c r="A19" s="319">
        <v>18</v>
      </c>
      <c r="D19" s="322"/>
      <c r="E19" s="315"/>
      <c r="F19" s="314"/>
      <c r="G19" s="314"/>
      <c r="H19" s="314"/>
      <c r="I19" s="314"/>
      <c r="J19" s="314"/>
      <c r="K19" s="313">
        <f t="shared" si="0"/>
        <v>0</v>
      </c>
      <c r="L19" s="322">
        <v>4.1666666666666666E-3</v>
      </c>
    </row>
    <row r="20" spans="1:13" s="136" customFormat="1" x14ac:dyDescent="0.35">
      <c r="A20" s="319">
        <v>19</v>
      </c>
      <c r="B20" s="107"/>
      <c r="C20" s="107"/>
      <c r="D20" s="322"/>
      <c r="E20" s="315"/>
      <c r="F20" s="314"/>
      <c r="G20" s="314"/>
      <c r="H20" s="314"/>
      <c r="I20" s="314"/>
      <c r="J20" s="314"/>
      <c r="K20" s="313">
        <f t="shared" si="0"/>
        <v>0</v>
      </c>
      <c r="L20" s="322">
        <v>4.1666666666666666E-3</v>
      </c>
      <c r="M20" s="12"/>
    </row>
    <row r="21" spans="1:13" x14ac:dyDescent="0.35">
      <c r="A21" s="319">
        <v>20</v>
      </c>
      <c r="D21" s="322"/>
      <c r="E21" s="315"/>
      <c r="F21" s="314"/>
      <c r="G21" s="314"/>
      <c r="H21" s="314"/>
      <c r="I21" s="314"/>
      <c r="J21" s="314"/>
      <c r="K21" s="313">
        <f t="shared" si="0"/>
        <v>0</v>
      </c>
      <c r="L21" s="322">
        <v>4.1666666666666666E-3</v>
      </c>
    </row>
    <row r="22" spans="1:13" s="136" customFormat="1" x14ac:dyDescent="0.35">
      <c r="A22" s="319">
        <v>21</v>
      </c>
      <c r="B22" s="107"/>
      <c r="C22" s="107"/>
      <c r="D22" s="322"/>
      <c r="E22" s="315"/>
      <c r="F22" s="314"/>
      <c r="G22" s="314"/>
      <c r="H22" s="314"/>
      <c r="I22" s="314"/>
      <c r="J22" s="314"/>
      <c r="K22" s="313">
        <f t="shared" si="0"/>
        <v>0</v>
      </c>
      <c r="L22" s="322">
        <v>4.1666666666666666E-3</v>
      </c>
      <c r="M22" s="12"/>
    </row>
    <row r="23" spans="1:13" x14ac:dyDescent="0.35">
      <c r="A23" s="319">
        <v>22</v>
      </c>
      <c r="D23" s="322"/>
      <c r="E23" s="315"/>
      <c r="F23" s="314"/>
      <c r="G23" s="314"/>
      <c r="H23" s="314"/>
      <c r="I23" s="314"/>
      <c r="J23" s="314"/>
      <c r="K23" s="313">
        <f t="shared" si="0"/>
        <v>0</v>
      </c>
      <c r="L23" s="322">
        <v>4.1666666666666666E-3</v>
      </c>
    </row>
    <row r="24" spans="1:13" s="136" customFormat="1" x14ac:dyDescent="0.35">
      <c r="A24" s="319">
        <v>23</v>
      </c>
      <c r="B24" s="107"/>
      <c r="C24" s="107"/>
      <c r="D24" s="322"/>
      <c r="E24" s="315"/>
      <c r="F24" s="314"/>
      <c r="G24" s="314"/>
      <c r="H24" s="314"/>
      <c r="I24" s="314"/>
      <c r="J24" s="314"/>
      <c r="K24" s="313">
        <f t="shared" si="0"/>
        <v>0</v>
      </c>
      <c r="L24" s="322">
        <v>4.1666666666666666E-3</v>
      </c>
      <c r="M24" s="12"/>
    </row>
    <row r="25" spans="1:13" s="136" customFormat="1" x14ac:dyDescent="0.35">
      <c r="A25" s="319">
        <v>24</v>
      </c>
      <c r="B25" s="107"/>
      <c r="C25" s="107"/>
      <c r="D25" s="322"/>
      <c r="E25" s="315"/>
      <c r="F25" s="314"/>
      <c r="G25" s="314"/>
      <c r="H25" s="314"/>
      <c r="I25" s="314"/>
      <c r="J25" s="314"/>
      <c r="K25" s="313">
        <f t="shared" si="0"/>
        <v>0</v>
      </c>
      <c r="L25" s="322">
        <v>4.1666666666666666E-3</v>
      </c>
      <c r="M25" s="12"/>
    </row>
    <row r="26" spans="1:13" s="135" customFormat="1" x14ac:dyDescent="0.35">
      <c r="A26" s="319">
        <v>25</v>
      </c>
      <c r="B26" s="107"/>
      <c r="C26" s="107"/>
      <c r="D26" s="322"/>
      <c r="E26" s="315"/>
      <c r="F26" s="314"/>
      <c r="G26" s="314"/>
      <c r="H26" s="314"/>
      <c r="I26" s="314"/>
      <c r="J26" s="314"/>
      <c r="K26" s="313">
        <f t="shared" si="0"/>
        <v>0</v>
      </c>
      <c r="L26" s="322">
        <v>4.1666666666666666E-3</v>
      </c>
      <c r="M26" s="12"/>
    </row>
    <row r="27" spans="1:13" s="136" customFormat="1" x14ac:dyDescent="0.35">
      <c r="A27" s="319">
        <v>26</v>
      </c>
      <c r="B27" s="107"/>
      <c r="C27" s="107"/>
      <c r="D27" s="322"/>
      <c r="E27" s="315"/>
      <c r="F27" s="314"/>
      <c r="G27" s="314"/>
      <c r="H27" s="314"/>
      <c r="I27" s="314"/>
      <c r="J27" s="314"/>
      <c r="K27" s="313">
        <f t="shared" si="0"/>
        <v>0</v>
      </c>
      <c r="L27" s="322">
        <v>4.1666666666666666E-3</v>
      </c>
      <c r="M27" s="12"/>
    </row>
    <row r="28" spans="1:13" s="135" customFormat="1" x14ac:dyDescent="0.35">
      <c r="A28" s="319">
        <v>27</v>
      </c>
      <c r="B28" s="107"/>
      <c r="C28" s="107"/>
      <c r="D28" s="322"/>
      <c r="E28" s="315"/>
      <c r="F28" s="314"/>
      <c r="G28" s="314"/>
      <c r="H28" s="314"/>
      <c r="I28" s="314"/>
      <c r="J28" s="314"/>
      <c r="K28" s="313">
        <f t="shared" si="0"/>
        <v>0</v>
      </c>
      <c r="L28" s="322">
        <v>4.1666666666666666E-3</v>
      </c>
      <c r="M28" s="12"/>
    </row>
    <row r="29" spans="1:13" s="136" customFormat="1" x14ac:dyDescent="0.35">
      <c r="A29" s="319">
        <v>28</v>
      </c>
      <c r="B29" s="107"/>
      <c r="C29" s="107"/>
      <c r="D29" s="322"/>
      <c r="E29" s="315"/>
      <c r="F29" s="314"/>
      <c r="G29" s="314"/>
      <c r="H29" s="314"/>
      <c r="I29" s="314"/>
      <c r="J29" s="314"/>
      <c r="K29" s="313">
        <f t="shared" si="0"/>
        <v>0</v>
      </c>
      <c r="L29" s="322">
        <v>4.1666666666666666E-3</v>
      </c>
      <c r="M29" s="12"/>
    </row>
    <row r="30" spans="1:13" x14ac:dyDescent="0.35">
      <c r="A30" s="319">
        <v>29</v>
      </c>
      <c r="D30" s="322"/>
      <c r="E30" s="315"/>
      <c r="F30" s="314"/>
      <c r="G30" s="314"/>
      <c r="H30" s="314"/>
      <c r="I30" s="314"/>
      <c r="J30" s="314"/>
      <c r="K30" s="313">
        <f t="shared" si="0"/>
        <v>0</v>
      </c>
      <c r="L30" s="322">
        <v>4.1666666666666666E-3</v>
      </c>
    </row>
    <row r="31" spans="1:13" s="136" customFormat="1" x14ac:dyDescent="0.35">
      <c r="A31" s="319">
        <v>30</v>
      </c>
      <c r="B31" s="107"/>
      <c r="C31" s="107"/>
      <c r="D31" s="322"/>
      <c r="E31" s="315"/>
      <c r="F31" s="314"/>
      <c r="G31" s="314"/>
      <c r="H31" s="314"/>
      <c r="I31" s="314"/>
      <c r="J31" s="314"/>
      <c r="K31" s="313">
        <f t="shared" si="0"/>
        <v>0</v>
      </c>
      <c r="L31" s="322">
        <v>4.1666666666666666E-3</v>
      </c>
      <c r="M31" s="12"/>
    </row>
    <row r="32" spans="1:13" x14ac:dyDescent="0.35">
      <c r="A32" s="319">
        <v>31</v>
      </c>
      <c r="D32" s="322"/>
      <c r="E32" s="315"/>
      <c r="F32" s="314"/>
      <c r="G32" s="314"/>
      <c r="H32" s="314"/>
      <c r="I32" s="314"/>
      <c r="J32" s="314"/>
      <c r="K32" s="313">
        <f t="shared" si="0"/>
        <v>0</v>
      </c>
      <c r="L32" s="322">
        <v>4.1666666666666666E-3</v>
      </c>
    </row>
    <row r="33" spans="1:13" s="136" customFormat="1" x14ac:dyDescent="0.35">
      <c r="A33" s="319">
        <v>32</v>
      </c>
      <c r="B33" s="107"/>
      <c r="C33" s="107"/>
      <c r="D33" s="322"/>
      <c r="E33" s="315"/>
      <c r="F33" s="314"/>
      <c r="G33" s="314"/>
      <c r="H33" s="314"/>
      <c r="I33" s="314"/>
      <c r="J33" s="314"/>
      <c r="K33" s="313">
        <f t="shared" si="0"/>
        <v>0</v>
      </c>
      <c r="L33" s="322">
        <v>4.1666666666666666E-3</v>
      </c>
      <c r="M33" s="12"/>
    </row>
    <row r="34" spans="1:13" x14ac:dyDescent="0.35">
      <c r="A34" s="319">
        <v>33</v>
      </c>
      <c r="D34" s="322"/>
      <c r="E34" s="315"/>
      <c r="F34" s="314"/>
      <c r="G34" s="314"/>
      <c r="H34" s="314"/>
      <c r="I34" s="314"/>
      <c r="J34" s="314"/>
      <c r="K34" s="313">
        <f t="shared" ref="K34:K65" si="1">SUM(E34:J34)</f>
        <v>0</v>
      </c>
      <c r="L34" s="322">
        <v>4.1666666666666666E-3</v>
      </c>
    </row>
    <row r="35" spans="1:13" s="136" customFormat="1" x14ac:dyDescent="0.35">
      <c r="A35" s="319">
        <v>34</v>
      </c>
      <c r="B35" s="107"/>
      <c r="C35" s="107"/>
      <c r="D35" s="322"/>
      <c r="E35" s="315"/>
      <c r="F35" s="314"/>
      <c r="G35" s="314"/>
      <c r="H35" s="314"/>
      <c r="I35" s="314"/>
      <c r="J35" s="314"/>
      <c r="K35" s="313">
        <f t="shared" si="1"/>
        <v>0</v>
      </c>
      <c r="L35" s="322">
        <v>4.1666666666666666E-3</v>
      </c>
      <c r="M35" s="12"/>
    </row>
    <row r="36" spans="1:13" x14ac:dyDescent="0.35">
      <c r="A36" s="319">
        <v>35</v>
      </c>
      <c r="D36" s="322"/>
      <c r="E36" s="315"/>
      <c r="F36" s="314"/>
      <c r="G36" s="314"/>
      <c r="H36" s="314"/>
      <c r="I36" s="314"/>
      <c r="J36" s="314"/>
      <c r="K36" s="313">
        <f t="shared" si="1"/>
        <v>0</v>
      </c>
      <c r="L36" s="322">
        <v>4.1666666666666666E-3</v>
      </c>
    </row>
    <row r="37" spans="1:13" s="136" customFormat="1" x14ac:dyDescent="0.35">
      <c r="A37" s="319">
        <v>36</v>
      </c>
      <c r="B37" s="107"/>
      <c r="C37" s="107"/>
      <c r="D37" s="322"/>
      <c r="E37" s="315"/>
      <c r="F37" s="314"/>
      <c r="G37" s="314"/>
      <c r="H37" s="314"/>
      <c r="I37" s="314"/>
      <c r="J37" s="314"/>
      <c r="K37" s="313">
        <f t="shared" si="1"/>
        <v>0</v>
      </c>
      <c r="L37" s="322">
        <v>4.1666666666666666E-3</v>
      </c>
      <c r="M37" s="12"/>
    </row>
    <row r="38" spans="1:13" x14ac:dyDescent="0.35">
      <c r="A38" s="319">
        <v>37</v>
      </c>
      <c r="D38" s="322"/>
      <c r="E38" s="315"/>
      <c r="F38" s="314"/>
      <c r="G38" s="314"/>
      <c r="H38" s="314"/>
      <c r="I38" s="314"/>
      <c r="J38" s="314"/>
      <c r="K38" s="313">
        <f t="shared" si="1"/>
        <v>0</v>
      </c>
      <c r="L38" s="322">
        <v>4.1666666666666666E-3</v>
      </c>
    </row>
    <row r="39" spans="1:13" x14ac:dyDescent="0.35">
      <c r="A39" s="319">
        <v>38</v>
      </c>
      <c r="D39" s="322"/>
      <c r="E39" s="315"/>
      <c r="F39" s="314"/>
      <c r="G39" s="314"/>
      <c r="H39" s="314"/>
      <c r="I39" s="314"/>
      <c r="J39" s="314"/>
      <c r="K39" s="313">
        <f t="shared" si="1"/>
        <v>0</v>
      </c>
      <c r="L39" s="322">
        <v>4.1666666666666666E-3</v>
      </c>
    </row>
    <row r="40" spans="1:13" x14ac:dyDescent="0.35">
      <c r="A40" s="319">
        <v>39</v>
      </c>
      <c r="D40" s="322"/>
      <c r="E40" s="315"/>
      <c r="F40" s="314"/>
      <c r="G40" s="314"/>
      <c r="H40" s="314"/>
      <c r="I40" s="314"/>
      <c r="J40" s="314"/>
      <c r="K40" s="313">
        <f t="shared" si="1"/>
        <v>0</v>
      </c>
      <c r="L40" s="322">
        <v>4.1666666666666666E-3</v>
      </c>
    </row>
    <row r="41" spans="1:13" x14ac:dyDescent="0.35">
      <c r="A41" s="319">
        <v>40</v>
      </c>
      <c r="D41" s="322"/>
      <c r="E41" s="315"/>
      <c r="F41" s="314"/>
      <c r="G41" s="314"/>
      <c r="H41" s="314"/>
      <c r="I41" s="314"/>
      <c r="J41" s="314"/>
      <c r="K41" s="313">
        <f t="shared" si="1"/>
        <v>0</v>
      </c>
      <c r="L41" s="322">
        <v>4.1666666666666666E-3</v>
      </c>
    </row>
    <row r="42" spans="1:13" x14ac:dyDescent="0.35">
      <c r="A42" s="319">
        <v>41</v>
      </c>
      <c r="D42" s="322"/>
      <c r="E42" s="315"/>
      <c r="F42" s="314"/>
      <c r="G42" s="314"/>
      <c r="H42" s="314"/>
      <c r="I42" s="314"/>
      <c r="J42" s="314"/>
      <c r="K42" s="313">
        <f t="shared" si="1"/>
        <v>0</v>
      </c>
      <c r="L42" s="322">
        <v>4.1666666666666666E-3</v>
      </c>
    </row>
    <row r="43" spans="1:13" x14ac:dyDescent="0.35">
      <c r="A43" s="319">
        <v>42</v>
      </c>
      <c r="D43" s="322"/>
      <c r="E43" s="315"/>
      <c r="F43" s="314"/>
      <c r="G43" s="314"/>
      <c r="H43" s="314"/>
      <c r="I43" s="314"/>
      <c r="J43" s="314"/>
      <c r="K43" s="313">
        <f t="shared" si="1"/>
        <v>0</v>
      </c>
      <c r="L43" s="322">
        <v>4.1666666666666666E-3</v>
      </c>
    </row>
    <row r="44" spans="1:13" x14ac:dyDescent="0.35">
      <c r="A44" s="319">
        <v>43</v>
      </c>
      <c r="D44" s="322"/>
      <c r="E44" s="315"/>
      <c r="F44" s="314"/>
      <c r="G44" s="314"/>
      <c r="H44" s="314"/>
      <c r="I44" s="314"/>
      <c r="J44" s="314"/>
      <c r="K44" s="313">
        <f t="shared" si="1"/>
        <v>0</v>
      </c>
      <c r="L44" s="322">
        <v>0</v>
      </c>
    </row>
    <row r="45" spans="1:13" x14ac:dyDescent="0.35">
      <c r="A45" s="319">
        <v>44</v>
      </c>
      <c r="D45" s="322"/>
      <c r="E45" s="315"/>
      <c r="F45" s="314"/>
      <c r="G45" s="314"/>
      <c r="H45" s="314"/>
      <c r="I45" s="314"/>
      <c r="J45" s="314"/>
      <c r="K45" s="313">
        <f t="shared" si="1"/>
        <v>0</v>
      </c>
      <c r="L45" s="322">
        <v>4.1666666666666666E-3</v>
      </c>
    </row>
    <row r="46" spans="1:13" x14ac:dyDescent="0.35">
      <c r="A46" s="319">
        <v>45</v>
      </c>
      <c r="D46" s="322"/>
      <c r="E46" s="315"/>
      <c r="F46" s="314"/>
      <c r="G46" s="314"/>
      <c r="H46" s="314"/>
      <c r="I46" s="314"/>
      <c r="J46" s="314"/>
      <c r="K46" s="313">
        <f t="shared" si="1"/>
        <v>0</v>
      </c>
      <c r="L46" s="322">
        <v>4.1666666666666666E-3</v>
      </c>
    </row>
    <row r="47" spans="1:13" x14ac:dyDescent="0.35">
      <c r="A47" s="319">
        <v>46</v>
      </c>
      <c r="D47" s="322"/>
      <c r="E47" s="315"/>
      <c r="F47" s="314"/>
      <c r="G47" s="314"/>
      <c r="H47" s="314"/>
      <c r="I47" s="314"/>
      <c r="J47" s="314"/>
      <c r="K47" s="313">
        <f t="shared" si="1"/>
        <v>0</v>
      </c>
      <c r="L47" s="322">
        <v>4.1666666666666666E-3</v>
      </c>
    </row>
    <row r="48" spans="1:13" x14ac:dyDescent="0.35">
      <c r="A48" s="319">
        <v>47</v>
      </c>
      <c r="D48" s="322"/>
      <c r="E48" s="315"/>
      <c r="F48" s="314"/>
      <c r="G48" s="314"/>
      <c r="H48" s="314"/>
      <c r="I48" s="314"/>
      <c r="J48" s="314"/>
      <c r="K48" s="313">
        <f t="shared" si="1"/>
        <v>0</v>
      </c>
      <c r="L48" s="322">
        <v>4.1666666666666666E-3</v>
      </c>
    </row>
    <row r="49" spans="1:12" x14ac:dyDescent="0.35">
      <c r="A49" s="319">
        <v>48</v>
      </c>
      <c r="D49" s="322"/>
      <c r="E49" s="315"/>
      <c r="F49" s="314"/>
      <c r="G49" s="314"/>
      <c r="H49" s="314"/>
      <c r="I49" s="314"/>
      <c r="J49" s="314"/>
      <c r="K49" s="313">
        <f t="shared" si="1"/>
        <v>0</v>
      </c>
      <c r="L49" s="322">
        <v>4.1666666666666666E-3</v>
      </c>
    </row>
    <row r="50" spans="1:12" x14ac:dyDescent="0.35">
      <c r="A50" s="319">
        <v>49</v>
      </c>
      <c r="D50" s="322"/>
      <c r="E50" s="315"/>
      <c r="F50" s="314"/>
      <c r="G50" s="314"/>
      <c r="H50" s="314"/>
      <c r="I50" s="314"/>
      <c r="J50" s="314"/>
      <c r="K50" s="313">
        <f t="shared" si="1"/>
        <v>0</v>
      </c>
      <c r="L50" s="322">
        <v>4.1666666666666666E-3</v>
      </c>
    </row>
    <row r="51" spans="1:12" x14ac:dyDescent="0.35">
      <c r="A51" s="319">
        <v>50</v>
      </c>
      <c r="D51" s="322"/>
      <c r="E51" s="315"/>
      <c r="F51" s="314"/>
      <c r="G51" s="314"/>
      <c r="H51" s="314"/>
      <c r="I51" s="314"/>
      <c r="J51" s="314"/>
      <c r="K51" s="313">
        <f t="shared" si="1"/>
        <v>0</v>
      </c>
      <c r="L51" s="322">
        <v>4.1666666666666666E-3</v>
      </c>
    </row>
    <row r="52" spans="1:12" x14ac:dyDescent="0.35">
      <c r="A52" s="319">
        <v>51</v>
      </c>
      <c r="D52" s="322"/>
      <c r="E52" s="315"/>
      <c r="F52" s="314"/>
      <c r="G52" s="314"/>
      <c r="H52" s="314"/>
      <c r="I52" s="314"/>
      <c r="J52" s="314"/>
      <c r="K52" s="313">
        <f t="shared" si="1"/>
        <v>0</v>
      </c>
      <c r="L52" s="322">
        <v>4.1666666666666666E-3</v>
      </c>
    </row>
    <row r="53" spans="1:12" x14ac:dyDescent="0.35">
      <c r="A53" s="319">
        <v>52</v>
      </c>
      <c r="D53" s="322"/>
      <c r="E53" s="315"/>
      <c r="F53" s="314"/>
      <c r="G53" s="314"/>
      <c r="H53" s="314"/>
      <c r="I53" s="314"/>
      <c r="J53" s="314"/>
      <c r="K53" s="313">
        <f t="shared" si="1"/>
        <v>0</v>
      </c>
      <c r="L53" s="322">
        <v>4.1666666666666666E-3</v>
      </c>
    </row>
    <row r="54" spans="1:12" x14ac:dyDescent="0.35">
      <c r="A54" s="319">
        <v>53</v>
      </c>
      <c r="D54" s="322"/>
      <c r="E54" s="315"/>
      <c r="F54" s="314"/>
      <c r="G54" s="314"/>
      <c r="H54" s="314"/>
      <c r="I54" s="314"/>
      <c r="J54" s="314"/>
      <c r="K54" s="313">
        <f t="shared" si="1"/>
        <v>0</v>
      </c>
      <c r="L54" s="322">
        <v>4.1666666666666666E-3</v>
      </c>
    </row>
    <row r="55" spans="1:12" x14ac:dyDescent="0.35">
      <c r="A55" s="319">
        <v>54</v>
      </c>
      <c r="D55" s="322"/>
      <c r="E55" s="315"/>
      <c r="F55" s="314"/>
      <c r="G55" s="314"/>
      <c r="H55" s="314"/>
      <c r="I55" s="314"/>
      <c r="J55" s="314"/>
      <c r="K55" s="313">
        <f t="shared" si="1"/>
        <v>0</v>
      </c>
      <c r="L55" s="322">
        <v>4.1666666666666666E-3</v>
      </c>
    </row>
    <row r="56" spans="1:12" x14ac:dyDescent="0.35">
      <c r="A56" s="319">
        <v>55</v>
      </c>
      <c r="D56" s="322"/>
      <c r="E56" s="315"/>
      <c r="F56" s="314"/>
      <c r="G56" s="314"/>
      <c r="H56" s="314"/>
      <c r="I56" s="314"/>
      <c r="J56" s="314"/>
      <c r="K56" s="313">
        <f t="shared" si="1"/>
        <v>0</v>
      </c>
      <c r="L56" s="322">
        <v>4.1666666666666666E-3</v>
      </c>
    </row>
    <row r="57" spans="1:12" x14ac:dyDescent="0.35">
      <c r="A57" s="319">
        <v>56</v>
      </c>
      <c r="D57" s="322"/>
      <c r="E57" s="315"/>
      <c r="F57" s="314"/>
      <c r="G57" s="314"/>
      <c r="H57" s="314"/>
      <c r="I57" s="314"/>
      <c r="J57" s="314"/>
      <c r="K57" s="313">
        <f t="shared" si="1"/>
        <v>0</v>
      </c>
      <c r="L57" s="322">
        <v>4.1666666666666666E-3</v>
      </c>
    </row>
    <row r="58" spans="1:12" x14ac:dyDescent="0.35">
      <c r="A58" s="319">
        <v>57</v>
      </c>
      <c r="D58" s="322"/>
      <c r="E58" s="315"/>
      <c r="F58" s="314"/>
      <c r="G58" s="314"/>
      <c r="H58" s="314"/>
      <c r="I58" s="314"/>
      <c r="J58" s="314"/>
      <c r="K58" s="313">
        <f t="shared" si="1"/>
        <v>0</v>
      </c>
      <c r="L58" s="322">
        <v>4.1666666666666666E-3</v>
      </c>
    </row>
    <row r="59" spans="1:12" x14ac:dyDescent="0.35">
      <c r="A59" s="319">
        <v>58</v>
      </c>
      <c r="D59" s="322"/>
      <c r="E59" s="315"/>
      <c r="F59" s="314"/>
      <c r="G59" s="314"/>
      <c r="H59" s="314"/>
      <c r="I59" s="314"/>
      <c r="J59" s="314"/>
      <c r="K59" s="313">
        <f t="shared" si="1"/>
        <v>0</v>
      </c>
      <c r="L59" s="322">
        <v>4.1666666666666666E-3</v>
      </c>
    </row>
    <row r="60" spans="1:12" x14ac:dyDescent="0.35">
      <c r="A60" s="319">
        <v>59</v>
      </c>
      <c r="D60" s="322"/>
      <c r="E60" s="315"/>
      <c r="F60" s="314"/>
      <c r="G60" s="314"/>
      <c r="H60" s="314"/>
      <c r="I60" s="314"/>
      <c r="J60" s="314"/>
      <c r="K60" s="313">
        <f t="shared" si="1"/>
        <v>0</v>
      </c>
      <c r="L60" s="322">
        <v>4.1666666666666666E-3</v>
      </c>
    </row>
    <row r="61" spans="1:12" x14ac:dyDescent="0.35">
      <c r="A61" s="319">
        <v>60</v>
      </c>
      <c r="D61" s="322"/>
      <c r="E61" s="315"/>
      <c r="F61" s="314"/>
      <c r="G61" s="314"/>
      <c r="H61" s="314"/>
      <c r="I61" s="314"/>
      <c r="J61" s="314"/>
      <c r="K61" s="313">
        <f t="shared" si="1"/>
        <v>0</v>
      </c>
      <c r="L61" s="322">
        <v>4.1666666666666666E-3</v>
      </c>
    </row>
    <row r="62" spans="1:12" x14ac:dyDescent="0.35">
      <c r="A62" s="319">
        <v>61</v>
      </c>
      <c r="D62" s="322"/>
      <c r="E62" s="315"/>
      <c r="F62" s="314"/>
      <c r="G62" s="314"/>
      <c r="H62" s="314"/>
      <c r="I62" s="314"/>
      <c r="J62" s="314"/>
      <c r="K62" s="313">
        <f t="shared" si="1"/>
        <v>0</v>
      </c>
      <c r="L62" s="322">
        <v>4.1666666666666666E-3</v>
      </c>
    </row>
    <row r="63" spans="1:12" x14ac:dyDescent="0.35">
      <c r="A63" s="319">
        <v>62</v>
      </c>
      <c r="D63" s="322"/>
      <c r="E63" s="315"/>
      <c r="F63" s="314"/>
      <c r="G63" s="314"/>
      <c r="H63" s="314"/>
      <c r="I63" s="314"/>
      <c r="J63" s="314"/>
      <c r="K63" s="313">
        <f t="shared" si="1"/>
        <v>0</v>
      </c>
      <c r="L63" s="322">
        <v>4.1666666666666666E-3</v>
      </c>
    </row>
    <row r="64" spans="1:12" x14ac:dyDescent="0.35">
      <c r="A64" s="319">
        <v>63</v>
      </c>
      <c r="D64" s="322"/>
      <c r="E64" s="315"/>
      <c r="F64" s="314"/>
      <c r="G64" s="314"/>
      <c r="H64" s="314"/>
      <c r="I64" s="314"/>
      <c r="J64" s="314"/>
      <c r="K64" s="313">
        <f t="shared" si="1"/>
        <v>0</v>
      </c>
      <c r="L64" s="322">
        <v>4.1666666666666666E-3</v>
      </c>
    </row>
    <row r="65" spans="1:12" x14ac:dyDescent="0.35">
      <c r="A65" s="319">
        <v>64</v>
      </c>
      <c r="D65" s="322"/>
      <c r="E65" s="315"/>
      <c r="F65" s="314"/>
      <c r="G65" s="314"/>
      <c r="H65" s="314"/>
      <c r="I65" s="314"/>
      <c r="J65" s="314"/>
      <c r="K65" s="313">
        <f t="shared" si="1"/>
        <v>0</v>
      </c>
      <c r="L65" s="322">
        <v>4.1666666666666666E-3</v>
      </c>
    </row>
    <row r="66" spans="1:12" x14ac:dyDescent="0.35">
      <c r="A66" s="319">
        <v>65</v>
      </c>
      <c r="D66" s="322"/>
      <c r="E66" s="315"/>
      <c r="F66" s="314"/>
      <c r="G66" s="314"/>
      <c r="H66" s="314"/>
      <c r="I66" s="314"/>
      <c r="J66" s="314"/>
      <c r="K66" s="313">
        <f t="shared" ref="K66:K71" si="2">SUM(E66:J66)</f>
        <v>0</v>
      </c>
      <c r="L66" s="322">
        <v>4.1666666666666666E-3</v>
      </c>
    </row>
    <row r="67" spans="1:12" x14ac:dyDescent="0.35">
      <c r="A67" s="319">
        <v>66</v>
      </c>
      <c r="D67" s="322"/>
      <c r="E67" s="315"/>
      <c r="F67" s="314"/>
      <c r="G67" s="314"/>
      <c r="H67" s="314"/>
      <c r="I67" s="314"/>
      <c r="J67" s="314"/>
      <c r="K67" s="313">
        <f t="shared" si="2"/>
        <v>0</v>
      </c>
      <c r="L67" s="322">
        <v>4.1666666666666666E-3</v>
      </c>
    </row>
    <row r="68" spans="1:12" x14ac:dyDescent="0.35">
      <c r="A68" s="319">
        <v>67</v>
      </c>
      <c r="D68" s="322"/>
      <c r="E68" s="315"/>
      <c r="F68" s="314"/>
      <c r="G68" s="314"/>
      <c r="H68" s="314"/>
      <c r="I68" s="314"/>
      <c r="J68" s="314"/>
      <c r="K68" s="313">
        <f t="shared" si="2"/>
        <v>0</v>
      </c>
      <c r="L68" s="322">
        <v>4.1666666666666666E-3</v>
      </c>
    </row>
    <row r="69" spans="1:12" x14ac:dyDescent="0.35">
      <c r="A69" s="319">
        <v>68</v>
      </c>
      <c r="D69" s="344"/>
      <c r="E69" s="315"/>
      <c r="F69" s="314"/>
      <c r="G69" s="314"/>
      <c r="H69" s="314"/>
      <c r="I69" s="314"/>
      <c r="J69" s="314"/>
      <c r="K69" s="313">
        <f t="shared" si="2"/>
        <v>0</v>
      </c>
      <c r="L69" s="322">
        <v>4.1666666666666666E-3</v>
      </c>
    </row>
    <row r="70" spans="1:12" x14ac:dyDescent="0.35">
      <c r="A70" s="319">
        <v>69</v>
      </c>
      <c r="D70" s="322"/>
      <c r="E70" s="315"/>
      <c r="F70" s="314"/>
      <c r="G70" s="314"/>
      <c r="H70" s="314"/>
      <c r="I70" s="314"/>
      <c r="J70" s="314"/>
      <c r="K70" s="313">
        <f t="shared" si="2"/>
        <v>0</v>
      </c>
      <c r="L70" s="322">
        <v>4.1666666666666666E-3</v>
      </c>
    </row>
    <row r="71" spans="1:12" x14ac:dyDescent="0.35">
      <c r="A71" s="319">
        <v>70</v>
      </c>
      <c r="D71" s="342"/>
      <c r="E71" s="315"/>
      <c r="F71" s="314"/>
      <c r="G71" s="314"/>
      <c r="H71" s="314"/>
      <c r="I71" s="314"/>
      <c r="J71" s="314"/>
      <c r="K71" s="313">
        <f t="shared" si="2"/>
        <v>0</v>
      </c>
      <c r="L71" s="322">
        <v>4.1666666666666666E-3</v>
      </c>
    </row>
    <row r="72" spans="1:12" x14ac:dyDescent="0.35">
      <c r="A72" s="319">
        <v>71</v>
      </c>
      <c r="D72" s="322"/>
      <c r="E72" s="315"/>
      <c r="F72" s="314"/>
      <c r="G72" s="314"/>
      <c r="H72" s="314"/>
      <c r="I72" s="314"/>
      <c r="J72" s="314"/>
      <c r="K72" s="313">
        <f t="shared" ref="K72:K101" si="3">SUM(E72:J72)</f>
        <v>0</v>
      </c>
      <c r="L72" s="322"/>
    </row>
    <row r="73" spans="1:12" x14ac:dyDescent="0.35">
      <c r="A73" s="319">
        <v>72</v>
      </c>
      <c r="D73" s="322"/>
      <c r="E73" s="315"/>
      <c r="F73" s="314"/>
      <c r="G73" s="314"/>
      <c r="H73" s="314"/>
      <c r="I73" s="314"/>
      <c r="J73" s="314"/>
      <c r="K73" s="313">
        <f t="shared" si="3"/>
        <v>0</v>
      </c>
      <c r="L73" s="322"/>
    </row>
    <row r="74" spans="1:12" x14ac:dyDescent="0.35">
      <c r="A74" s="319">
        <v>73</v>
      </c>
      <c r="D74" s="322"/>
      <c r="E74" s="315"/>
      <c r="F74" s="314"/>
      <c r="G74" s="314"/>
      <c r="H74" s="314"/>
      <c r="I74" s="314"/>
      <c r="J74" s="314"/>
      <c r="K74" s="313">
        <f t="shared" si="3"/>
        <v>0</v>
      </c>
      <c r="L74" s="322"/>
    </row>
    <row r="75" spans="1:12" x14ac:dyDescent="0.35">
      <c r="A75" s="319">
        <v>74</v>
      </c>
      <c r="D75" s="322"/>
      <c r="E75" s="315"/>
      <c r="F75" s="314"/>
      <c r="G75" s="314"/>
      <c r="H75" s="314"/>
      <c r="I75" s="314"/>
      <c r="J75" s="314"/>
      <c r="K75" s="313">
        <f t="shared" si="3"/>
        <v>0</v>
      </c>
      <c r="L75" s="322"/>
    </row>
    <row r="76" spans="1:12" x14ac:dyDescent="0.35">
      <c r="A76" s="319">
        <v>75</v>
      </c>
      <c r="D76" s="322"/>
      <c r="E76" s="315"/>
      <c r="F76" s="314"/>
      <c r="G76" s="314"/>
      <c r="H76" s="314"/>
      <c r="I76" s="314"/>
      <c r="J76" s="314"/>
      <c r="K76" s="313">
        <f t="shared" si="3"/>
        <v>0</v>
      </c>
      <c r="L76" s="322"/>
    </row>
    <row r="77" spans="1:12" x14ac:dyDescent="0.35">
      <c r="A77" s="319">
        <v>76</v>
      </c>
      <c r="D77" s="322"/>
      <c r="E77" s="315"/>
      <c r="F77" s="314"/>
      <c r="G77" s="314"/>
      <c r="H77" s="314"/>
      <c r="I77" s="314"/>
      <c r="J77" s="314"/>
      <c r="K77" s="313">
        <f t="shared" si="3"/>
        <v>0</v>
      </c>
      <c r="L77" s="322"/>
    </row>
    <row r="78" spans="1:12" x14ac:dyDescent="0.35">
      <c r="A78" s="319">
        <v>77</v>
      </c>
      <c r="D78" s="322"/>
      <c r="E78" s="315"/>
      <c r="F78" s="314"/>
      <c r="G78" s="314"/>
      <c r="H78" s="314"/>
      <c r="I78" s="314"/>
      <c r="J78" s="314"/>
      <c r="K78" s="313">
        <f t="shared" si="3"/>
        <v>0</v>
      </c>
      <c r="L78" s="322"/>
    </row>
    <row r="79" spans="1:12" x14ac:dyDescent="0.35">
      <c r="A79" s="319">
        <v>78</v>
      </c>
      <c r="D79" s="322"/>
      <c r="E79" s="315"/>
      <c r="F79" s="314"/>
      <c r="G79" s="314"/>
      <c r="H79" s="314"/>
      <c r="I79" s="314"/>
      <c r="J79" s="314"/>
      <c r="K79" s="313">
        <f t="shared" si="3"/>
        <v>0</v>
      </c>
      <c r="L79" s="322"/>
    </row>
    <row r="80" spans="1:12" x14ac:dyDescent="0.35">
      <c r="A80" s="319">
        <v>79</v>
      </c>
      <c r="D80" s="322"/>
      <c r="E80" s="315"/>
      <c r="F80" s="314"/>
      <c r="G80" s="314"/>
      <c r="H80" s="314"/>
      <c r="I80" s="314"/>
      <c r="J80" s="314"/>
      <c r="K80" s="313">
        <f t="shared" si="3"/>
        <v>0</v>
      </c>
      <c r="L80" s="322"/>
    </row>
    <row r="81" spans="1:12" x14ac:dyDescent="0.35">
      <c r="A81" s="319">
        <v>80</v>
      </c>
      <c r="D81" s="322"/>
      <c r="E81" s="315"/>
      <c r="F81" s="314"/>
      <c r="G81" s="314"/>
      <c r="H81" s="314"/>
      <c r="I81" s="314"/>
      <c r="J81" s="314"/>
      <c r="K81" s="313">
        <f t="shared" si="3"/>
        <v>0</v>
      </c>
      <c r="L81" s="322"/>
    </row>
    <row r="82" spans="1:12" x14ac:dyDescent="0.35">
      <c r="A82" s="319">
        <v>81</v>
      </c>
      <c r="D82" s="322"/>
      <c r="E82" s="315"/>
      <c r="F82" s="314"/>
      <c r="G82" s="314"/>
      <c r="H82" s="314"/>
      <c r="I82" s="314"/>
      <c r="J82" s="314"/>
      <c r="K82" s="313">
        <f t="shared" si="3"/>
        <v>0</v>
      </c>
      <c r="L82" s="322"/>
    </row>
    <row r="83" spans="1:12" x14ac:dyDescent="0.35">
      <c r="A83" s="319">
        <v>82</v>
      </c>
      <c r="D83" s="322"/>
      <c r="E83" s="315"/>
      <c r="F83" s="314"/>
      <c r="G83" s="314"/>
      <c r="H83" s="314"/>
      <c r="I83" s="314"/>
      <c r="J83" s="314"/>
      <c r="K83" s="313">
        <f t="shared" si="3"/>
        <v>0</v>
      </c>
      <c r="L83" s="322"/>
    </row>
    <row r="84" spans="1:12" x14ac:dyDescent="0.35">
      <c r="A84" s="319">
        <v>83</v>
      </c>
      <c r="D84" s="322"/>
      <c r="E84" s="315"/>
      <c r="F84" s="314"/>
      <c r="G84" s="314"/>
      <c r="H84" s="314"/>
      <c r="I84" s="314"/>
      <c r="J84" s="314"/>
      <c r="K84" s="313">
        <f t="shared" si="3"/>
        <v>0</v>
      </c>
      <c r="L84" s="322"/>
    </row>
    <row r="85" spans="1:12" x14ac:dyDescent="0.35">
      <c r="A85" s="319">
        <v>84</v>
      </c>
      <c r="D85" s="322"/>
      <c r="E85" s="315"/>
      <c r="F85" s="314"/>
      <c r="G85" s="314"/>
      <c r="H85" s="314"/>
      <c r="I85" s="314"/>
      <c r="J85" s="314"/>
      <c r="K85" s="313">
        <f t="shared" si="3"/>
        <v>0</v>
      </c>
      <c r="L85" s="322"/>
    </row>
    <row r="86" spans="1:12" x14ac:dyDescent="0.35">
      <c r="A86" s="319">
        <v>85</v>
      </c>
      <c r="D86" s="322"/>
      <c r="E86" s="315"/>
      <c r="F86" s="314"/>
      <c r="G86" s="314"/>
      <c r="H86" s="314"/>
      <c r="I86" s="314"/>
      <c r="J86" s="314"/>
      <c r="K86" s="313">
        <f t="shared" si="3"/>
        <v>0</v>
      </c>
      <c r="L86" s="322"/>
    </row>
    <row r="87" spans="1:12" x14ac:dyDescent="0.35">
      <c r="A87" s="319">
        <v>86</v>
      </c>
      <c r="D87" s="322"/>
      <c r="E87" s="315"/>
      <c r="F87" s="314"/>
      <c r="G87" s="314"/>
      <c r="H87" s="314"/>
      <c r="I87" s="314"/>
      <c r="J87" s="314"/>
      <c r="K87" s="313">
        <f t="shared" si="3"/>
        <v>0</v>
      </c>
      <c r="L87" s="322"/>
    </row>
    <row r="88" spans="1:12" x14ac:dyDescent="0.35">
      <c r="A88" s="319">
        <v>87</v>
      </c>
      <c r="D88" s="322"/>
      <c r="E88" s="315"/>
      <c r="F88" s="314"/>
      <c r="G88" s="314"/>
      <c r="H88" s="314"/>
      <c r="I88" s="314"/>
      <c r="J88" s="314"/>
      <c r="K88" s="313">
        <f t="shared" si="3"/>
        <v>0</v>
      </c>
      <c r="L88" s="322"/>
    </row>
    <row r="89" spans="1:12" x14ac:dyDescent="0.35">
      <c r="A89" s="319">
        <v>88</v>
      </c>
      <c r="D89" s="322"/>
      <c r="E89" s="315"/>
      <c r="F89" s="314"/>
      <c r="G89" s="314"/>
      <c r="H89" s="314"/>
      <c r="I89" s="314"/>
      <c r="J89" s="314"/>
      <c r="K89" s="313">
        <f t="shared" si="3"/>
        <v>0</v>
      </c>
      <c r="L89" s="322"/>
    </row>
    <row r="90" spans="1:12" x14ac:dyDescent="0.35">
      <c r="A90" s="319">
        <v>89</v>
      </c>
      <c r="D90" s="287"/>
      <c r="E90" s="288"/>
      <c r="F90" s="288"/>
      <c r="G90" s="288"/>
      <c r="H90" s="288"/>
      <c r="I90" s="288"/>
      <c r="J90" s="288"/>
      <c r="K90" s="313">
        <f t="shared" si="3"/>
        <v>0</v>
      </c>
      <c r="L90" s="287"/>
    </row>
    <row r="91" spans="1:12" x14ac:dyDescent="0.35">
      <c r="A91" s="319">
        <v>90</v>
      </c>
      <c r="D91" s="287"/>
      <c r="E91" s="288"/>
      <c r="F91" s="288"/>
      <c r="G91" s="288"/>
      <c r="H91" s="288"/>
      <c r="I91" s="288"/>
      <c r="J91" s="288"/>
      <c r="K91" s="313">
        <f t="shared" si="3"/>
        <v>0</v>
      </c>
      <c r="L91" s="287"/>
    </row>
    <row r="92" spans="1:12" x14ac:dyDescent="0.35">
      <c r="A92" s="319">
        <v>91</v>
      </c>
      <c r="D92" s="287"/>
      <c r="E92" s="288"/>
      <c r="F92" s="288"/>
      <c r="G92" s="288"/>
      <c r="H92" s="288"/>
      <c r="I92" s="288"/>
      <c r="J92" s="288"/>
      <c r="K92" s="313">
        <f t="shared" si="3"/>
        <v>0</v>
      </c>
      <c r="L92" s="287"/>
    </row>
    <row r="93" spans="1:12" x14ac:dyDescent="0.35">
      <c r="A93" s="319">
        <v>92</v>
      </c>
      <c r="D93" s="287"/>
      <c r="E93" s="288"/>
      <c r="F93" s="288"/>
      <c r="G93" s="288"/>
      <c r="H93" s="288"/>
      <c r="I93" s="288"/>
      <c r="J93" s="288"/>
      <c r="K93" s="313">
        <f t="shared" si="3"/>
        <v>0</v>
      </c>
      <c r="L93" s="287"/>
    </row>
    <row r="94" spans="1:12" x14ac:dyDescent="0.35">
      <c r="A94" s="319">
        <v>93</v>
      </c>
      <c r="D94" s="287"/>
      <c r="E94" s="288"/>
      <c r="F94" s="288"/>
      <c r="G94" s="288"/>
      <c r="H94" s="288"/>
      <c r="I94" s="288"/>
      <c r="J94" s="288"/>
      <c r="K94" s="313">
        <f t="shared" si="3"/>
        <v>0</v>
      </c>
      <c r="L94" s="287"/>
    </row>
    <row r="95" spans="1:12" x14ac:dyDescent="0.35">
      <c r="A95" s="319">
        <v>94</v>
      </c>
      <c r="D95" s="287"/>
      <c r="E95" s="288"/>
      <c r="F95" s="288"/>
      <c r="G95" s="288"/>
      <c r="H95" s="288"/>
      <c r="I95" s="288"/>
      <c r="J95" s="288"/>
      <c r="K95" s="313">
        <f t="shared" si="3"/>
        <v>0</v>
      </c>
      <c r="L95" s="287"/>
    </row>
    <row r="96" spans="1:12" x14ac:dyDescent="0.35">
      <c r="A96" s="319">
        <v>95</v>
      </c>
      <c r="D96" s="287"/>
      <c r="E96" s="288"/>
      <c r="F96" s="288"/>
      <c r="G96" s="288"/>
      <c r="H96" s="288"/>
      <c r="I96" s="288"/>
      <c r="J96" s="288"/>
      <c r="K96" s="313">
        <f t="shared" si="3"/>
        <v>0</v>
      </c>
      <c r="L96" s="287"/>
    </row>
    <row r="97" spans="1:12" x14ac:dyDescent="0.35">
      <c r="A97" s="319">
        <v>96</v>
      </c>
      <c r="D97" s="287"/>
      <c r="E97" s="288"/>
      <c r="F97" s="288"/>
      <c r="G97" s="288"/>
      <c r="H97" s="288"/>
      <c r="I97" s="288"/>
      <c r="J97" s="288"/>
      <c r="K97" s="313">
        <f t="shared" si="3"/>
        <v>0</v>
      </c>
      <c r="L97" s="287"/>
    </row>
    <row r="98" spans="1:12" x14ac:dyDescent="0.35">
      <c r="A98" s="319">
        <v>97</v>
      </c>
      <c r="D98" s="287"/>
      <c r="E98" s="288"/>
      <c r="F98" s="288"/>
      <c r="G98" s="288"/>
      <c r="H98" s="288"/>
      <c r="I98" s="288"/>
      <c r="J98" s="288"/>
      <c r="K98" s="313">
        <f t="shared" si="3"/>
        <v>0</v>
      </c>
      <c r="L98" s="287"/>
    </row>
    <row r="99" spans="1:12" x14ac:dyDescent="0.35">
      <c r="A99" s="319">
        <v>98</v>
      </c>
      <c r="D99" s="287"/>
      <c r="E99" s="288"/>
      <c r="F99" s="288"/>
      <c r="G99" s="288"/>
      <c r="H99" s="288"/>
      <c r="I99" s="288"/>
      <c r="J99" s="288"/>
      <c r="K99" s="313">
        <f t="shared" si="3"/>
        <v>0</v>
      </c>
      <c r="L99" s="287"/>
    </row>
    <row r="100" spans="1:12" x14ac:dyDescent="0.35">
      <c r="A100" s="319">
        <v>99</v>
      </c>
      <c r="D100" s="287"/>
      <c r="E100" s="288"/>
      <c r="F100" s="288"/>
      <c r="G100" s="288"/>
      <c r="H100" s="288"/>
      <c r="I100" s="288"/>
      <c r="J100" s="288"/>
      <c r="K100" s="313">
        <f t="shared" si="3"/>
        <v>0</v>
      </c>
      <c r="L100" s="287"/>
    </row>
    <row r="101" spans="1:12" ht="15" thickBot="1" x14ac:dyDescent="0.4">
      <c r="A101" s="183">
        <v>100</v>
      </c>
      <c r="D101" s="291"/>
      <c r="E101" s="293"/>
      <c r="F101" s="293"/>
      <c r="G101" s="293"/>
      <c r="H101" s="293"/>
      <c r="I101" s="293"/>
      <c r="J101" s="293"/>
      <c r="K101" s="313">
        <f t="shared" si="3"/>
        <v>0</v>
      </c>
      <c r="L101" s="291"/>
    </row>
  </sheetData>
  <sortState xmlns:xlrd2="http://schemas.microsoft.com/office/spreadsheetml/2017/richdata2" ref="A2:C10">
    <sortCondition ref="A2:A10"/>
  </sortState>
  <printOptions gridLines="1"/>
  <pageMargins left="0.7" right="0.7" top="0.75" bottom="0.75" header="0.3" footer="0.3"/>
  <pageSetup scale="89" orientation="landscape" horizontalDpi="4294967293" r:id="rId1"/>
  <headerFooter>
    <oddHeader>&amp;C&amp;18Futurity Day 2 Results</oddHeader>
  </headerFooter>
  <rowBreaks count="1" manualBreakCount="1">
    <brk id="37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EA8D-5DF4-4B66-A19A-78BF6CFC5CD4}">
  <sheetPr>
    <tabColor rgb="FF00B050"/>
    <pageSetUpPr fitToPage="1"/>
  </sheetPr>
  <dimension ref="A1:L101"/>
  <sheetViews>
    <sheetView zoomScaleNormal="100" workbookViewId="0">
      <pane ySplit="1" topLeftCell="A2" activePane="bottomLeft" state="frozen"/>
      <selection pane="bottomLeft" activeCell="D13" sqref="D13"/>
    </sheetView>
  </sheetViews>
  <sheetFormatPr defaultColWidth="8.6640625" defaultRowHeight="14" x14ac:dyDescent="0.3"/>
  <cols>
    <col min="1" max="1" width="4.4140625" style="112" customWidth="1"/>
    <col min="2" max="2" width="25.9140625" style="12" customWidth="1"/>
    <col min="3" max="3" width="16" style="12" customWidth="1"/>
    <col min="4" max="4" width="8.6640625" style="110"/>
    <col min="5" max="5" width="9.5" style="13" customWidth="1"/>
    <col min="6" max="6" width="9.9140625" style="13" customWidth="1"/>
    <col min="7" max="7" width="9.5" style="13" customWidth="1"/>
    <col min="8" max="8" width="9.6640625" style="13" customWidth="1"/>
    <col min="9" max="10" width="10.33203125" style="13" customWidth="1"/>
    <col min="11" max="11" width="9.58203125" style="37" customWidth="1"/>
    <col min="12" max="12" width="8.6640625" style="110"/>
    <col min="13" max="16384" width="8.6640625" style="12"/>
  </cols>
  <sheetData>
    <row r="1" spans="1:12" s="169" customFormat="1" ht="14.5" x14ac:dyDescent="0.35">
      <c r="A1" s="312"/>
      <c r="B1" s="312" t="s">
        <v>0</v>
      </c>
      <c r="C1" s="312" t="s">
        <v>1</v>
      </c>
      <c r="D1" s="320" t="s">
        <v>2</v>
      </c>
      <c r="E1" s="312" t="s">
        <v>3</v>
      </c>
      <c r="F1" s="312" t="s">
        <v>4</v>
      </c>
      <c r="G1" s="312" t="s">
        <v>5</v>
      </c>
      <c r="H1" s="312" t="s">
        <v>6</v>
      </c>
      <c r="I1" s="312" t="s">
        <v>7</v>
      </c>
      <c r="J1" s="312" t="s">
        <v>33</v>
      </c>
      <c r="K1" s="324" t="s">
        <v>8</v>
      </c>
      <c r="L1" s="320" t="s">
        <v>9</v>
      </c>
    </row>
    <row r="2" spans="1:12" s="136" customFormat="1" ht="14.5" x14ac:dyDescent="0.35">
      <c r="A2" s="312">
        <v>1</v>
      </c>
      <c r="B2" s="349" t="s">
        <v>115</v>
      </c>
      <c r="C2" s="349" t="s">
        <v>116</v>
      </c>
      <c r="D2" s="322">
        <v>7.8124999999999993E-4</v>
      </c>
      <c r="E2" s="315">
        <v>15</v>
      </c>
      <c r="F2" s="314">
        <v>0</v>
      </c>
      <c r="G2" s="314">
        <v>0</v>
      </c>
      <c r="H2" s="314">
        <v>0</v>
      </c>
      <c r="I2" s="314">
        <v>0</v>
      </c>
      <c r="J2" s="314">
        <v>0</v>
      </c>
      <c r="K2" s="313">
        <f>SUM(E2:J2)</f>
        <v>15</v>
      </c>
      <c r="L2" s="322">
        <v>4.1666666666666666E-3</v>
      </c>
    </row>
    <row r="3" spans="1:12" s="135" customFormat="1" ht="14.5" x14ac:dyDescent="0.35">
      <c r="A3" s="312">
        <v>2</v>
      </c>
      <c r="B3" s="349" t="s">
        <v>108</v>
      </c>
      <c r="C3" s="349" t="s">
        <v>110</v>
      </c>
      <c r="D3" s="322">
        <v>7.1712962962962963E-4</v>
      </c>
      <c r="E3" s="315">
        <v>15</v>
      </c>
      <c r="F3" s="314">
        <v>15</v>
      </c>
      <c r="G3" s="314">
        <v>0</v>
      </c>
      <c r="H3" s="314">
        <v>0</v>
      </c>
      <c r="I3" s="314">
        <v>0</v>
      </c>
      <c r="J3" s="314">
        <v>0</v>
      </c>
      <c r="K3" s="313">
        <f t="shared" ref="K3:K66" si="0">SUM(E3:J3)</f>
        <v>30</v>
      </c>
      <c r="L3" s="322">
        <v>4.1666666666666666E-3</v>
      </c>
    </row>
    <row r="4" spans="1:12" s="136" customFormat="1" ht="14.5" x14ac:dyDescent="0.35">
      <c r="A4" s="312">
        <v>3</v>
      </c>
      <c r="B4" s="345" t="s">
        <v>119</v>
      </c>
      <c r="C4" s="345" t="s">
        <v>120</v>
      </c>
      <c r="D4" s="322">
        <v>7.2395833333333329E-4</v>
      </c>
      <c r="E4" s="315">
        <v>15</v>
      </c>
      <c r="F4" s="314">
        <v>15</v>
      </c>
      <c r="G4" s="314">
        <v>15</v>
      </c>
      <c r="H4" s="314">
        <v>0</v>
      </c>
      <c r="I4" s="314">
        <v>0</v>
      </c>
      <c r="J4" s="314">
        <v>0</v>
      </c>
      <c r="K4" s="313">
        <f t="shared" si="0"/>
        <v>45</v>
      </c>
      <c r="L4" s="322">
        <v>4.1666666666666666E-3</v>
      </c>
    </row>
    <row r="5" spans="1:12" s="135" customFormat="1" ht="14.5" x14ac:dyDescent="0.35">
      <c r="A5" s="312">
        <v>4</v>
      </c>
      <c r="B5" s="349" t="s">
        <v>128</v>
      </c>
      <c r="C5" s="349" t="s">
        <v>129</v>
      </c>
      <c r="D5" s="322">
        <v>3.2337962962962962E-4</v>
      </c>
      <c r="E5" s="315">
        <v>15</v>
      </c>
      <c r="F5" s="314">
        <v>15</v>
      </c>
      <c r="G5" s="314">
        <v>0</v>
      </c>
      <c r="H5" s="314">
        <v>0</v>
      </c>
      <c r="I5" s="314">
        <v>0</v>
      </c>
      <c r="J5" s="314">
        <v>0</v>
      </c>
      <c r="K5" s="313">
        <f t="shared" si="0"/>
        <v>30</v>
      </c>
      <c r="L5" s="322">
        <v>4.1666666666666666E-3</v>
      </c>
    </row>
    <row r="6" spans="1:12" s="136" customFormat="1" ht="14.5" x14ac:dyDescent="0.35">
      <c r="A6" s="312">
        <v>5</v>
      </c>
      <c r="B6" s="349" t="s">
        <v>122</v>
      </c>
      <c r="C6" s="349" t="s">
        <v>123</v>
      </c>
      <c r="D6" s="322">
        <v>1.3731481481481483E-3</v>
      </c>
      <c r="E6" s="315">
        <v>15</v>
      </c>
      <c r="F6" s="314">
        <v>15</v>
      </c>
      <c r="G6" s="314">
        <v>0</v>
      </c>
      <c r="H6" s="314">
        <v>0</v>
      </c>
      <c r="I6" s="314">
        <v>0</v>
      </c>
      <c r="J6" s="314">
        <v>0</v>
      </c>
      <c r="K6" s="313">
        <f t="shared" si="0"/>
        <v>30</v>
      </c>
      <c r="L6" s="322">
        <v>4.1666666666666666E-3</v>
      </c>
    </row>
    <row r="7" spans="1:12" s="135" customFormat="1" ht="14.5" x14ac:dyDescent="0.35">
      <c r="A7" s="312">
        <v>6</v>
      </c>
      <c r="B7" s="349" t="s">
        <v>22</v>
      </c>
      <c r="C7" s="349" t="s">
        <v>118</v>
      </c>
      <c r="D7" s="322">
        <v>5.9050925925925926E-4</v>
      </c>
      <c r="E7" s="315">
        <v>15</v>
      </c>
      <c r="F7" s="314">
        <v>15</v>
      </c>
      <c r="G7" s="314">
        <v>0</v>
      </c>
      <c r="H7" s="314">
        <v>0</v>
      </c>
      <c r="I7" s="314">
        <v>0</v>
      </c>
      <c r="J7" s="314">
        <v>0</v>
      </c>
      <c r="K7" s="313">
        <f t="shared" si="0"/>
        <v>30</v>
      </c>
      <c r="L7" s="322">
        <v>4.1666666666666666E-3</v>
      </c>
    </row>
    <row r="8" spans="1:12" s="136" customFormat="1" ht="14.5" x14ac:dyDescent="0.35">
      <c r="A8" s="312">
        <v>7</v>
      </c>
      <c r="B8" s="349" t="s">
        <v>108</v>
      </c>
      <c r="C8" s="349" t="s">
        <v>109</v>
      </c>
      <c r="D8" s="322">
        <v>3.2650462962962966E-4</v>
      </c>
      <c r="E8" s="315">
        <v>15</v>
      </c>
      <c r="F8" s="314">
        <v>15</v>
      </c>
      <c r="G8" s="314">
        <v>0</v>
      </c>
      <c r="H8" s="314">
        <v>0</v>
      </c>
      <c r="I8" s="314">
        <v>0</v>
      </c>
      <c r="J8" s="314">
        <v>0</v>
      </c>
      <c r="K8" s="313">
        <f t="shared" si="0"/>
        <v>30</v>
      </c>
      <c r="L8" s="322">
        <v>4.1666666666666666E-3</v>
      </c>
    </row>
    <row r="9" spans="1:12" s="135" customFormat="1" ht="14.5" x14ac:dyDescent="0.35">
      <c r="A9" s="312">
        <v>8</v>
      </c>
      <c r="B9" s="325"/>
      <c r="C9" s="325"/>
      <c r="D9" s="322"/>
      <c r="E9" s="315"/>
      <c r="F9" s="314"/>
      <c r="G9" s="314"/>
      <c r="H9" s="314"/>
      <c r="I9" s="314"/>
      <c r="J9" s="314"/>
      <c r="K9" s="313">
        <f t="shared" si="0"/>
        <v>0</v>
      </c>
      <c r="L9" s="322"/>
    </row>
    <row r="10" spans="1:12" s="136" customFormat="1" ht="14.5" x14ac:dyDescent="0.35">
      <c r="A10" s="312">
        <v>9</v>
      </c>
      <c r="B10" s="325"/>
      <c r="C10" s="325"/>
      <c r="D10" s="322"/>
      <c r="E10" s="315"/>
      <c r="F10" s="314"/>
      <c r="G10" s="314"/>
      <c r="H10" s="314"/>
      <c r="I10" s="314"/>
      <c r="J10" s="314"/>
      <c r="K10" s="313">
        <f t="shared" si="0"/>
        <v>0</v>
      </c>
      <c r="L10" s="322"/>
    </row>
    <row r="11" spans="1:12" s="135" customFormat="1" ht="14.5" x14ac:dyDescent="0.35">
      <c r="A11" s="312">
        <v>10</v>
      </c>
      <c r="B11" s="164"/>
      <c r="C11" s="164"/>
      <c r="D11" s="322"/>
      <c r="E11" s="315"/>
      <c r="F11" s="314"/>
      <c r="G11" s="314"/>
      <c r="H11" s="314"/>
      <c r="I11" s="314"/>
      <c r="J11" s="314"/>
      <c r="K11" s="313">
        <f t="shared" si="0"/>
        <v>0</v>
      </c>
      <c r="L11" s="322"/>
    </row>
    <row r="12" spans="1:12" s="136" customFormat="1" ht="14.5" x14ac:dyDescent="0.35">
      <c r="A12" s="312">
        <v>11</v>
      </c>
      <c r="B12" s="164"/>
      <c r="C12" s="164"/>
      <c r="D12" s="322"/>
      <c r="E12" s="315"/>
      <c r="F12" s="314"/>
      <c r="G12" s="314"/>
      <c r="H12" s="314"/>
      <c r="I12" s="314"/>
      <c r="J12" s="314"/>
      <c r="K12" s="313">
        <f t="shared" si="0"/>
        <v>0</v>
      </c>
      <c r="L12" s="322"/>
    </row>
    <row r="13" spans="1:12" s="135" customFormat="1" ht="14.5" x14ac:dyDescent="0.35">
      <c r="A13" s="312">
        <v>12</v>
      </c>
      <c r="B13" s="164"/>
      <c r="C13" s="164"/>
      <c r="D13" s="322"/>
      <c r="E13" s="315"/>
      <c r="F13" s="314"/>
      <c r="G13" s="314"/>
      <c r="H13" s="314"/>
      <c r="I13" s="314"/>
      <c r="J13" s="314"/>
      <c r="K13" s="313">
        <f t="shared" si="0"/>
        <v>0</v>
      </c>
      <c r="L13" s="322"/>
    </row>
    <row r="14" spans="1:12" s="136" customFormat="1" ht="14.5" x14ac:dyDescent="0.35">
      <c r="A14" s="312">
        <v>13</v>
      </c>
      <c r="B14" s="164"/>
      <c r="C14" s="164"/>
      <c r="D14" s="322"/>
      <c r="E14" s="315"/>
      <c r="F14" s="314"/>
      <c r="G14" s="314"/>
      <c r="H14" s="314"/>
      <c r="I14" s="314"/>
      <c r="J14" s="314"/>
      <c r="K14" s="313">
        <f t="shared" si="0"/>
        <v>0</v>
      </c>
      <c r="L14" s="322"/>
    </row>
    <row r="15" spans="1:12" s="135" customFormat="1" ht="14.5" x14ac:dyDescent="0.35">
      <c r="A15" s="312">
        <v>14</v>
      </c>
      <c r="B15" s="321"/>
      <c r="C15" s="321"/>
      <c r="D15" s="322"/>
      <c r="E15" s="315"/>
      <c r="F15" s="314"/>
      <c r="G15" s="314"/>
      <c r="H15" s="314"/>
      <c r="I15" s="314"/>
      <c r="J15" s="314"/>
      <c r="K15" s="313">
        <f t="shared" si="0"/>
        <v>0</v>
      </c>
      <c r="L15" s="322"/>
    </row>
    <row r="16" spans="1:12" s="136" customFormat="1" ht="14.5" x14ac:dyDescent="0.35">
      <c r="A16" s="312">
        <v>15</v>
      </c>
      <c r="B16" s="164"/>
      <c r="C16" s="164"/>
      <c r="D16" s="322"/>
      <c r="E16" s="315"/>
      <c r="F16" s="314"/>
      <c r="G16" s="314"/>
      <c r="H16" s="314"/>
      <c r="I16" s="314"/>
      <c r="J16" s="314"/>
      <c r="K16" s="313">
        <f t="shared" si="0"/>
        <v>0</v>
      </c>
      <c r="L16" s="322"/>
    </row>
    <row r="17" spans="1:12" ht="14.5" x14ac:dyDescent="0.35">
      <c r="A17" s="312">
        <v>16</v>
      </c>
      <c r="B17" s="164"/>
      <c r="C17" s="164"/>
      <c r="D17" s="322"/>
      <c r="E17" s="315"/>
      <c r="F17" s="314"/>
      <c r="G17" s="314"/>
      <c r="H17" s="314"/>
      <c r="I17" s="314"/>
      <c r="J17" s="314"/>
      <c r="K17" s="313">
        <f t="shared" si="0"/>
        <v>0</v>
      </c>
      <c r="L17" s="322"/>
    </row>
    <row r="18" spans="1:12" s="136" customFormat="1" ht="14.5" x14ac:dyDescent="0.35">
      <c r="A18" s="312">
        <v>17</v>
      </c>
      <c r="B18" s="321"/>
      <c r="C18" s="321"/>
      <c r="D18" s="322"/>
      <c r="E18" s="315"/>
      <c r="F18" s="314"/>
      <c r="G18" s="314"/>
      <c r="H18" s="314"/>
      <c r="I18" s="314"/>
      <c r="J18" s="314"/>
      <c r="K18" s="313">
        <f t="shared" si="0"/>
        <v>0</v>
      </c>
      <c r="L18" s="322"/>
    </row>
    <row r="19" spans="1:12" ht="14.5" x14ac:dyDescent="0.35">
      <c r="A19" s="312">
        <v>18</v>
      </c>
      <c r="B19" s="321"/>
      <c r="C19" s="321"/>
      <c r="D19" s="322"/>
      <c r="E19" s="315"/>
      <c r="F19" s="314"/>
      <c r="G19" s="314"/>
      <c r="H19" s="314"/>
      <c r="I19" s="314"/>
      <c r="J19" s="314"/>
      <c r="K19" s="313">
        <f t="shared" si="0"/>
        <v>0</v>
      </c>
      <c r="L19" s="322"/>
    </row>
    <row r="20" spans="1:12" s="136" customFormat="1" ht="14.5" x14ac:dyDescent="0.35">
      <c r="A20" s="312">
        <v>19</v>
      </c>
      <c r="B20" s="323"/>
      <c r="C20" s="323"/>
      <c r="D20" s="322"/>
      <c r="E20" s="315"/>
      <c r="F20" s="314"/>
      <c r="G20" s="314"/>
      <c r="H20" s="314"/>
      <c r="I20" s="314"/>
      <c r="J20" s="314"/>
      <c r="K20" s="313">
        <f t="shared" si="0"/>
        <v>0</v>
      </c>
      <c r="L20" s="322"/>
    </row>
    <row r="21" spans="1:12" ht="14.5" x14ac:dyDescent="0.35">
      <c r="A21" s="312">
        <v>20</v>
      </c>
      <c r="B21" s="164"/>
      <c r="C21" s="164"/>
      <c r="D21" s="322"/>
      <c r="E21" s="315"/>
      <c r="F21" s="314"/>
      <c r="G21" s="314"/>
      <c r="H21" s="314"/>
      <c r="I21" s="314"/>
      <c r="J21" s="314"/>
      <c r="K21" s="313">
        <f t="shared" si="0"/>
        <v>0</v>
      </c>
      <c r="L21" s="322"/>
    </row>
    <row r="22" spans="1:12" s="136" customFormat="1" ht="14.5" x14ac:dyDescent="0.35">
      <c r="A22" s="312">
        <v>21</v>
      </c>
      <c r="B22" s="164"/>
      <c r="C22" s="164"/>
      <c r="D22" s="322"/>
      <c r="E22" s="315"/>
      <c r="F22" s="314"/>
      <c r="G22" s="314"/>
      <c r="H22" s="314"/>
      <c r="I22" s="314"/>
      <c r="J22" s="314"/>
      <c r="K22" s="313">
        <f t="shared" si="0"/>
        <v>0</v>
      </c>
      <c r="L22" s="322"/>
    </row>
    <row r="23" spans="1:12" ht="14.5" x14ac:dyDescent="0.35">
      <c r="A23" s="312">
        <v>22</v>
      </c>
      <c r="B23" s="164"/>
      <c r="C23" s="164"/>
      <c r="D23" s="322"/>
      <c r="E23" s="315"/>
      <c r="F23" s="314"/>
      <c r="G23" s="314"/>
      <c r="H23" s="314"/>
      <c r="I23" s="314"/>
      <c r="J23" s="314"/>
      <c r="K23" s="313">
        <f t="shared" si="0"/>
        <v>0</v>
      </c>
      <c r="L23" s="322"/>
    </row>
    <row r="24" spans="1:12" s="136" customFormat="1" ht="14.5" x14ac:dyDescent="0.35">
      <c r="A24" s="312">
        <v>23</v>
      </c>
      <c r="B24" s="164"/>
      <c r="C24" s="164"/>
      <c r="D24" s="322"/>
      <c r="E24" s="315"/>
      <c r="F24" s="314"/>
      <c r="G24" s="314"/>
      <c r="H24" s="314"/>
      <c r="I24" s="314"/>
      <c r="J24" s="314"/>
      <c r="K24" s="313">
        <f t="shared" si="0"/>
        <v>0</v>
      </c>
      <c r="L24" s="322"/>
    </row>
    <row r="25" spans="1:12" s="136" customFormat="1" ht="14.5" x14ac:dyDescent="0.35">
      <c r="A25" s="312">
        <v>24</v>
      </c>
      <c r="B25" s="164"/>
      <c r="C25" s="164"/>
      <c r="D25" s="322"/>
      <c r="E25" s="315"/>
      <c r="F25" s="314"/>
      <c r="G25" s="314"/>
      <c r="H25" s="314"/>
      <c r="I25" s="314"/>
      <c r="J25" s="314"/>
      <c r="K25" s="313">
        <f t="shared" si="0"/>
        <v>0</v>
      </c>
      <c r="L25" s="322"/>
    </row>
    <row r="26" spans="1:12" s="135" customFormat="1" ht="14.5" x14ac:dyDescent="0.35">
      <c r="A26" s="312">
        <v>25</v>
      </c>
      <c r="B26" s="321"/>
      <c r="C26" s="321"/>
      <c r="D26" s="322"/>
      <c r="E26" s="315"/>
      <c r="F26" s="314"/>
      <c r="G26" s="314"/>
      <c r="H26" s="314"/>
      <c r="I26" s="314"/>
      <c r="J26" s="314"/>
      <c r="K26" s="313">
        <f t="shared" si="0"/>
        <v>0</v>
      </c>
      <c r="L26" s="322"/>
    </row>
    <row r="27" spans="1:12" s="136" customFormat="1" ht="14.5" x14ac:dyDescent="0.35">
      <c r="A27" s="312">
        <v>26</v>
      </c>
      <c r="B27" s="164"/>
      <c r="C27" s="164"/>
      <c r="D27" s="322"/>
      <c r="E27" s="315"/>
      <c r="F27" s="314"/>
      <c r="G27" s="314"/>
      <c r="H27" s="314"/>
      <c r="I27" s="314"/>
      <c r="J27" s="314"/>
      <c r="K27" s="313">
        <f t="shared" si="0"/>
        <v>0</v>
      </c>
      <c r="L27" s="322"/>
    </row>
    <row r="28" spans="1:12" s="135" customFormat="1" ht="14.5" x14ac:dyDescent="0.35">
      <c r="A28" s="312">
        <v>27</v>
      </c>
      <c r="B28" s="164"/>
      <c r="C28" s="164"/>
      <c r="D28" s="322"/>
      <c r="E28" s="315"/>
      <c r="F28" s="314"/>
      <c r="G28" s="314"/>
      <c r="H28" s="314"/>
      <c r="I28" s="314"/>
      <c r="J28" s="314"/>
      <c r="K28" s="313">
        <f t="shared" si="0"/>
        <v>0</v>
      </c>
      <c r="L28" s="322"/>
    </row>
    <row r="29" spans="1:12" s="136" customFormat="1" ht="14.5" x14ac:dyDescent="0.35">
      <c r="A29" s="312">
        <v>28</v>
      </c>
      <c r="B29" s="321"/>
      <c r="C29" s="321"/>
      <c r="D29" s="322"/>
      <c r="E29" s="315"/>
      <c r="F29" s="314"/>
      <c r="G29" s="314"/>
      <c r="H29" s="314"/>
      <c r="I29" s="314"/>
      <c r="J29" s="314"/>
      <c r="K29" s="313">
        <f t="shared" si="0"/>
        <v>0</v>
      </c>
      <c r="L29" s="322"/>
    </row>
    <row r="30" spans="1:12" ht="14.5" x14ac:dyDescent="0.35">
      <c r="A30" s="312">
        <v>29</v>
      </c>
      <c r="B30" s="321"/>
      <c r="C30" s="321"/>
      <c r="D30" s="322"/>
      <c r="E30" s="315"/>
      <c r="F30" s="314"/>
      <c r="G30" s="314"/>
      <c r="H30" s="314"/>
      <c r="I30" s="314"/>
      <c r="J30" s="314"/>
      <c r="K30" s="313">
        <f t="shared" si="0"/>
        <v>0</v>
      </c>
      <c r="L30" s="322"/>
    </row>
    <row r="31" spans="1:12" s="136" customFormat="1" ht="14.5" x14ac:dyDescent="0.35">
      <c r="A31" s="312">
        <v>30</v>
      </c>
      <c r="B31" s="321"/>
      <c r="C31" s="321"/>
      <c r="D31" s="322"/>
      <c r="E31" s="315"/>
      <c r="F31" s="314"/>
      <c r="G31" s="314"/>
      <c r="H31" s="314"/>
      <c r="I31" s="314"/>
      <c r="J31" s="314"/>
      <c r="K31" s="313">
        <f t="shared" si="0"/>
        <v>0</v>
      </c>
      <c r="L31" s="322"/>
    </row>
    <row r="32" spans="1:12" ht="14.5" x14ac:dyDescent="0.35">
      <c r="A32" s="312">
        <v>31</v>
      </c>
      <c r="B32" s="321"/>
      <c r="C32" s="321"/>
      <c r="D32" s="322"/>
      <c r="E32" s="315"/>
      <c r="F32" s="314"/>
      <c r="G32" s="314"/>
      <c r="H32" s="314"/>
      <c r="I32" s="314"/>
      <c r="J32" s="314"/>
      <c r="K32" s="313">
        <f t="shared" si="0"/>
        <v>0</v>
      </c>
      <c r="L32" s="322"/>
    </row>
    <row r="33" spans="1:12" s="136" customFormat="1" ht="14.5" x14ac:dyDescent="0.35">
      <c r="A33" s="312">
        <v>32</v>
      </c>
      <c r="B33" s="164"/>
      <c r="C33" s="164"/>
      <c r="D33" s="322"/>
      <c r="E33" s="315"/>
      <c r="F33" s="314"/>
      <c r="G33" s="314"/>
      <c r="H33" s="314"/>
      <c r="I33" s="314"/>
      <c r="J33" s="314"/>
      <c r="K33" s="313">
        <f t="shared" si="0"/>
        <v>0</v>
      </c>
      <c r="L33" s="322"/>
    </row>
    <row r="34" spans="1:12" ht="14.5" x14ac:dyDescent="0.35">
      <c r="A34" s="312">
        <v>33</v>
      </c>
      <c r="B34" s="164"/>
      <c r="C34" s="164"/>
      <c r="D34" s="322"/>
      <c r="E34" s="315"/>
      <c r="F34" s="314"/>
      <c r="G34" s="314"/>
      <c r="H34" s="314"/>
      <c r="I34" s="314"/>
      <c r="J34" s="314"/>
      <c r="K34" s="313">
        <f t="shared" si="0"/>
        <v>0</v>
      </c>
      <c r="L34" s="322"/>
    </row>
    <row r="35" spans="1:12" s="136" customFormat="1" ht="14.5" x14ac:dyDescent="0.35">
      <c r="A35" s="312">
        <v>34</v>
      </c>
      <c r="B35" s="321"/>
      <c r="C35" s="321"/>
      <c r="D35" s="322"/>
      <c r="E35" s="315"/>
      <c r="F35" s="314"/>
      <c r="G35" s="314"/>
      <c r="H35" s="314"/>
      <c r="I35" s="314"/>
      <c r="J35" s="314"/>
      <c r="K35" s="313">
        <f t="shared" si="0"/>
        <v>0</v>
      </c>
      <c r="L35" s="322"/>
    </row>
    <row r="36" spans="1:12" ht="14.5" x14ac:dyDescent="0.35">
      <c r="A36" s="312">
        <v>35</v>
      </c>
      <c r="B36" s="321"/>
      <c r="C36" s="321"/>
      <c r="D36" s="322"/>
      <c r="E36" s="315"/>
      <c r="F36" s="314"/>
      <c r="G36" s="314"/>
      <c r="H36" s="314"/>
      <c r="I36" s="314"/>
      <c r="J36" s="314"/>
      <c r="K36" s="313">
        <f t="shared" si="0"/>
        <v>0</v>
      </c>
      <c r="L36" s="322"/>
    </row>
    <row r="37" spans="1:12" s="136" customFormat="1" ht="14.5" x14ac:dyDescent="0.35">
      <c r="A37" s="312">
        <v>36</v>
      </c>
      <c r="B37" s="321"/>
      <c r="C37" s="321"/>
      <c r="D37" s="322"/>
      <c r="E37" s="315"/>
      <c r="F37" s="314"/>
      <c r="G37" s="314"/>
      <c r="H37" s="314"/>
      <c r="I37" s="314"/>
      <c r="J37" s="314"/>
      <c r="K37" s="313">
        <f t="shared" si="0"/>
        <v>0</v>
      </c>
      <c r="L37" s="322"/>
    </row>
    <row r="38" spans="1:12" ht="14.5" x14ac:dyDescent="0.35">
      <c r="A38" s="312">
        <v>37</v>
      </c>
      <c r="B38" s="321"/>
      <c r="C38" s="321"/>
      <c r="D38" s="322"/>
      <c r="E38" s="315"/>
      <c r="F38" s="314"/>
      <c r="G38" s="314"/>
      <c r="H38" s="314"/>
      <c r="I38" s="314"/>
      <c r="J38" s="314"/>
      <c r="K38" s="313">
        <f t="shared" si="0"/>
        <v>0</v>
      </c>
      <c r="L38" s="322"/>
    </row>
    <row r="39" spans="1:12" ht="14.5" x14ac:dyDescent="0.35">
      <c r="A39" s="312">
        <v>38</v>
      </c>
      <c r="B39" s="164"/>
      <c r="C39" s="164"/>
      <c r="D39" s="322"/>
      <c r="E39" s="315"/>
      <c r="F39" s="314"/>
      <c r="G39" s="314"/>
      <c r="H39" s="314"/>
      <c r="I39" s="314"/>
      <c r="J39" s="314"/>
      <c r="K39" s="313">
        <f t="shared" si="0"/>
        <v>0</v>
      </c>
      <c r="L39" s="322"/>
    </row>
    <row r="40" spans="1:12" ht="14.5" x14ac:dyDescent="0.35">
      <c r="A40" s="312">
        <v>39</v>
      </c>
      <c r="B40" s="321"/>
      <c r="C40" s="321"/>
      <c r="D40" s="322"/>
      <c r="E40" s="315"/>
      <c r="F40" s="314"/>
      <c r="G40" s="314"/>
      <c r="H40" s="314"/>
      <c r="I40" s="314"/>
      <c r="J40" s="314"/>
      <c r="K40" s="313">
        <f t="shared" si="0"/>
        <v>0</v>
      </c>
      <c r="L40" s="322"/>
    </row>
    <row r="41" spans="1:12" ht="14.5" x14ac:dyDescent="0.35">
      <c r="A41" s="312">
        <v>40</v>
      </c>
      <c r="B41" s="164"/>
      <c r="C41" s="164"/>
      <c r="D41" s="322"/>
      <c r="E41" s="315"/>
      <c r="F41" s="314"/>
      <c r="G41" s="314"/>
      <c r="H41" s="314"/>
      <c r="I41" s="314"/>
      <c r="J41" s="314"/>
      <c r="K41" s="313">
        <f t="shared" si="0"/>
        <v>0</v>
      </c>
      <c r="L41" s="322"/>
    </row>
    <row r="42" spans="1:12" ht="14.5" x14ac:dyDescent="0.35">
      <c r="A42" s="312">
        <v>41</v>
      </c>
      <c r="B42" s="164"/>
      <c r="C42" s="164"/>
      <c r="D42" s="322"/>
      <c r="E42" s="315"/>
      <c r="F42" s="314"/>
      <c r="G42" s="314"/>
      <c r="H42" s="314"/>
      <c r="I42" s="314"/>
      <c r="J42" s="314"/>
      <c r="K42" s="313">
        <f t="shared" si="0"/>
        <v>0</v>
      </c>
      <c r="L42" s="322"/>
    </row>
    <row r="43" spans="1:12" ht="14.5" x14ac:dyDescent="0.35">
      <c r="A43" s="312">
        <v>42</v>
      </c>
      <c r="B43" s="164"/>
      <c r="C43" s="164"/>
      <c r="D43" s="322"/>
      <c r="E43" s="315"/>
      <c r="F43" s="314"/>
      <c r="G43" s="314"/>
      <c r="H43" s="314"/>
      <c r="I43" s="314"/>
      <c r="J43" s="314"/>
      <c r="K43" s="313">
        <f t="shared" si="0"/>
        <v>0</v>
      </c>
      <c r="L43" s="322"/>
    </row>
    <row r="44" spans="1:12" ht="14.5" x14ac:dyDescent="0.35">
      <c r="A44" s="312">
        <v>43</v>
      </c>
      <c r="B44" s="164"/>
      <c r="C44" s="164"/>
      <c r="D44" s="322"/>
      <c r="E44" s="315"/>
      <c r="F44" s="314"/>
      <c r="G44" s="314"/>
      <c r="H44" s="314"/>
      <c r="I44" s="314"/>
      <c r="J44" s="314"/>
      <c r="K44" s="313">
        <f t="shared" si="0"/>
        <v>0</v>
      </c>
      <c r="L44" s="322"/>
    </row>
    <row r="45" spans="1:12" ht="14.5" x14ac:dyDescent="0.35">
      <c r="A45" s="312">
        <v>44</v>
      </c>
      <c r="B45" s="164"/>
      <c r="C45" s="164"/>
      <c r="D45" s="322"/>
      <c r="E45" s="315"/>
      <c r="F45" s="314"/>
      <c r="G45" s="314"/>
      <c r="H45" s="314"/>
      <c r="I45" s="314"/>
      <c r="J45" s="314"/>
      <c r="K45" s="313">
        <f t="shared" si="0"/>
        <v>0</v>
      </c>
      <c r="L45" s="322"/>
    </row>
    <row r="46" spans="1:12" ht="14.5" x14ac:dyDescent="0.35">
      <c r="A46" s="312">
        <v>45</v>
      </c>
      <c r="B46" s="321"/>
      <c r="C46" s="321"/>
      <c r="D46" s="322"/>
      <c r="E46" s="315"/>
      <c r="F46" s="314"/>
      <c r="G46" s="314"/>
      <c r="H46" s="314"/>
      <c r="I46" s="314"/>
      <c r="J46" s="314"/>
      <c r="K46" s="313">
        <f t="shared" si="0"/>
        <v>0</v>
      </c>
      <c r="L46" s="322"/>
    </row>
    <row r="47" spans="1:12" ht="14.5" x14ac:dyDescent="0.35">
      <c r="A47" s="312">
        <v>46</v>
      </c>
      <c r="B47" s="321"/>
      <c r="C47" s="321"/>
      <c r="D47" s="322"/>
      <c r="E47" s="315"/>
      <c r="F47" s="314"/>
      <c r="G47" s="314"/>
      <c r="H47" s="314"/>
      <c r="I47" s="314"/>
      <c r="J47" s="314"/>
      <c r="K47" s="313">
        <f t="shared" si="0"/>
        <v>0</v>
      </c>
      <c r="L47" s="322"/>
    </row>
    <row r="48" spans="1:12" ht="14.5" x14ac:dyDescent="0.35">
      <c r="A48" s="312">
        <v>47</v>
      </c>
      <c r="B48" s="321"/>
      <c r="C48" s="321"/>
      <c r="D48" s="322"/>
      <c r="E48" s="315"/>
      <c r="F48" s="314"/>
      <c r="G48" s="314"/>
      <c r="H48" s="314"/>
      <c r="I48" s="314"/>
      <c r="J48" s="314"/>
      <c r="K48" s="313">
        <f t="shared" si="0"/>
        <v>0</v>
      </c>
      <c r="L48" s="322"/>
    </row>
    <row r="49" spans="1:12" ht="14.5" x14ac:dyDescent="0.35">
      <c r="A49" s="312">
        <v>48</v>
      </c>
      <c r="B49" s="164"/>
      <c r="C49" s="164"/>
      <c r="D49" s="322"/>
      <c r="E49" s="315"/>
      <c r="F49" s="314"/>
      <c r="G49" s="314"/>
      <c r="H49" s="314"/>
      <c r="I49" s="314"/>
      <c r="J49" s="314"/>
      <c r="K49" s="313">
        <f t="shared" si="0"/>
        <v>0</v>
      </c>
      <c r="L49" s="322"/>
    </row>
    <row r="50" spans="1:12" ht="14.5" x14ac:dyDescent="0.35">
      <c r="A50" s="312">
        <v>49</v>
      </c>
      <c r="B50" s="321"/>
      <c r="C50" s="321"/>
      <c r="D50" s="322"/>
      <c r="E50" s="315"/>
      <c r="F50" s="314"/>
      <c r="G50" s="314"/>
      <c r="H50" s="314"/>
      <c r="I50" s="314"/>
      <c r="J50" s="314"/>
      <c r="K50" s="313">
        <f t="shared" si="0"/>
        <v>0</v>
      </c>
      <c r="L50" s="322"/>
    </row>
    <row r="51" spans="1:12" ht="14.5" x14ac:dyDescent="0.35">
      <c r="A51" s="312">
        <v>50</v>
      </c>
      <c r="B51" s="164"/>
      <c r="C51" s="164"/>
      <c r="D51" s="322"/>
      <c r="E51" s="315"/>
      <c r="F51" s="314"/>
      <c r="G51" s="314"/>
      <c r="H51" s="314"/>
      <c r="I51" s="314"/>
      <c r="J51" s="314"/>
      <c r="K51" s="313">
        <f t="shared" si="0"/>
        <v>0</v>
      </c>
      <c r="L51" s="322"/>
    </row>
    <row r="52" spans="1:12" ht="14.5" x14ac:dyDescent="0.35">
      <c r="A52" s="312">
        <v>51</v>
      </c>
      <c r="B52" s="321"/>
      <c r="C52" s="321"/>
      <c r="D52" s="322"/>
      <c r="E52" s="315"/>
      <c r="F52" s="314"/>
      <c r="G52" s="314"/>
      <c r="H52" s="314"/>
      <c r="I52" s="314"/>
      <c r="J52" s="314"/>
      <c r="K52" s="313">
        <f t="shared" si="0"/>
        <v>0</v>
      </c>
      <c r="L52" s="322"/>
    </row>
    <row r="53" spans="1:12" ht="14.5" x14ac:dyDescent="0.35">
      <c r="A53" s="312">
        <v>52</v>
      </c>
      <c r="B53" s="164"/>
      <c r="C53" s="164"/>
      <c r="D53" s="322"/>
      <c r="E53" s="315"/>
      <c r="F53" s="314"/>
      <c r="G53" s="314"/>
      <c r="H53" s="314"/>
      <c r="I53" s="314"/>
      <c r="J53" s="314"/>
      <c r="K53" s="313">
        <f t="shared" si="0"/>
        <v>0</v>
      </c>
      <c r="L53" s="322"/>
    </row>
    <row r="54" spans="1:12" ht="14.5" x14ac:dyDescent="0.35">
      <c r="A54" s="312">
        <v>53</v>
      </c>
      <c r="B54" s="164"/>
      <c r="C54" s="164"/>
      <c r="D54" s="322"/>
      <c r="E54" s="315"/>
      <c r="F54" s="314"/>
      <c r="G54" s="314"/>
      <c r="H54" s="314"/>
      <c r="I54" s="314"/>
      <c r="J54" s="314"/>
      <c r="K54" s="313">
        <f t="shared" si="0"/>
        <v>0</v>
      </c>
      <c r="L54" s="322"/>
    </row>
    <row r="55" spans="1:12" ht="14.5" x14ac:dyDescent="0.35">
      <c r="A55" s="312">
        <v>54</v>
      </c>
      <c r="B55" s="321"/>
      <c r="C55" s="321"/>
      <c r="D55" s="322"/>
      <c r="E55" s="315"/>
      <c r="F55" s="314"/>
      <c r="G55" s="314"/>
      <c r="H55" s="314"/>
      <c r="I55" s="314"/>
      <c r="J55" s="314"/>
      <c r="K55" s="313">
        <f t="shared" si="0"/>
        <v>0</v>
      </c>
      <c r="L55" s="322"/>
    </row>
    <row r="56" spans="1:12" ht="14.5" x14ac:dyDescent="0.35">
      <c r="A56" s="312">
        <v>55</v>
      </c>
      <c r="B56" s="321"/>
      <c r="C56" s="321"/>
      <c r="D56" s="322"/>
      <c r="E56" s="315"/>
      <c r="F56" s="314"/>
      <c r="G56" s="314"/>
      <c r="H56" s="314"/>
      <c r="I56" s="314"/>
      <c r="J56" s="314"/>
      <c r="K56" s="313">
        <f t="shared" si="0"/>
        <v>0</v>
      </c>
      <c r="L56" s="322"/>
    </row>
    <row r="57" spans="1:12" ht="14.5" x14ac:dyDescent="0.35">
      <c r="A57" s="312">
        <v>56</v>
      </c>
      <c r="B57" s="164"/>
      <c r="C57" s="164"/>
      <c r="D57" s="322"/>
      <c r="E57" s="315"/>
      <c r="F57" s="314"/>
      <c r="G57" s="314"/>
      <c r="H57" s="314"/>
      <c r="I57" s="314"/>
      <c r="J57" s="314"/>
      <c r="K57" s="313">
        <f t="shared" si="0"/>
        <v>0</v>
      </c>
      <c r="L57" s="322"/>
    </row>
    <row r="58" spans="1:12" ht="14.5" x14ac:dyDescent="0.35">
      <c r="A58" s="312">
        <v>57</v>
      </c>
      <c r="B58" s="321"/>
      <c r="C58" s="321"/>
      <c r="D58" s="322"/>
      <c r="E58" s="315"/>
      <c r="F58" s="314"/>
      <c r="G58" s="314"/>
      <c r="H58" s="314"/>
      <c r="I58" s="314"/>
      <c r="J58" s="314"/>
      <c r="K58" s="313">
        <f t="shared" si="0"/>
        <v>0</v>
      </c>
      <c r="L58" s="322"/>
    </row>
    <row r="59" spans="1:12" ht="14.5" x14ac:dyDescent="0.35">
      <c r="A59" s="312">
        <v>58</v>
      </c>
      <c r="B59" s="321"/>
      <c r="C59" s="321"/>
      <c r="D59" s="322"/>
      <c r="E59" s="315"/>
      <c r="F59" s="314"/>
      <c r="G59" s="314"/>
      <c r="H59" s="314"/>
      <c r="I59" s="314"/>
      <c r="J59" s="314"/>
      <c r="K59" s="313">
        <f t="shared" si="0"/>
        <v>0</v>
      </c>
      <c r="L59" s="322"/>
    </row>
    <row r="60" spans="1:12" ht="14.5" x14ac:dyDescent="0.35">
      <c r="A60" s="312">
        <v>59</v>
      </c>
      <c r="B60" s="323"/>
      <c r="C60" s="323"/>
      <c r="D60" s="322"/>
      <c r="E60" s="315"/>
      <c r="F60" s="314"/>
      <c r="G60" s="314"/>
      <c r="H60" s="314"/>
      <c r="I60" s="314"/>
      <c r="J60" s="314"/>
      <c r="K60" s="313">
        <f t="shared" si="0"/>
        <v>0</v>
      </c>
      <c r="L60" s="322"/>
    </row>
    <row r="61" spans="1:12" ht="14.5" x14ac:dyDescent="0.35">
      <c r="A61" s="312">
        <v>60</v>
      </c>
      <c r="B61" s="164"/>
      <c r="C61" s="164"/>
      <c r="D61" s="322"/>
      <c r="E61" s="315"/>
      <c r="F61" s="314"/>
      <c r="G61" s="314"/>
      <c r="H61" s="314"/>
      <c r="I61" s="314"/>
      <c r="J61" s="314"/>
      <c r="K61" s="313">
        <f t="shared" si="0"/>
        <v>0</v>
      </c>
      <c r="L61" s="322"/>
    </row>
    <row r="62" spans="1:12" ht="14.5" x14ac:dyDescent="0.35">
      <c r="A62" s="312">
        <v>61</v>
      </c>
      <c r="B62" s="164"/>
      <c r="C62" s="164"/>
      <c r="D62" s="322"/>
      <c r="E62" s="315"/>
      <c r="F62" s="314"/>
      <c r="G62" s="314"/>
      <c r="H62" s="314"/>
      <c r="I62" s="314"/>
      <c r="J62" s="314"/>
      <c r="K62" s="313">
        <f t="shared" si="0"/>
        <v>0</v>
      </c>
      <c r="L62" s="322"/>
    </row>
    <row r="63" spans="1:12" ht="14.5" x14ac:dyDescent="0.35">
      <c r="A63" s="312">
        <v>62</v>
      </c>
      <c r="B63" s="164"/>
      <c r="C63" s="164"/>
      <c r="D63" s="322"/>
      <c r="E63" s="315"/>
      <c r="F63" s="314"/>
      <c r="G63" s="314"/>
      <c r="H63" s="314"/>
      <c r="I63" s="314"/>
      <c r="J63" s="314"/>
      <c r="K63" s="313">
        <f t="shared" si="0"/>
        <v>0</v>
      </c>
      <c r="L63" s="322"/>
    </row>
    <row r="64" spans="1:12" ht="14.5" x14ac:dyDescent="0.35">
      <c r="A64" s="312">
        <v>63</v>
      </c>
      <c r="B64" s="321"/>
      <c r="C64" s="321"/>
      <c r="D64" s="322"/>
      <c r="E64" s="315"/>
      <c r="F64" s="314"/>
      <c r="G64" s="314"/>
      <c r="H64" s="314"/>
      <c r="I64" s="314"/>
      <c r="J64" s="314"/>
      <c r="K64" s="313">
        <f t="shared" si="0"/>
        <v>0</v>
      </c>
      <c r="L64" s="322"/>
    </row>
    <row r="65" spans="1:12" ht="14.5" x14ac:dyDescent="0.35">
      <c r="A65" s="312">
        <v>64</v>
      </c>
      <c r="B65" s="321"/>
      <c r="C65" s="321"/>
      <c r="D65" s="322"/>
      <c r="E65" s="315"/>
      <c r="F65" s="314"/>
      <c r="G65" s="314"/>
      <c r="H65" s="314"/>
      <c r="I65" s="314"/>
      <c r="J65" s="314"/>
      <c r="K65" s="313">
        <f t="shared" si="0"/>
        <v>0</v>
      </c>
      <c r="L65" s="322"/>
    </row>
    <row r="66" spans="1:12" ht="14.5" x14ac:dyDescent="0.35">
      <c r="A66" s="312">
        <v>65</v>
      </c>
      <c r="B66" s="321"/>
      <c r="C66" s="321"/>
      <c r="D66" s="322"/>
      <c r="E66" s="315"/>
      <c r="F66" s="314"/>
      <c r="G66" s="314"/>
      <c r="H66" s="314"/>
      <c r="I66" s="314"/>
      <c r="J66" s="314"/>
      <c r="K66" s="313">
        <f t="shared" si="0"/>
        <v>0</v>
      </c>
      <c r="L66" s="322"/>
    </row>
    <row r="67" spans="1:12" ht="14.5" x14ac:dyDescent="0.35">
      <c r="A67" s="312">
        <v>66</v>
      </c>
      <c r="B67" s="321"/>
      <c r="C67" s="321"/>
      <c r="D67" s="322"/>
      <c r="E67" s="315"/>
      <c r="F67" s="314"/>
      <c r="G67" s="314"/>
      <c r="H67" s="314"/>
      <c r="I67" s="314"/>
      <c r="J67" s="314"/>
      <c r="K67" s="313">
        <f t="shared" ref="K67:K101" si="1">SUM(E67:J67)</f>
        <v>0</v>
      </c>
      <c r="L67" s="322"/>
    </row>
    <row r="68" spans="1:12" ht="14.5" x14ac:dyDescent="0.35">
      <c r="A68" s="312">
        <v>67</v>
      </c>
      <c r="B68" s="164"/>
      <c r="C68" s="164"/>
      <c r="D68" s="322"/>
      <c r="E68" s="315"/>
      <c r="F68" s="314"/>
      <c r="G68" s="314"/>
      <c r="H68" s="314"/>
      <c r="I68" s="314"/>
      <c r="J68" s="314"/>
      <c r="K68" s="313">
        <f t="shared" si="1"/>
        <v>0</v>
      </c>
      <c r="L68" s="322"/>
    </row>
    <row r="69" spans="1:12" ht="14.5" x14ac:dyDescent="0.35">
      <c r="A69" s="312">
        <v>68</v>
      </c>
      <c r="B69" s="164"/>
      <c r="C69" s="164"/>
      <c r="D69" s="322"/>
      <c r="E69" s="315"/>
      <c r="F69" s="314"/>
      <c r="G69" s="314"/>
      <c r="H69" s="314"/>
      <c r="I69" s="314"/>
      <c r="J69" s="314"/>
      <c r="K69" s="313">
        <f t="shared" si="1"/>
        <v>0</v>
      </c>
      <c r="L69" s="322"/>
    </row>
    <row r="70" spans="1:12" ht="14.5" x14ac:dyDescent="0.35">
      <c r="A70" s="312">
        <v>69</v>
      </c>
      <c r="B70" s="321"/>
      <c r="C70" s="321"/>
      <c r="D70" s="322"/>
      <c r="E70" s="315"/>
      <c r="F70" s="314"/>
      <c r="G70" s="314"/>
      <c r="H70" s="314"/>
      <c r="I70" s="314"/>
      <c r="J70" s="314"/>
      <c r="K70" s="313">
        <f t="shared" si="1"/>
        <v>0</v>
      </c>
      <c r="L70" s="322"/>
    </row>
    <row r="71" spans="1:12" ht="14.5" x14ac:dyDescent="0.35">
      <c r="A71" s="312">
        <v>70</v>
      </c>
      <c r="B71" s="164"/>
      <c r="C71" s="164"/>
      <c r="D71" s="322"/>
      <c r="E71" s="315"/>
      <c r="F71" s="314"/>
      <c r="G71" s="314"/>
      <c r="H71" s="314"/>
      <c r="I71" s="314"/>
      <c r="J71" s="314"/>
      <c r="K71" s="313">
        <f t="shared" si="1"/>
        <v>0</v>
      </c>
      <c r="L71" s="322"/>
    </row>
    <row r="72" spans="1:12" ht="14.5" x14ac:dyDescent="0.35">
      <c r="A72" s="312">
        <v>71</v>
      </c>
      <c r="B72" s="321"/>
      <c r="C72" s="321"/>
      <c r="D72" s="322"/>
      <c r="E72" s="315"/>
      <c r="F72" s="314"/>
      <c r="G72" s="314"/>
      <c r="H72" s="314"/>
      <c r="I72" s="314"/>
      <c r="J72" s="314"/>
      <c r="K72" s="313">
        <f t="shared" si="1"/>
        <v>0</v>
      </c>
      <c r="L72" s="322"/>
    </row>
    <row r="73" spans="1:12" ht="14.5" x14ac:dyDescent="0.35">
      <c r="A73" s="312">
        <v>72</v>
      </c>
      <c r="B73" s="321"/>
      <c r="C73" s="321"/>
      <c r="D73" s="322"/>
      <c r="E73" s="315"/>
      <c r="F73" s="314"/>
      <c r="G73" s="314"/>
      <c r="H73" s="314"/>
      <c r="I73" s="314"/>
      <c r="J73" s="314"/>
      <c r="K73" s="313">
        <f t="shared" si="1"/>
        <v>0</v>
      </c>
      <c r="L73" s="322"/>
    </row>
    <row r="74" spans="1:12" ht="14.5" x14ac:dyDescent="0.35">
      <c r="A74" s="312">
        <v>73</v>
      </c>
      <c r="B74" s="321"/>
      <c r="C74" s="321"/>
      <c r="D74" s="322"/>
      <c r="E74" s="315"/>
      <c r="F74" s="314"/>
      <c r="G74" s="314"/>
      <c r="H74" s="314"/>
      <c r="I74" s="314"/>
      <c r="J74" s="314"/>
      <c r="K74" s="313">
        <f t="shared" si="1"/>
        <v>0</v>
      </c>
      <c r="L74" s="322"/>
    </row>
    <row r="75" spans="1:12" ht="14.5" x14ac:dyDescent="0.35">
      <c r="A75" s="312">
        <v>74</v>
      </c>
      <c r="B75" s="164"/>
      <c r="C75" s="164"/>
      <c r="D75" s="322"/>
      <c r="E75" s="315"/>
      <c r="F75" s="314"/>
      <c r="G75" s="314"/>
      <c r="H75" s="314"/>
      <c r="I75" s="314"/>
      <c r="J75" s="314"/>
      <c r="K75" s="313">
        <f t="shared" si="1"/>
        <v>0</v>
      </c>
      <c r="L75" s="322"/>
    </row>
    <row r="76" spans="1:12" ht="14.5" x14ac:dyDescent="0.35">
      <c r="A76" s="312">
        <v>75</v>
      </c>
      <c r="B76" s="164"/>
      <c r="C76" s="164"/>
      <c r="D76" s="322"/>
      <c r="E76" s="315"/>
      <c r="F76" s="314"/>
      <c r="G76" s="314"/>
      <c r="H76" s="314"/>
      <c r="I76" s="314"/>
      <c r="J76" s="314"/>
      <c r="K76" s="313">
        <f t="shared" si="1"/>
        <v>0</v>
      </c>
      <c r="L76" s="322"/>
    </row>
    <row r="77" spans="1:12" ht="14.5" x14ac:dyDescent="0.35">
      <c r="A77" s="312">
        <v>76</v>
      </c>
      <c r="B77" s="321"/>
      <c r="C77" s="321"/>
      <c r="D77" s="322"/>
      <c r="E77" s="315"/>
      <c r="F77" s="314"/>
      <c r="G77" s="314"/>
      <c r="H77" s="314"/>
      <c r="I77" s="314"/>
      <c r="J77" s="314"/>
      <c r="K77" s="313">
        <f t="shared" si="1"/>
        <v>0</v>
      </c>
      <c r="L77" s="322"/>
    </row>
    <row r="78" spans="1:12" ht="14.5" x14ac:dyDescent="0.35">
      <c r="A78" s="312">
        <v>77</v>
      </c>
      <c r="B78" s="321"/>
      <c r="C78" s="321"/>
      <c r="D78" s="322"/>
      <c r="E78" s="315"/>
      <c r="F78" s="314"/>
      <c r="G78" s="314"/>
      <c r="H78" s="314"/>
      <c r="I78" s="314"/>
      <c r="J78" s="314"/>
      <c r="K78" s="313">
        <f t="shared" si="1"/>
        <v>0</v>
      </c>
      <c r="L78" s="322"/>
    </row>
    <row r="79" spans="1:12" ht="14.5" x14ac:dyDescent="0.35">
      <c r="A79" s="312">
        <v>78</v>
      </c>
      <c r="B79" s="321"/>
      <c r="C79" s="321"/>
      <c r="D79" s="322"/>
      <c r="E79" s="315"/>
      <c r="F79" s="314"/>
      <c r="G79" s="314"/>
      <c r="H79" s="314"/>
      <c r="I79" s="314"/>
      <c r="J79" s="314"/>
      <c r="K79" s="313">
        <f t="shared" si="1"/>
        <v>0</v>
      </c>
      <c r="L79" s="322"/>
    </row>
    <row r="80" spans="1:12" ht="14.5" x14ac:dyDescent="0.35">
      <c r="A80" s="312">
        <v>79</v>
      </c>
      <c r="B80" s="164"/>
      <c r="C80" s="164"/>
      <c r="D80" s="322"/>
      <c r="E80" s="315"/>
      <c r="F80" s="314"/>
      <c r="G80" s="314"/>
      <c r="H80" s="314"/>
      <c r="I80" s="314"/>
      <c r="J80" s="314"/>
      <c r="K80" s="313">
        <f t="shared" si="1"/>
        <v>0</v>
      </c>
      <c r="L80" s="322"/>
    </row>
    <row r="81" spans="1:12" ht="14.5" x14ac:dyDescent="0.35">
      <c r="A81" s="312">
        <v>80</v>
      </c>
      <c r="B81" s="164"/>
      <c r="C81" s="164"/>
      <c r="D81" s="322"/>
      <c r="E81" s="315"/>
      <c r="F81" s="314"/>
      <c r="G81" s="314"/>
      <c r="H81" s="314"/>
      <c r="I81" s="314"/>
      <c r="J81" s="314"/>
      <c r="K81" s="313">
        <f t="shared" si="1"/>
        <v>0</v>
      </c>
      <c r="L81" s="322"/>
    </row>
    <row r="82" spans="1:12" ht="14.5" x14ac:dyDescent="0.35">
      <c r="A82" s="312">
        <v>81</v>
      </c>
      <c r="B82" s="321"/>
      <c r="C82" s="321"/>
      <c r="D82" s="322"/>
      <c r="E82" s="315"/>
      <c r="F82" s="314"/>
      <c r="G82" s="314"/>
      <c r="H82" s="314"/>
      <c r="I82" s="314"/>
      <c r="J82" s="314"/>
      <c r="K82" s="313">
        <f t="shared" si="1"/>
        <v>0</v>
      </c>
      <c r="L82" s="322"/>
    </row>
    <row r="83" spans="1:12" ht="14.5" x14ac:dyDescent="0.35">
      <c r="A83" s="312">
        <v>82</v>
      </c>
      <c r="B83" s="321"/>
      <c r="C83" s="321"/>
      <c r="D83" s="322"/>
      <c r="E83" s="315"/>
      <c r="F83" s="314"/>
      <c r="G83" s="314"/>
      <c r="H83" s="314"/>
      <c r="I83" s="314"/>
      <c r="J83" s="314"/>
      <c r="K83" s="313">
        <f t="shared" si="1"/>
        <v>0</v>
      </c>
      <c r="L83" s="322"/>
    </row>
    <row r="84" spans="1:12" ht="14.5" x14ac:dyDescent="0.35">
      <c r="A84" s="312">
        <v>83</v>
      </c>
      <c r="B84" s="321"/>
      <c r="C84" s="321"/>
      <c r="D84" s="322"/>
      <c r="E84" s="315"/>
      <c r="F84" s="314"/>
      <c r="G84" s="314"/>
      <c r="H84" s="314"/>
      <c r="I84" s="314"/>
      <c r="J84" s="314"/>
      <c r="K84" s="313">
        <f t="shared" si="1"/>
        <v>0</v>
      </c>
      <c r="L84" s="322"/>
    </row>
    <row r="85" spans="1:12" ht="14.5" x14ac:dyDescent="0.35">
      <c r="A85" s="312">
        <v>84</v>
      </c>
      <c r="B85" s="164"/>
      <c r="C85" s="164"/>
      <c r="D85" s="322"/>
      <c r="E85" s="315"/>
      <c r="F85" s="314"/>
      <c r="G85" s="314"/>
      <c r="H85" s="314"/>
      <c r="I85" s="314"/>
      <c r="J85" s="314"/>
      <c r="K85" s="313">
        <f t="shared" si="1"/>
        <v>0</v>
      </c>
      <c r="L85" s="322"/>
    </row>
    <row r="86" spans="1:12" ht="14.5" x14ac:dyDescent="0.35">
      <c r="A86" s="312">
        <v>85</v>
      </c>
      <c r="B86" s="321"/>
      <c r="C86" s="321"/>
      <c r="D86" s="322"/>
      <c r="E86" s="315"/>
      <c r="F86" s="314"/>
      <c r="G86" s="314"/>
      <c r="H86" s="314"/>
      <c r="I86" s="314"/>
      <c r="J86" s="314"/>
      <c r="K86" s="313">
        <f t="shared" si="1"/>
        <v>0</v>
      </c>
      <c r="L86" s="322"/>
    </row>
    <row r="87" spans="1:12" ht="14.5" x14ac:dyDescent="0.35">
      <c r="A87" s="312">
        <v>86</v>
      </c>
      <c r="B87" s="164"/>
      <c r="C87" s="164"/>
      <c r="D87" s="322"/>
      <c r="E87" s="315"/>
      <c r="F87" s="314"/>
      <c r="G87" s="314"/>
      <c r="H87" s="314"/>
      <c r="I87" s="314"/>
      <c r="J87" s="314"/>
      <c r="K87" s="313">
        <f t="shared" si="1"/>
        <v>0</v>
      </c>
      <c r="L87" s="322"/>
    </row>
    <row r="88" spans="1:12" ht="14.5" x14ac:dyDescent="0.35">
      <c r="A88" s="312">
        <v>87</v>
      </c>
      <c r="B88" s="321"/>
      <c r="C88" s="321"/>
      <c r="D88" s="322"/>
      <c r="E88" s="315"/>
      <c r="F88" s="314"/>
      <c r="G88" s="314"/>
      <c r="H88" s="314"/>
      <c r="I88" s="314"/>
      <c r="J88" s="314"/>
      <c r="K88" s="313">
        <f t="shared" si="1"/>
        <v>0</v>
      </c>
      <c r="L88" s="322"/>
    </row>
    <row r="89" spans="1:12" ht="14.5" x14ac:dyDescent="0.35">
      <c r="A89" s="312">
        <v>88</v>
      </c>
      <c r="B89" s="164"/>
      <c r="C89" s="164"/>
      <c r="D89" s="322"/>
      <c r="E89" s="315"/>
      <c r="F89" s="314"/>
      <c r="G89" s="314"/>
      <c r="H89" s="314"/>
      <c r="I89" s="314"/>
      <c r="J89" s="314"/>
      <c r="K89" s="313">
        <f t="shared" si="1"/>
        <v>0</v>
      </c>
      <c r="L89" s="322"/>
    </row>
    <row r="90" spans="1:12" ht="14.5" x14ac:dyDescent="0.35">
      <c r="A90" s="312">
        <v>89</v>
      </c>
      <c r="B90" s="164"/>
      <c r="C90" s="164"/>
      <c r="D90" s="287"/>
      <c r="E90" s="288"/>
      <c r="F90" s="288"/>
      <c r="G90" s="288"/>
      <c r="H90" s="288"/>
      <c r="I90" s="288"/>
      <c r="J90" s="288"/>
      <c r="K90" s="313">
        <f t="shared" si="1"/>
        <v>0</v>
      </c>
      <c r="L90" s="287"/>
    </row>
    <row r="91" spans="1:12" ht="14.5" x14ac:dyDescent="0.35">
      <c r="A91" s="312">
        <v>90</v>
      </c>
      <c r="B91" s="164"/>
      <c r="C91" s="164"/>
      <c r="D91" s="287"/>
      <c r="E91" s="288"/>
      <c r="F91" s="288"/>
      <c r="G91" s="288"/>
      <c r="H91" s="288"/>
      <c r="I91" s="288"/>
      <c r="J91" s="288"/>
      <c r="K91" s="313">
        <f t="shared" si="1"/>
        <v>0</v>
      </c>
      <c r="L91" s="287"/>
    </row>
    <row r="92" spans="1:12" ht="14.5" x14ac:dyDescent="0.35">
      <c r="A92" s="312">
        <v>91</v>
      </c>
      <c r="B92" s="164"/>
      <c r="C92" s="164"/>
      <c r="D92" s="287"/>
      <c r="E92" s="288"/>
      <c r="F92" s="288"/>
      <c r="G92" s="288"/>
      <c r="H92" s="288"/>
      <c r="I92" s="288"/>
      <c r="J92" s="288"/>
      <c r="K92" s="313">
        <f t="shared" si="1"/>
        <v>0</v>
      </c>
      <c r="L92" s="287"/>
    </row>
    <row r="93" spans="1:12" ht="14.5" x14ac:dyDescent="0.35">
      <c r="A93" s="312">
        <v>92</v>
      </c>
      <c r="B93" s="164"/>
      <c r="C93" s="164"/>
      <c r="D93" s="287"/>
      <c r="E93" s="288"/>
      <c r="F93" s="288"/>
      <c r="G93" s="288"/>
      <c r="H93" s="288"/>
      <c r="I93" s="288"/>
      <c r="J93" s="288"/>
      <c r="K93" s="313">
        <f t="shared" si="1"/>
        <v>0</v>
      </c>
      <c r="L93" s="287"/>
    </row>
    <row r="94" spans="1:12" ht="14.5" x14ac:dyDescent="0.35">
      <c r="A94" s="312">
        <v>93</v>
      </c>
      <c r="B94" s="164"/>
      <c r="C94" s="164"/>
      <c r="D94" s="287"/>
      <c r="E94" s="288"/>
      <c r="F94" s="288"/>
      <c r="G94" s="288"/>
      <c r="H94" s="288"/>
      <c r="I94" s="288"/>
      <c r="J94" s="288"/>
      <c r="K94" s="313">
        <f t="shared" si="1"/>
        <v>0</v>
      </c>
      <c r="L94" s="287"/>
    </row>
    <row r="95" spans="1:12" ht="14.5" x14ac:dyDescent="0.35">
      <c r="A95" s="312">
        <v>94</v>
      </c>
      <c r="B95" s="164"/>
      <c r="C95" s="164"/>
      <c r="D95" s="287"/>
      <c r="E95" s="288"/>
      <c r="F95" s="288"/>
      <c r="G95" s="288"/>
      <c r="H95" s="288"/>
      <c r="I95" s="288"/>
      <c r="J95" s="288"/>
      <c r="K95" s="313">
        <f t="shared" si="1"/>
        <v>0</v>
      </c>
      <c r="L95" s="287"/>
    </row>
    <row r="96" spans="1:12" ht="14.5" x14ac:dyDescent="0.35">
      <c r="A96" s="312">
        <v>95</v>
      </c>
      <c r="B96" s="164"/>
      <c r="C96" s="164"/>
      <c r="D96" s="287"/>
      <c r="E96" s="288"/>
      <c r="F96" s="288"/>
      <c r="G96" s="288"/>
      <c r="H96" s="288"/>
      <c r="I96" s="288"/>
      <c r="J96" s="288"/>
      <c r="K96" s="313">
        <f t="shared" si="1"/>
        <v>0</v>
      </c>
      <c r="L96" s="287"/>
    </row>
    <row r="97" spans="1:12" ht="14.5" x14ac:dyDescent="0.35">
      <c r="A97" s="312">
        <v>96</v>
      </c>
      <c r="B97" s="164"/>
      <c r="C97" s="164"/>
      <c r="D97" s="287"/>
      <c r="E97" s="288"/>
      <c r="F97" s="288"/>
      <c r="G97" s="288"/>
      <c r="H97" s="288"/>
      <c r="I97" s="288"/>
      <c r="J97" s="288"/>
      <c r="K97" s="313">
        <f t="shared" si="1"/>
        <v>0</v>
      </c>
      <c r="L97" s="287"/>
    </row>
    <row r="98" spans="1:12" ht="14.5" x14ac:dyDescent="0.35">
      <c r="A98" s="312">
        <v>97</v>
      </c>
      <c r="B98" s="164"/>
      <c r="C98" s="164"/>
      <c r="D98" s="287"/>
      <c r="E98" s="288"/>
      <c r="F98" s="288"/>
      <c r="G98" s="288"/>
      <c r="H98" s="288"/>
      <c r="I98" s="288"/>
      <c r="J98" s="288"/>
      <c r="K98" s="313">
        <f t="shared" si="1"/>
        <v>0</v>
      </c>
      <c r="L98" s="287"/>
    </row>
    <row r="99" spans="1:12" ht="14.5" x14ac:dyDescent="0.35">
      <c r="A99" s="312">
        <v>98</v>
      </c>
      <c r="B99" s="164"/>
      <c r="C99" s="164"/>
      <c r="D99" s="287"/>
      <c r="E99" s="288"/>
      <c r="F99" s="288"/>
      <c r="G99" s="288"/>
      <c r="H99" s="288"/>
      <c r="I99" s="288"/>
      <c r="J99" s="288"/>
      <c r="K99" s="313">
        <f t="shared" si="1"/>
        <v>0</v>
      </c>
      <c r="L99" s="287"/>
    </row>
    <row r="100" spans="1:12" ht="14.5" x14ac:dyDescent="0.35">
      <c r="A100" s="312">
        <v>99</v>
      </c>
      <c r="B100" s="164"/>
      <c r="C100" s="164"/>
      <c r="D100" s="287"/>
      <c r="E100" s="288"/>
      <c r="F100" s="288"/>
      <c r="G100" s="288"/>
      <c r="H100" s="288"/>
      <c r="I100" s="288"/>
      <c r="J100" s="288"/>
      <c r="K100" s="313">
        <f t="shared" si="1"/>
        <v>0</v>
      </c>
      <c r="L100" s="287"/>
    </row>
    <row r="101" spans="1:12" ht="15" thickBot="1" x14ac:dyDescent="0.4">
      <c r="A101" s="328">
        <v>100</v>
      </c>
      <c r="B101" s="170"/>
      <c r="C101" s="170"/>
      <c r="D101" s="291"/>
      <c r="E101" s="293"/>
      <c r="F101" s="293"/>
      <c r="G101" s="293"/>
      <c r="H101" s="293"/>
      <c r="I101" s="293"/>
      <c r="J101" s="293"/>
      <c r="K101" s="313">
        <f t="shared" si="1"/>
        <v>0</v>
      </c>
      <c r="L101" s="291"/>
    </row>
  </sheetData>
  <printOptions gridLines="1"/>
  <pageMargins left="0.7" right="0.7" top="0.75" bottom="0.75" header="0.3" footer="0.3"/>
  <pageSetup scale="85" fitToHeight="0" orientation="landscape" horizontalDpi="4294967293" r:id="rId1"/>
  <headerFooter>
    <oddHeader>&amp;C&amp;16Futurity Finals Run Order</oddHeader>
  </headerFooter>
  <rowBreaks count="1" manualBreakCount="1">
    <brk id="37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O102"/>
  <sheetViews>
    <sheetView zoomScale="90" zoomScaleNormal="90" workbookViewId="0">
      <pane ySplit="1" topLeftCell="A2" activePane="bottomLeft" state="frozen"/>
      <selection pane="bottomLeft" activeCell="C11" sqref="C11"/>
    </sheetView>
  </sheetViews>
  <sheetFormatPr defaultRowHeight="14" x14ac:dyDescent="0.3"/>
  <cols>
    <col min="1" max="1" width="4.5" style="98" customWidth="1"/>
    <col min="2" max="2" width="23.6640625" style="151" customWidth="1"/>
    <col min="3" max="3" width="13.58203125" style="151" customWidth="1"/>
    <col min="4" max="5" width="9" style="104"/>
    <col min="6" max="6" width="8.6640625" style="104" customWidth="1"/>
    <col min="7" max="7" width="9" style="104"/>
    <col min="8" max="8" width="10.58203125" style="37" customWidth="1"/>
    <col min="9" max="9" width="10.1640625" style="37" customWidth="1"/>
    <col min="10" max="10" width="11" style="37" customWidth="1"/>
    <col min="11" max="11" width="8.6640625" style="37"/>
    <col min="12" max="13" width="9" style="104"/>
    <col min="14" max="14" width="8.6640625" style="104" customWidth="1"/>
    <col min="15" max="15" width="9" style="104"/>
  </cols>
  <sheetData>
    <row r="1" spans="1:15" s="5" customFormat="1" ht="14.5" x14ac:dyDescent="0.35">
      <c r="A1" s="318"/>
      <c r="B1" s="187" t="s">
        <v>0</v>
      </c>
      <c r="C1" s="187" t="s">
        <v>1</v>
      </c>
      <c r="D1" s="282" t="s">
        <v>10</v>
      </c>
      <c r="E1" s="282" t="s">
        <v>11</v>
      </c>
      <c r="F1" s="282" t="s">
        <v>17</v>
      </c>
      <c r="G1" s="228" t="s">
        <v>12</v>
      </c>
      <c r="H1" s="272" t="s">
        <v>13</v>
      </c>
      <c r="I1" s="185" t="s">
        <v>14</v>
      </c>
      <c r="J1" s="185" t="s">
        <v>18</v>
      </c>
      <c r="K1" s="184" t="s">
        <v>19</v>
      </c>
      <c r="L1" s="282" t="s">
        <v>15</v>
      </c>
      <c r="M1" s="282" t="s">
        <v>16</v>
      </c>
      <c r="N1" s="282" t="s">
        <v>20</v>
      </c>
      <c r="O1" s="228" t="s">
        <v>9</v>
      </c>
    </row>
    <row r="2" spans="1:15" s="10" customFormat="1" ht="14.5" x14ac:dyDescent="0.35">
      <c r="A2" s="346">
        <v>1</v>
      </c>
      <c r="B2" s="348" t="str">
        <f>'Futurity 1'!B6</f>
        <v>Joni</v>
      </c>
      <c r="C2" s="348" t="str">
        <f>'Futurity 1'!C6</f>
        <v>Wyn</v>
      </c>
      <c r="D2" s="347">
        <f>VLOOKUP(C2,'Futurity 1'!$C$2:$D$101,2,FALSE)</f>
        <v>4.5543981481481482E-4</v>
      </c>
      <c r="E2" s="347">
        <f>VLOOKUP(C2,'Futurity 2'!$C$2:$D$101,2,FALSE)</f>
        <v>0</v>
      </c>
      <c r="F2" s="347" t="e">
        <f>VLOOKUP(C2,'Futurity Final'!$C$2:$D$101,2,FALSE)</f>
        <v>#N/A</v>
      </c>
      <c r="G2" s="350" t="e">
        <f t="shared" ref="G2:G8" si="0">SUM(D2:F2)</f>
        <v>#N/A</v>
      </c>
      <c r="H2" s="351">
        <f>VLOOKUP(C2,'Futurity 1'!$C$2:$K$101,9,FALSE)</f>
        <v>60</v>
      </c>
      <c r="I2" s="351">
        <f>VLOOKUP(C2,'Futurity 2'!$C$2:$K$101,9,FALSE)</f>
        <v>0</v>
      </c>
      <c r="J2" s="351" t="e">
        <f>VLOOKUP(C2,'Futurity Final'!$C$2:$K$101,9,FALSE)</f>
        <v>#N/A</v>
      </c>
      <c r="K2" s="352" t="e">
        <f t="shared" ref="K2:K8" si="1">SUM(H2:J2)</f>
        <v>#N/A</v>
      </c>
      <c r="L2" s="347">
        <f>VLOOKUP(C2,'Futurity 1'!$C$2:$L$101,10,FALSE)</f>
        <v>4.8611111111111112E-3</v>
      </c>
      <c r="M2" s="347">
        <f>VLOOKUP(C2,'Futurity 2'!$C$2:$L$101,10,FALSE)</f>
        <v>4.1666666666666666E-3</v>
      </c>
      <c r="N2" s="347" t="e">
        <f>VLOOKUP(C2,'Futurity Final'!$C$2:$L$101,10,FALSE)</f>
        <v>#N/A</v>
      </c>
      <c r="O2" s="350" t="e">
        <f t="shared" ref="O2:O8" si="2">SUM(L2:N2)</f>
        <v>#N/A</v>
      </c>
    </row>
    <row r="3" spans="1:15" s="10" customFormat="1" ht="14.5" x14ac:dyDescent="0.35">
      <c r="A3" s="346">
        <v>2</v>
      </c>
      <c r="B3" s="348" t="str">
        <f>'Futurity 1'!B2</f>
        <v>Tim Jessen *</v>
      </c>
      <c r="C3" s="348" t="str">
        <f>'Futurity 1'!C2</f>
        <v>Striker</v>
      </c>
      <c r="D3" s="347">
        <f>VLOOKUP(C3,'Futurity 1'!$C$2:$D$101,2,FALSE)</f>
        <v>5.4930555555555559E-4</v>
      </c>
      <c r="E3" s="347" t="e">
        <f>VLOOKUP(C3,'Futurity 2'!$C$2:$D$101,2,FALSE)</f>
        <v>#N/A</v>
      </c>
      <c r="F3" s="347" t="e">
        <f>VLOOKUP(C3,'Futurity Final'!$C$2:$D$101,2,FALSE)</f>
        <v>#N/A</v>
      </c>
      <c r="G3" s="350" t="e">
        <f t="shared" si="0"/>
        <v>#N/A</v>
      </c>
      <c r="H3" s="351">
        <f>VLOOKUP(C3,'Futurity 1'!$C$2:$K$101,9,FALSE)</f>
        <v>132</v>
      </c>
      <c r="I3" s="351" t="e">
        <f>VLOOKUP(C3,'Futurity 2'!$C$2:$K$101,9,FALSE)</f>
        <v>#N/A</v>
      </c>
      <c r="J3" s="351" t="e">
        <f>VLOOKUP(C3,'Futurity Final'!$C$2:$K$101,9,FALSE)</f>
        <v>#N/A</v>
      </c>
      <c r="K3" s="352" t="e">
        <f t="shared" si="1"/>
        <v>#N/A</v>
      </c>
      <c r="L3" s="347">
        <f>VLOOKUP(C3,'Futurity 1'!$C$2:$L$101,10,FALSE)</f>
        <v>4.5624999999999997E-3</v>
      </c>
      <c r="M3" s="347" t="e">
        <f>VLOOKUP(C3,'Futurity 2'!$C$2:$L$101,10,FALSE)</f>
        <v>#N/A</v>
      </c>
      <c r="N3" s="347" t="e">
        <f>VLOOKUP(C3,'Futurity Final'!$C$2:$L$101,10,FALSE)</f>
        <v>#N/A</v>
      </c>
      <c r="O3" s="350" t="e">
        <f t="shared" si="2"/>
        <v>#N/A</v>
      </c>
    </row>
    <row r="4" spans="1:15" s="10" customFormat="1" ht="14.5" x14ac:dyDescent="0.35">
      <c r="A4" s="346">
        <v>3</v>
      </c>
      <c r="B4" s="348" t="str">
        <f>'Futurity 1'!B10</f>
        <v>Ann</v>
      </c>
      <c r="C4" s="348" t="str">
        <f>'Futurity 1'!C10</f>
        <v>Bri</v>
      </c>
      <c r="D4" s="347">
        <f>VLOOKUP(C4,'Futurity 1'!$C$2:$D$101,2,FALSE)</f>
        <v>1.4664351851851852E-3</v>
      </c>
      <c r="E4" s="347" t="e">
        <f>VLOOKUP(C4,'Futurity 2'!$C$2:$D$101,2,FALSE)</f>
        <v>#N/A</v>
      </c>
      <c r="F4" s="347" t="e">
        <f>VLOOKUP(C4,'Futurity Final'!$C$2:$D$101,2,FALSE)</f>
        <v>#N/A</v>
      </c>
      <c r="G4" s="350" t="e">
        <f t="shared" si="0"/>
        <v>#N/A</v>
      </c>
      <c r="H4" s="351">
        <f>VLOOKUP(C4,'Futurity 1'!$C$2:$K$101,9,FALSE)</f>
        <v>48</v>
      </c>
      <c r="I4" s="351" t="e">
        <f>VLOOKUP(C4,'Futurity 2'!$C$2:$K$101,9,FALSE)</f>
        <v>#N/A</v>
      </c>
      <c r="J4" s="351" t="e">
        <f>VLOOKUP(C4,'Futurity Final'!$C$2:$K$101,9,FALSE)</f>
        <v>#N/A</v>
      </c>
      <c r="K4" s="352" t="e">
        <f t="shared" si="1"/>
        <v>#N/A</v>
      </c>
      <c r="L4" s="347">
        <f>VLOOKUP(C4,'Futurity 1'!$C$2:$L$101,10,FALSE)</f>
        <v>4.8611111111111112E-3</v>
      </c>
      <c r="M4" s="347" t="e">
        <f>VLOOKUP(C4,'Futurity 2'!$C$2:$L$101,10,FALSE)</f>
        <v>#N/A</v>
      </c>
      <c r="N4" s="347" t="e">
        <f>VLOOKUP(C4,'Futurity Final'!$C$2:$L$101,10,FALSE)</f>
        <v>#N/A</v>
      </c>
      <c r="O4" s="350" t="e">
        <f t="shared" si="2"/>
        <v>#N/A</v>
      </c>
    </row>
    <row r="5" spans="1:15" s="10" customFormat="1" ht="14.5" x14ac:dyDescent="0.35">
      <c r="A5" s="346">
        <v>4</v>
      </c>
      <c r="B5" s="348" t="str">
        <f>'Futurity 1'!B7</f>
        <v>Linclon *</v>
      </c>
      <c r="C5" s="348" t="str">
        <f>'Futurity 1'!C7</f>
        <v>Chet</v>
      </c>
      <c r="D5" s="347">
        <f>VLOOKUP(C5,'Futurity 1'!$C$2:$D$101,2,FALSE)</f>
        <v>4.4120370370370369E-4</v>
      </c>
      <c r="E5" s="347" t="e">
        <f>VLOOKUP(C5,'Futurity 2'!$C$2:$D$101,2,FALSE)</f>
        <v>#N/A</v>
      </c>
      <c r="F5" s="347" t="e">
        <f>VLOOKUP(C5,'Futurity Final'!$C$2:$D$101,2,FALSE)</f>
        <v>#N/A</v>
      </c>
      <c r="G5" s="350" t="e">
        <f t="shared" si="0"/>
        <v>#N/A</v>
      </c>
      <c r="H5" s="351">
        <f>VLOOKUP(C5,'Futurity 1'!$C$2:$K$101,9,FALSE)</f>
        <v>70</v>
      </c>
      <c r="I5" s="351" t="e">
        <f>VLOOKUP(C5,'Futurity 2'!$C$2:$K$101,9,FALSE)</f>
        <v>#N/A</v>
      </c>
      <c r="J5" s="351" t="e">
        <f>VLOOKUP(C5,'Futurity Final'!$C$2:$K$101,9,FALSE)</f>
        <v>#N/A</v>
      </c>
      <c r="K5" s="352" t="e">
        <f t="shared" si="1"/>
        <v>#N/A</v>
      </c>
      <c r="L5" s="347">
        <f>VLOOKUP(C5,'Futurity 1'!$C$2:$L$101,10,FALSE)</f>
        <v>4.8611111111111112E-3</v>
      </c>
      <c r="M5" s="347" t="e">
        <f>VLOOKUP(C5,'Futurity 2'!$C$2:$L$101,10,FALSE)</f>
        <v>#N/A</v>
      </c>
      <c r="N5" s="347" t="e">
        <f>VLOOKUP(C5,'Futurity Final'!$C$2:$L$101,10,FALSE)</f>
        <v>#N/A</v>
      </c>
      <c r="O5" s="350" t="e">
        <f t="shared" si="2"/>
        <v>#N/A</v>
      </c>
    </row>
    <row r="6" spans="1:15" s="10" customFormat="1" ht="14.5" x14ac:dyDescent="0.35">
      <c r="A6" s="346">
        <v>5</v>
      </c>
      <c r="B6" s="348" t="str">
        <f>'Futurity 1'!B4</f>
        <v>Ed *</v>
      </c>
      <c r="C6" s="348" t="str">
        <f>'Futurity 1'!C4</f>
        <v>Kate</v>
      </c>
      <c r="D6" s="347">
        <f>VLOOKUP(C6,'Futurity 1'!$C$2:$D$101,2,FALSE)</f>
        <v>4.1770833333333335E-4</v>
      </c>
      <c r="E6" s="347" t="e">
        <f>VLOOKUP(C6,'Futurity 2'!$C$2:$D$101,2,FALSE)</f>
        <v>#N/A</v>
      </c>
      <c r="F6" s="347" t="e">
        <f>VLOOKUP(C6,'Futurity Final'!$C$2:$D$101,2,FALSE)</f>
        <v>#N/A</v>
      </c>
      <c r="G6" s="350" t="e">
        <f t="shared" si="0"/>
        <v>#N/A</v>
      </c>
      <c r="H6" s="351">
        <f>VLOOKUP(C6,'Futurity 1'!$C$2:$K$101,9,FALSE)</f>
        <v>102</v>
      </c>
      <c r="I6" s="351" t="e">
        <f>VLOOKUP(C6,'Futurity 2'!$C$2:$K$101,9,FALSE)</f>
        <v>#N/A</v>
      </c>
      <c r="J6" s="351" t="e">
        <f>VLOOKUP(C6,'Futurity Final'!$C$2:$K$101,9,FALSE)</f>
        <v>#N/A</v>
      </c>
      <c r="K6" s="352" t="e">
        <f t="shared" si="1"/>
        <v>#N/A</v>
      </c>
      <c r="L6" s="347">
        <f>VLOOKUP(C6,'Futurity 1'!$C$2:$L$101,10,FALSE)</f>
        <v>4.8611111111111112E-3</v>
      </c>
      <c r="M6" s="347" t="e">
        <f>VLOOKUP(C6,'Futurity 2'!$C$2:$L$101,10,FALSE)</f>
        <v>#N/A</v>
      </c>
      <c r="N6" s="347" t="e">
        <f>VLOOKUP(C6,'Futurity Final'!$C$2:$L$101,10,FALSE)</f>
        <v>#N/A</v>
      </c>
      <c r="O6" s="350" t="e">
        <f t="shared" si="2"/>
        <v>#N/A</v>
      </c>
    </row>
    <row r="7" spans="1:15" s="10" customFormat="1" ht="14.5" x14ac:dyDescent="0.35">
      <c r="A7" s="346">
        <v>6</v>
      </c>
      <c r="B7" s="348" t="str">
        <f>'Futurity 1'!B13</f>
        <v>Dan</v>
      </c>
      <c r="C7" s="348" t="str">
        <f>'Futurity 1'!C13</f>
        <v>Josie</v>
      </c>
      <c r="D7" s="347">
        <f>VLOOKUP(C7,'Futurity 1'!$C$2:$D$101,2,FALSE)</f>
        <v>8.2291666666666667E-4</v>
      </c>
      <c r="E7" s="347" t="e">
        <f>VLOOKUP(C7,'Futurity 2'!$C$2:$D$101,2,FALSE)</f>
        <v>#N/A</v>
      </c>
      <c r="F7" s="347" t="e">
        <f>VLOOKUP(C7,'Futurity Final'!$C$2:$D$101,2,FALSE)</f>
        <v>#N/A</v>
      </c>
      <c r="G7" s="350" t="e">
        <f t="shared" si="0"/>
        <v>#N/A</v>
      </c>
      <c r="H7" s="351">
        <f>VLOOKUP(C7,'Futurity 1'!$C$2:$K$101,9,FALSE)</f>
        <v>30</v>
      </c>
      <c r="I7" s="351" t="e">
        <f>VLOOKUP(C7,'Futurity 2'!$C$2:$K$101,9,FALSE)</f>
        <v>#N/A</v>
      </c>
      <c r="J7" s="351" t="e">
        <f>VLOOKUP(C7,'Futurity Final'!$C$2:$K$101,9,FALSE)</f>
        <v>#N/A</v>
      </c>
      <c r="K7" s="352" t="e">
        <f t="shared" si="1"/>
        <v>#N/A</v>
      </c>
      <c r="L7" s="347">
        <f>VLOOKUP(C7,'Futurity 1'!$C$2:$L$101,10,FALSE)</f>
        <v>0</v>
      </c>
      <c r="M7" s="347" t="e">
        <f>VLOOKUP(C7,'Futurity 2'!$C$2:$L$101,10,FALSE)</f>
        <v>#N/A</v>
      </c>
      <c r="N7" s="347" t="e">
        <f>VLOOKUP(C7,'Futurity Final'!$C$2:$L$101,10,FALSE)</f>
        <v>#N/A</v>
      </c>
      <c r="O7" s="350" t="e">
        <f t="shared" si="2"/>
        <v>#N/A</v>
      </c>
    </row>
    <row r="8" spans="1:15" s="10" customFormat="1" ht="14.5" x14ac:dyDescent="0.35">
      <c r="A8" s="346">
        <v>7</v>
      </c>
      <c r="B8" s="348">
        <f>'Futurity 1'!B18</f>
        <v>0</v>
      </c>
      <c r="C8" s="348">
        <f>'Futurity 1'!C18</f>
        <v>0</v>
      </c>
      <c r="D8" s="347" t="e">
        <f>VLOOKUP(C8,'Futurity 1'!$C$2:$D$101,2,FALSE)</f>
        <v>#N/A</v>
      </c>
      <c r="E8" s="347" t="e">
        <f>VLOOKUP(C8,'Futurity 2'!$C$2:$D$101,2,FALSE)</f>
        <v>#N/A</v>
      </c>
      <c r="F8" s="347" t="e">
        <f>VLOOKUP(C8,'Futurity Final'!$C$2:$D$101,2,FALSE)</f>
        <v>#N/A</v>
      </c>
      <c r="G8" s="350" t="e">
        <f t="shared" si="0"/>
        <v>#N/A</v>
      </c>
      <c r="H8" s="351" t="e">
        <f>VLOOKUP(C8,'Futurity 1'!$C$2:$K$101,9,FALSE)</f>
        <v>#N/A</v>
      </c>
      <c r="I8" s="351" t="e">
        <f>VLOOKUP(C8,'Futurity 2'!$C$2:$K$101,9,FALSE)</f>
        <v>#N/A</v>
      </c>
      <c r="J8" s="351" t="e">
        <f>VLOOKUP(C8,'Futurity Final'!$C$2:$K$101,9,FALSE)</f>
        <v>#N/A</v>
      </c>
      <c r="K8" s="352" t="e">
        <f t="shared" si="1"/>
        <v>#N/A</v>
      </c>
      <c r="L8" s="347" t="e">
        <f>VLOOKUP(C8,'Futurity 1'!$C$2:$L$101,10,FALSE)</f>
        <v>#N/A</v>
      </c>
      <c r="M8" s="347" t="e">
        <f>VLOOKUP(C8,'Futurity 2'!$C$2:$L$101,10,FALSE)</f>
        <v>#N/A</v>
      </c>
      <c r="N8" s="347" t="e">
        <f>VLOOKUP(C8,'Futurity Final'!$C$2:$L$101,10,FALSE)</f>
        <v>#N/A</v>
      </c>
      <c r="O8" s="350" t="e">
        <f t="shared" si="2"/>
        <v>#N/A</v>
      </c>
    </row>
    <row r="9" spans="1:15" s="10" customFormat="1" ht="14.5" x14ac:dyDescent="0.35">
      <c r="A9" s="309">
        <v>8</v>
      </c>
      <c r="B9" s="316" t="str">
        <f>'Futurity 1'!B3</f>
        <v>Cindy</v>
      </c>
      <c r="C9" s="316" t="str">
        <f>'Futurity 1'!C3</f>
        <v>Rian</v>
      </c>
      <c r="D9" s="284">
        <f>VLOOKUP(C9,'Futurity 1'!$C$2:$D$101,2,FALSE)</f>
        <v>3.9340277777777773E-4</v>
      </c>
      <c r="E9" s="284" t="e">
        <f>VLOOKUP(C9,'Futurity 2'!$C$2:$D$101,2,FALSE)</f>
        <v>#N/A</v>
      </c>
      <c r="F9" s="284" t="e">
        <f>VLOOKUP(C9,'Futurity Final'!$C$2:$D$101,2,FALSE)</f>
        <v>#N/A</v>
      </c>
      <c r="G9" s="230" t="e">
        <f t="shared" ref="G9:G33" si="3">SUM(D9:E9)</f>
        <v>#N/A</v>
      </c>
      <c r="H9" s="302">
        <f>VLOOKUP(C9,'Futurity 1'!$C$2:$K$101,9,FALSE)</f>
        <v>34</v>
      </c>
      <c r="I9" s="302" t="e">
        <f>VLOOKUP(C9,'Futurity 2'!$C$2:$K$101,9,FALSE)</f>
        <v>#N/A</v>
      </c>
      <c r="J9" s="302" t="e">
        <f>VLOOKUP(C9,'Futurity Final'!$C$2:$K$101,8,FALSE)</f>
        <v>#N/A</v>
      </c>
      <c r="K9" s="305" t="e">
        <f t="shared" ref="K9:K33" si="4">SUM(H9:I9)</f>
        <v>#N/A</v>
      </c>
      <c r="L9" s="284">
        <f>VLOOKUP(C9,'Futurity 1'!$C$2:$L$101,10,FALSE)</f>
        <v>4.8611111111111112E-3</v>
      </c>
      <c r="M9" s="284" t="e">
        <f>VLOOKUP(C9,'Futurity 2'!$C$2:$L$101,10,FALSE)</f>
        <v>#N/A</v>
      </c>
      <c r="N9" s="284" t="e">
        <f>VLOOKUP(C9,'Futurity Final'!$C$2:$L$101,9,FALSE)</f>
        <v>#N/A</v>
      </c>
      <c r="O9" s="230" t="e">
        <f t="shared" ref="O9:O33" si="5">SUM(L9:M9)</f>
        <v>#N/A</v>
      </c>
    </row>
    <row r="10" spans="1:15" s="10" customFormat="1" ht="14.5" x14ac:dyDescent="0.35">
      <c r="A10" s="309">
        <v>9</v>
      </c>
      <c r="B10" s="316" t="str">
        <f>'Futurity 1'!B5</f>
        <v>John</v>
      </c>
      <c r="C10" s="316" t="str">
        <f>'Futurity 1'!C5</f>
        <v>Gus</v>
      </c>
      <c r="D10" s="284">
        <f>VLOOKUP(C10,'Futurity 1'!$C$2:$D$101,2,FALSE)</f>
        <v>4.2708333333333335E-4</v>
      </c>
      <c r="E10" s="284" t="e">
        <f>VLOOKUP(C10,'Futurity 2'!$C$2:$D$101,2,FALSE)</f>
        <v>#N/A</v>
      </c>
      <c r="F10" s="284" t="e">
        <f>VLOOKUP(C10,'Futurity Final'!$C$2:$D$101,2,FALSE)</f>
        <v>#N/A</v>
      </c>
      <c r="G10" s="230" t="e">
        <f t="shared" si="3"/>
        <v>#N/A</v>
      </c>
      <c r="H10" s="302">
        <f>VLOOKUP(C10,'Futurity 1'!$C$2:$K$101,9,FALSE)</f>
        <v>60</v>
      </c>
      <c r="I10" s="302" t="e">
        <f>VLOOKUP(C10,'Futurity 2'!$C$2:$K$101,9,FALSE)</f>
        <v>#N/A</v>
      </c>
      <c r="J10" s="302" t="e">
        <f>VLOOKUP(C10,'Futurity Final'!$C$2:$K$101,8,FALSE)</f>
        <v>#N/A</v>
      </c>
      <c r="K10" s="305" t="e">
        <f t="shared" si="4"/>
        <v>#N/A</v>
      </c>
      <c r="L10" s="284">
        <f>VLOOKUP(C10,'Futurity 1'!$C$2:$L$101,10,FALSE)</f>
        <v>4.8611111111111112E-3</v>
      </c>
      <c r="M10" s="284" t="e">
        <f>VLOOKUP(C10,'Futurity 2'!$C$2:$L$101,10,FALSE)</f>
        <v>#N/A</v>
      </c>
      <c r="N10" s="284" t="e">
        <f>VLOOKUP(C10,'Futurity Final'!$C$2:$L$101,9,FALSE)</f>
        <v>#N/A</v>
      </c>
      <c r="O10" s="230" t="e">
        <f t="shared" si="5"/>
        <v>#N/A</v>
      </c>
    </row>
    <row r="11" spans="1:15" s="10" customFormat="1" ht="14.5" x14ac:dyDescent="0.35">
      <c r="A11" s="309">
        <v>10</v>
      </c>
      <c r="B11" s="316">
        <f>'Futurity 1'!B24</f>
        <v>0</v>
      </c>
      <c r="C11" s="316">
        <f>'Futurity 1'!C24</f>
        <v>0</v>
      </c>
      <c r="D11" s="284" t="e">
        <f>VLOOKUP(C11,'Futurity 1'!$C$2:$D$101,2,FALSE)</f>
        <v>#N/A</v>
      </c>
      <c r="E11" s="284" t="e">
        <f>VLOOKUP(C11,'Futurity 2'!$C$2:$D$101,2,FALSE)</f>
        <v>#N/A</v>
      </c>
      <c r="F11" s="284" t="e">
        <f>VLOOKUP(C11,'Futurity Final'!$C$2:$D$101,2,FALSE)</f>
        <v>#N/A</v>
      </c>
      <c r="G11" s="230" t="e">
        <f t="shared" si="3"/>
        <v>#N/A</v>
      </c>
      <c r="H11" s="302" t="e">
        <f>VLOOKUP(C11,'Futurity 1'!$C$2:$K$101,9,FALSE)</f>
        <v>#N/A</v>
      </c>
      <c r="I11" s="302" t="e">
        <f>VLOOKUP(C11,'Futurity 2'!$C$2:$K$101,9,FALSE)</f>
        <v>#N/A</v>
      </c>
      <c r="J11" s="302" t="e">
        <f>VLOOKUP(C11,'Futurity Final'!$C$2:$K$101,8,FALSE)</f>
        <v>#N/A</v>
      </c>
      <c r="K11" s="305" t="e">
        <f t="shared" si="4"/>
        <v>#N/A</v>
      </c>
      <c r="L11" s="284" t="e">
        <f>VLOOKUP(C11,'Futurity 1'!$C$2:$L$101,10,FALSE)</f>
        <v>#N/A</v>
      </c>
      <c r="M11" s="284" t="e">
        <f>VLOOKUP(C11,'Futurity 2'!$C$2:$L$101,10,FALSE)</f>
        <v>#N/A</v>
      </c>
      <c r="N11" s="284" t="e">
        <f>VLOOKUP(C11,'Futurity Final'!$C$2:$L$101,9,FALSE)</f>
        <v>#N/A</v>
      </c>
      <c r="O11" s="230" t="e">
        <f t="shared" si="5"/>
        <v>#N/A</v>
      </c>
    </row>
    <row r="12" spans="1:15" s="10" customFormat="1" ht="14.5" x14ac:dyDescent="0.35">
      <c r="A12" s="309">
        <v>11</v>
      </c>
      <c r="B12" s="316">
        <f>'Futurity 1'!B28</f>
        <v>0</v>
      </c>
      <c r="C12" s="316">
        <f>'Futurity 1'!C28</f>
        <v>0</v>
      </c>
      <c r="D12" s="284" t="e">
        <f>VLOOKUP(C12,'Futurity 1'!$C$2:$D$101,2,FALSE)</f>
        <v>#N/A</v>
      </c>
      <c r="E12" s="284" t="e">
        <f>VLOOKUP(C12,'Futurity 2'!$C$2:$D$101,2,FALSE)</f>
        <v>#N/A</v>
      </c>
      <c r="F12" s="284" t="e">
        <f>VLOOKUP(C12,'Futurity Final'!$C$2:$D$101,2,FALSE)</f>
        <v>#N/A</v>
      </c>
      <c r="G12" s="230" t="e">
        <f t="shared" si="3"/>
        <v>#N/A</v>
      </c>
      <c r="H12" s="302" t="e">
        <f>VLOOKUP(C12,'Futurity 1'!$C$2:$K$101,9,FALSE)</f>
        <v>#N/A</v>
      </c>
      <c r="I12" s="302" t="e">
        <f>VLOOKUP(C12,'Futurity 2'!$C$2:$K$101,9,FALSE)</f>
        <v>#N/A</v>
      </c>
      <c r="J12" s="302" t="e">
        <f>VLOOKUP(C12,'Futurity Final'!$C$2:$K$101,8,FALSE)</f>
        <v>#N/A</v>
      </c>
      <c r="K12" s="305" t="e">
        <f t="shared" si="4"/>
        <v>#N/A</v>
      </c>
      <c r="L12" s="284" t="e">
        <f>VLOOKUP(C12,'Futurity 1'!$C$2:$L$101,10,FALSE)</f>
        <v>#N/A</v>
      </c>
      <c r="M12" s="284" t="e">
        <f>VLOOKUP(C12,'Futurity 2'!$C$2:$L$101,10,FALSE)</f>
        <v>#N/A</v>
      </c>
      <c r="N12" s="284" t="e">
        <f>VLOOKUP(C12,'Futurity Final'!$C$2:$L$101,9,FALSE)</f>
        <v>#N/A</v>
      </c>
      <c r="O12" s="230" t="e">
        <f t="shared" si="5"/>
        <v>#N/A</v>
      </c>
    </row>
    <row r="13" spans="1:15" s="10" customFormat="1" ht="14.5" x14ac:dyDescent="0.35">
      <c r="A13" s="309">
        <v>12</v>
      </c>
      <c r="B13" s="316" t="str">
        <f>'Futurity 1'!B11</f>
        <v>Chris *</v>
      </c>
      <c r="C13" s="316" t="str">
        <f>'Futurity 1'!C11</f>
        <v>Bullet</v>
      </c>
      <c r="D13" s="284">
        <f>VLOOKUP(C13,'Futurity 1'!$C$2:$D$101,2,FALSE)</f>
        <v>4.9768518518518521E-4</v>
      </c>
      <c r="E13" s="284" t="e">
        <f>VLOOKUP(C13,'Futurity 2'!$C$2:$D$101,2,FALSE)</f>
        <v>#N/A</v>
      </c>
      <c r="F13" s="284" t="e">
        <f>VLOOKUP(C13,'Futurity Final'!$C$2:$D$101,2,FALSE)</f>
        <v>#N/A</v>
      </c>
      <c r="G13" s="230" t="e">
        <f t="shared" si="3"/>
        <v>#N/A</v>
      </c>
      <c r="H13" s="302">
        <f>VLOOKUP(C13,'Futurity 1'!$C$2:$K$101,9,FALSE)</f>
        <v>78</v>
      </c>
      <c r="I13" s="302" t="e">
        <f>VLOOKUP(C13,'Futurity 2'!$C$2:$K$101,9,FALSE)</f>
        <v>#N/A</v>
      </c>
      <c r="J13" s="302" t="e">
        <f>VLOOKUP(C13,'Futurity Final'!$C$2:$K$101,8,FALSE)</f>
        <v>#N/A</v>
      </c>
      <c r="K13" s="305" t="e">
        <f t="shared" si="4"/>
        <v>#N/A</v>
      </c>
      <c r="L13" s="284">
        <f>VLOOKUP(C13,'Futurity 1'!$C$2:$L$101,10,FALSE)</f>
        <v>4.8611111111111112E-3</v>
      </c>
      <c r="M13" s="284" t="e">
        <f>VLOOKUP(C13,'Futurity 2'!$C$2:$L$101,10,FALSE)</f>
        <v>#N/A</v>
      </c>
      <c r="N13" s="284" t="e">
        <f>VLOOKUP(C13,'Futurity Final'!$C$2:$L$101,9,FALSE)</f>
        <v>#N/A</v>
      </c>
      <c r="O13" s="230" t="e">
        <f t="shared" si="5"/>
        <v>#N/A</v>
      </c>
    </row>
    <row r="14" spans="1:15" s="10" customFormat="1" ht="14.5" x14ac:dyDescent="0.35">
      <c r="A14" s="309">
        <v>13</v>
      </c>
      <c r="B14" s="316" t="str">
        <f>'Futurity 1'!B15</f>
        <v>Sonny *</v>
      </c>
      <c r="C14" s="316" t="str">
        <f>'Futurity 1'!C15</f>
        <v>Dillon</v>
      </c>
      <c r="D14" s="284">
        <f>VLOOKUP(C14,'Futurity 1'!$C$2:$D$101,2,FALSE)</f>
        <v>3.2708333333333336E-4</v>
      </c>
      <c r="E14" s="284">
        <f>VLOOKUP(C14,'Futurity 2'!$C$2:$D$101,2,FALSE)</f>
        <v>0</v>
      </c>
      <c r="F14" s="284" t="e">
        <f>VLOOKUP(C14,'Futurity Final'!$C$2:$D$101,2,FALSE)</f>
        <v>#N/A</v>
      </c>
      <c r="G14" s="230">
        <f t="shared" si="3"/>
        <v>3.2708333333333336E-4</v>
      </c>
      <c r="H14" s="302">
        <f>VLOOKUP(C14,'Futurity 1'!$C$2:$K$101,9,FALSE)</f>
        <v>166</v>
      </c>
      <c r="I14" s="302">
        <f>VLOOKUP(C14,'Futurity 2'!$C$2:$K$101,9,FALSE)</f>
        <v>0</v>
      </c>
      <c r="J14" s="302" t="e">
        <f>VLOOKUP(C14,'Futurity Final'!$C$2:$K$101,8,FALSE)</f>
        <v>#N/A</v>
      </c>
      <c r="K14" s="305">
        <f t="shared" si="4"/>
        <v>166</v>
      </c>
      <c r="L14" s="284">
        <f>VLOOKUP(C14,'Futurity 1'!$C$2:$L$101,10,FALSE)</f>
        <v>3.0185185185185189E-3</v>
      </c>
      <c r="M14" s="284">
        <f>VLOOKUP(C14,'Futurity 2'!$C$2:$L$101,10,FALSE)</f>
        <v>4.1666666666666666E-3</v>
      </c>
      <c r="N14" s="284" t="e">
        <f>VLOOKUP(C14,'Futurity Final'!$C$2:$L$101,9,FALSE)</f>
        <v>#N/A</v>
      </c>
      <c r="O14" s="230">
        <f t="shared" si="5"/>
        <v>7.1851851851851851E-3</v>
      </c>
    </row>
    <row r="15" spans="1:15" s="10" customFormat="1" ht="14.5" x14ac:dyDescent="0.35">
      <c r="A15" s="309">
        <v>14</v>
      </c>
      <c r="B15" s="316" t="str">
        <f>'Futurity 1'!B9</f>
        <v>Dwyane *</v>
      </c>
      <c r="C15" s="316" t="str">
        <f>'Futurity 1'!C9</f>
        <v>Bill</v>
      </c>
      <c r="D15" s="284">
        <f>VLOOKUP(C15,'Futurity 1'!$C$2:$D$101,2,FALSE)</f>
        <v>4.0856481481481478E-4</v>
      </c>
      <c r="E15" s="284">
        <f>VLOOKUP(C15,'Futurity 2'!$C$2:$D$101,2,FALSE)</f>
        <v>0</v>
      </c>
      <c r="F15" s="284" t="e">
        <f>VLOOKUP(C15,'Futurity Final'!$C$2:$D$101,2,FALSE)</f>
        <v>#N/A</v>
      </c>
      <c r="G15" s="230">
        <f t="shared" si="3"/>
        <v>4.0856481481481478E-4</v>
      </c>
      <c r="H15" s="302">
        <f>VLOOKUP(C15,'Futurity 1'!$C$2:$K$101,9,FALSE)</f>
        <v>158</v>
      </c>
      <c r="I15" s="302">
        <f>VLOOKUP(C15,'Futurity 2'!$C$2:$K$101,9,FALSE)</f>
        <v>0</v>
      </c>
      <c r="J15" s="302" t="e">
        <f>VLOOKUP(C15,'Futurity Final'!$C$2:$K$101,8,FALSE)</f>
        <v>#N/A</v>
      </c>
      <c r="K15" s="305">
        <f t="shared" si="4"/>
        <v>158</v>
      </c>
      <c r="L15" s="284">
        <f>VLOOKUP(C15,'Futurity 1'!$C$2:$L$101,10,FALSE)</f>
        <v>3.1159722222222227E-3</v>
      </c>
      <c r="M15" s="284">
        <f>VLOOKUP(C15,'Futurity 2'!$C$2:$L$101,10,FALSE)</f>
        <v>4.1666666666666666E-3</v>
      </c>
      <c r="N15" s="284" t="e">
        <f>VLOOKUP(C15,'Futurity Final'!$C$2:$L$101,9,FALSE)</f>
        <v>#N/A</v>
      </c>
      <c r="O15" s="230">
        <f t="shared" si="5"/>
        <v>7.2826388888888888E-3</v>
      </c>
    </row>
    <row r="16" spans="1:15" s="10" customFormat="1" ht="14.5" x14ac:dyDescent="0.35">
      <c r="A16" s="309">
        <v>15</v>
      </c>
      <c r="B16" s="316" t="str">
        <f>'Futurity 1'!B12</f>
        <v>Mike *</v>
      </c>
      <c r="C16" s="316" t="str">
        <f>'Futurity 1'!C12</f>
        <v>Nip</v>
      </c>
      <c r="D16" s="284">
        <f>VLOOKUP(C16,'Futurity 1'!$C$2:$D$101,2,FALSE)</f>
        <v>4.5706018518518518E-4</v>
      </c>
      <c r="E16" s="284" t="e">
        <f>VLOOKUP(C16,'Futurity 2'!$C$2:$D$101,2,FALSE)</f>
        <v>#N/A</v>
      </c>
      <c r="F16" s="284" t="e">
        <f>VLOOKUP(C16,'Futurity Final'!$C$2:$D$101,2,FALSE)</f>
        <v>#N/A</v>
      </c>
      <c r="G16" s="230" t="e">
        <f t="shared" si="3"/>
        <v>#N/A</v>
      </c>
      <c r="H16" s="302">
        <f>VLOOKUP(C16,'Futurity 1'!$C$2:$K$101,9,FALSE)</f>
        <v>180</v>
      </c>
      <c r="I16" s="302" t="e">
        <f>VLOOKUP(C16,'Futurity 2'!$C$2:$K$101,9,FALSE)</f>
        <v>#N/A</v>
      </c>
      <c r="J16" s="302" t="e">
        <f>VLOOKUP(C16,'Futurity Final'!$C$2:$K$101,8,FALSE)</f>
        <v>#N/A</v>
      </c>
      <c r="K16" s="305" t="e">
        <f t="shared" si="4"/>
        <v>#N/A</v>
      </c>
      <c r="L16" s="284">
        <f>VLOOKUP(C16,'Futurity 1'!$C$2:$L$101,10,FALSE)</f>
        <v>4.6423611111111119E-3</v>
      </c>
      <c r="M16" s="284" t="e">
        <f>VLOOKUP(C16,'Futurity 2'!$C$2:$L$101,10,FALSE)</f>
        <v>#N/A</v>
      </c>
      <c r="N16" s="284" t="e">
        <f>VLOOKUP(C16,'Futurity Final'!$C$2:$L$101,9,FALSE)</f>
        <v>#N/A</v>
      </c>
      <c r="O16" s="230" t="e">
        <f t="shared" si="5"/>
        <v>#N/A</v>
      </c>
    </row>
    <row r="17" spans="1:15" s="10" customFormat="1" ht="14.5" x14ac:dyDescent="0.35">
      <c r="A17" s="309">
        <v>16</v>
      </c>
      <c r="B17" s="316">
        <f>'Futurity 1'!B34</f>
        <v>0</v>
      </c>
      <c r="C17" s="316">
        <f>'Futurity 1'!C34</f>
        <v>0</v>
      </c>
      <c r="D17" s="284" t="e">
        <f>VLOOKUP(C17,'Futurity 1'!$C$2:$D$101,2,FALSE)</f>
        <v>#N/A</v>
      </c>
      <c r="E17" s="284" t="e">
        <f>VLOOKUP(C17,'Futurity 2'!$C$2:$D$101,2,FALSE)</f>
        <v>#N/A</v>
      </c>
      <c r="F17" s="284" t="e">
        <f>VLOOKUP(C17,'Futurity Final'!$C$2:$D$101,2,FALSE)</f>
        <v>#N/A</v>
      </c>
      <c r="G17" s="230" t="e">
        <f t="shared" si="3"/>
        <v>#N/A</v>
      </c>
      <c r="H17" s="302" t="e">
        <f>VLOOKUP(C17,'Futurity 1'!$C$2:$K$101,9,FALSE)</f>
        <v>#N/A</v>
      </c>
      <c r="I17" s="302" t="e">
        <f>VLOOKUP(C17,'Futurity 2'!$C$2:$K$101,9,FALSE)</f>
        <v>#N/A</v>
      </c>
      <c r="J17" s="302" t="e">
        <f>VLOOKUP(C17,'Futurity Final'!$C$2:$K$101,8,FALSE)</f>
        <v>#N/A</v>
      </c>
      <c r="K17" s="305" t="e">
        <f t="shared" si="4"/>
        <v>#N/A</v>
      </c>
      <c r="L17" s="284" t="e">
        <f>VLOOKUP(C17,'Futurity 1'!$C$2:$L$101,10,FALSE)</f>
        <v>#N/A</v>
      </c>
      <c r="M17" s="284" t="e">
        <f>VLOOKUP(C17,'Futurity 2'!$C$2:$L$101,10,FALSE)</f>
        <v>#N/A</v>
      </c>
      <c r="N17" s="284" t="e">
        <f>VLOOKUP(C17,'Futurity Final'!$C$2:$L$101,9,FALSE)</f>
        <v>#N/A</v>
      </c>
      <c r="O17" s="230" t="e">
        <f t="shared" si="5"/>
        <v>#N/A</v>
      </c>
    </row>
    <row r="18" spans="1:15" s="10" customFormat="1" ht="14.5" x14ac:dyDescent="0.35">
      <c r="A18" s="309">
        <v>17</v>
      </c>
      <c r="B18" s="316">
        <f>'Futurity 1'!B52</f>
        <v>0</v>
      </c>
      <c r="C18" s="316">
        <f>'Futurity 1'!C52</f>
        <v>0</v>
      </c>
      <c r="D18" s="284" t="e">
        <f>VLOOKUP(C18,'Futurity 1'!$C$2:$D$101,2,FALSE)</f>
        <v>#N/A</v>
      </c>
      <c r="E18" s="284" t="e">
        <f>VLOOKUP(C18,'Futurity 2'!$C$2:$D$101,2,FALSE)</f>
        <v>#N/A</v>
      </c>
      <c r="F18" s="284" t="e">
        <f>VLOOKUP(C18,'Futurity Final'!$C$2:$D$101,2,FALSE)</f>
        <v>#N/A</v>
      </c>
      <c r="G18" s="230" t="e">
        <f t="shared" si="3"/>
        <v>#N/A</v>
      </c>
      <c r="H18" s="302" t="e">
        <f>VLOOKUP(C18,'Futurity 1'!$C$2:$K$101,9,FALSE)</f>
        <v>#N/A</v>
      </c>
      <c r="I18" s="302" t="e">
        <f>VLOOKUP(C18,'Futurity 2'!$C$2:$K$101,9,FALSE)</f>
        <v>#N/A</v>
      </c>
      <c r="J18" s="302" t="e">
        <f>VLOOKUP(C18,'Futurity Final'!$C$2:$K$101,8,FALSE)</f>
        <v>#N/A</v>
      </c>
      <c r="K18" s="305" t="e">
        <f t="shared" si="4"/>
        <v>#N/A</v>
      </c>
      <c r="L18" s="284" t="e">
        <f>VLOOKUP(C18,'Futurity 1'!$C$2:$L$101,10,FALSE)</f>
        <v>#N/A</v>
      </c>
      <c r="M18" s="284" t="e">
        <f>VLOOKUP(C18,'Futurity 2'!$C$2:$L$101,10,FALSE)</f>
        <v>#N/A</v>
      </c>
      <c r="N18" s="284" t="e">
        <f>VLOOKUP(C18,'Futurity Final'!$C$2:$L$101,9,FALSE)</f>
        <v>#N/A</v>
      </c>
      <c r="O18" s="230" t="e">
        <f t="shared" si="5"/>
        <v>#N/A</v>
      </c>
    </row>
    <row r="19" spans="1:15" s="10" customFormat="1" ht="14.5" x14ac:dyDescent="0.35">
      <c r="A19" s="309">
        <v>18</v>
      </c>
      <c r="B19" s="316">
        <f>'Futurity 1'!B55</f>
        <v>0</v>
      </c>
      <c r="C19" s="316">
        <f>'Futurity 1'!C55</f>
        <v>0</v>
      </c>
      <c r="D19" s="284" t="e">
        <f>VLOOKUP(C19,'Futurity 1'!$C$2:$D$101,2,FALSE)</f>
        <v>#N/A</v>
      </c>
      <c r="E19" s="284" t="e">
        <f>VLOOKUP(C19,'Futurity 2'!$C$2:$D$101,2,FALSE)</f>
        <v>#N/A</v>
      </c>
      <c r="F19" s="284" t="e">
        <f>VLOOKUP(C19,'Futurity Final'!$C$2:$D$101,2,FALSE)</f>
        <v>#N/A</v>
      </c>
      <c r="G19" s="230" t="e">
        <f t="shared" si="3"/>
        <v>#N/A</v>
      </c>
      <c r="H19" s="302" t="e">
        <f>VLOOKUP(C19,'Futurity 1'!$C$2:$K$101,9,FALSE)</f>
        <v>#N/A</v>
      </c>
      <c r="I19" s="302" t="e">
        <f>VLOOKUP(C19,'Futurity 2'!$C$2:$K$101,9,FALSE)</f>
        <v>#N/A</v>
      </c>
      <c r="J19" s="302" t="e">
        <f>VLOOKUP(C19,'Futurity Final'!$C$2:$K$101,8,FALSE)</f>
        <v>#N/A</v>
      </c>
      <c r="K19" s="305" t="e">
        <f t="shared" si="4"/>
        <v>#N/A</v>
      </c>
      <c r="L19" s="284" t="e">
        <f>VLOOKUP(C19,'Futurity 1'!$C$2:$L$101,10,FALSE)</f>
        <v>#N/A</v>
      </c>
      <c r="M19" s="284" t="e">
        <f>VLOOKUP(C19,'Futurity 2'!$C$2:$L$101,10,FALSE)</f>
        <v>#N/A</v>
      </c>
      <c r="N19" s="284" t="e">
        <f>VLOOKUP(C19,'Futurity Final'!$C$2:$L$101,9,FALSE)</f>
        <v>#N/A</v>
      </c>
      <c r="O19" s="230" t="e">
        <f t="shared" si="5"/>
        <v>#N/A</v>
      </c>
    </row>
    <row r="20" spans="1:15" s="10" customFormat="1" ht="14.5" x14ac:dyDescent="0.35">
      <c r="A20" s="309">
        <v>19</v>
      </c>
      <c r="B20" s="316" t="str">
        <f>'Futurity 1'!B14</f>
        <v>Leighton</v>
      </c>
      <c r="C20" s="316" t="str">
        <f>'Futurity 1'!C14</f>
        <v>Bear</v>
      </c>
      <c r="D20" s="284">
        <f>VLOOKUP(C20,'Futurity 1'!$C$2:$D$101,2,FALSE)</f>
        <v>6.8495370370370368E-4</v>
      </c>
      <c r="E20" s="284" t="e">
        <f>VLOOKUP(C20,'Futurity 2'!$C$2:$D$101,2,FALSE)</f>
        <v>#N/A</v>
      </c>
      <c r="F20" s="284" t="e">
        <f>VLOOKUP(C20,'Futurity Final'!$C$2:$D$101,2,FALSE)</f>
        <v>#N/A</v>
      </c>
      <c r="G20" s="230" t="e">
        <f t="shared" si="3"/>
        <v>#N/A</v>
      </c>
      <c r="H20" s="302">
        <f>VLOOKUP(C20,'Futurity 1'!$C$2:$K$101,9,FALSE)</f>
        <v>162</v>
      </c>
      <c r="I20" s="302" t="e">
        <f>VLOOKUP(C20,'Futurity 2'!$C$2:$K$101,9,FALSE)</f>
        <v>#N/A</v>
      </c>
      <c r="J20" s="302" t="e">
        <f>VLOOKUP(C20,'Futurity Final'!$C$2:$K$101,8,FALSE)</f>
        <v>#N/A</v>
      </c>
      <c r="K20" s="305" t="e">
        <f t="shared" si="4"/>
        <v>#N/A</v>
      </c>
      <c r="L20" s="284">
        <f>VLOOKUP(C20,'Futurity 1'!$C$2:$L$101,10,FALSE)</f>
        <v>3.0092592592592588E-3</v>
      </c>
      <c r="M20" s="284" t="e">
        <f>VLOOKUP(C20,'Futurity 2'!$C$2:$L$101,10,FALSE)</f>
        <v>#N/A</v>
      </c>
      <c r="N20" s="284" t="e">
        <f>VLOOKUP(C20,'Futurity Final'!$C$2:$L$101,9,FALSE)</f>
        <v>#N/A</v>
      </c>
      <c r="O20" s="230" t="e">
        <f t="shared" si="5"/>
        <v>#N/A</v>
      </c>
    </row>
    <row r="21" spans="1:15" s="10" customFormat="1" ht="14.5" x14ac:dyDescent="0.35">
      <c r="A21" s="309">
        <v>20</v>
      </c>
      <c r="B21" s="316">
        <f>'Futurity 1'!B19</f>
        <v>0</v>
      </c>
      <c r="C21" s="316">
        <f>'Futurity 1'!C19</f>
        <v>0</v>
      </c>
      <c r="D21" s="284" t="e">
        <f>VLOOKUP(C21,'Futurity 1'!$C$2:$D$101,2,FALSE)</f>
        <v>#N/A</v>
      </c>
      <c r="E21" s="284" t="e">
        <f>VLOOKUP(C21,'Futurity 2'!$C$2:$D$101,2,FALSE)</f>
        <v>#N/A</v>
      </c>
      <c r="F21" s="284" t="e">
        <f>VLOOKUP(C21,'Futurity Final'!$C$2:$D$101,2,FALSE)</f>
        <v>#N/A</v>
      </c>
      <c r="G21" s="230" t="e">
        <f t="shared" si="3"/>
        <v>#N/A</v>
      </c>
      <c r="H21" s="302" t="e">
        <f>VLOOKUP(C21,'Futurity 1'!$C$2:$K$101,9,FALSE)</f>
        <v>#N/A</v>
      </c>
      <c r="I21" s="302" t="e">
        <f>VLOOKUP(C21,'Futurity 2'!$C$2:$K$101,9,FALSE)</f>
        <v>#N/A</v>
      </c>
      <c r="J21" s="302" t="e">
        <f>VLOOKUP(C21,'Futurity Final'!$C$2:$K$101,8,FALSE)</f>
        <v>#N/A</v>
      </c>
      <c r="K21" s="305" t="e">
        <f t="shared" si="4"/>
        <v>#N/A</v>
      </c>
      <c r="L21" s="284" t="e">
        <f>VLOOKUP(C21,'Futurity 1'!$C$2:$L$101,10,FALSE)</f>
        <v>#N/A</v>
      </c>
      <c r="M21" s="284" t="e">
        <f>VLOOKUP(C21,'Futurity 2'!$C$2:$L$101,10,FALSE)</f>
        <v>#N/A</v>
      </c>
      <c r="N21" s="284" t="e">
        <f>VLOOKUP(C21,'Futurity Final'!$C$2:$L$101,9,FALSE)</f>
        <v>#N/A</v>
      </c>
      <c r="O21" s="230" t="e">
        <f t="shared" si="5"/>
        <v>#N/A</v>
      </c>
    </row>
    <row r="22" spans="1:15" s="10" customFormat="1" ht="14.5" x14ac:dyDescent="0.35">
      <c r="A22" s="309">
        <v>21</v>
      </c>
      <c r="B22" s="316">
        <f>'Futurity 1'!B38</f>
        <v>0</v>
      </c>
      <c r="C22" s="316">
        <f>'Futurity 1'!C38</f>
        <v>0</v>
      </c>
      <c r="D22" s="284" t="e">
        <f>VLOOKUP(C22,'Futurity 1'!$C$2:$D$101,2,FALSE)</f>
        <v>#N/A</v>
      </c>
      <c r="E22" s="284" t="e">
        <f>VLOOKUP(C22,'Futurity 2'!$C$2:$D$101,2,FALSE)</f>
        <v>#N/A</v>
      </c>
      <c r="F22" s="284" t="e">
        <f>VLOOKUP(C22,'Futurity Final'!$C$2:$D$101,2,FALSE)</f>
        <v>#N/A</v>
      </c>
      <c r="G22" s="230" t="e">
        <f t="shared" si="3"/>
        <v>#N/A</v>
      </c>
      <c r="H22" s="302" t="e">
        <f>VLOOKUP(C22,'Futurity 1'!$C$2:$K$101,9,FALSE)</f>
        <v>#N/A</v>
      </c>
      <c r="I22" s="302" t="e">
        <f>VLOOKUP(C22,'Futurity 2'!$C$2:$K$101,9,FALSE)</f>
        <v>#N/A</v>
      </c>
      <c r="J22" s="302" t="e">
        <f>VLOOKUP(C22,'Futurity Final'!$C$2:$K$101,8,FALSE)</f>
        <v>#N/A</v>
      </c>
      <c r="K22" s="305" t="e">
        <f t="shared" si="4"/>
        <v>#N/A</v>
      </c>
      <c r="L22" s="284" t="e">
        <f>VLOOKUP(C22,'Futurity 1'!$C$2:$L$101,10,FALSE)</f>
        <v>#N/A</v>
      </c>
      <c r="M22" s="284" t="e">
        <f>VLOOKUP(C22,'Futurity 2'!$C$2:$L$101,10,FALSE)</f>
        <v>#N/A</v>
      </c>
      <c r="N22" s="284" t="e">
        <f>VLOOKUP(C22,'Futurity Final'!$C$2:$L$101,9,FALSE)</f>
        <v>#N/A</v>
      </c>
      <c r="O22" s="230" t="e">
        <f t="shared" si="5"/>
        <v>#N/A</v>
      </c>
    </row>
    <row r="23" spans="1:15" s="10" customFormat="1" ht="14.5" x14ac:dyDescent="0.35">
      <c r="A23" s="309">
        <v>22</v>
      </c>
      <c r="B23" s="316">
        <f>'Futurity 1'!B46</f>
        <v>0</v>
      </c>
      <c r="C23" s="316">
        <f>'Futurity 1'!C46</f>
        <v>0</v>
      </c>
      <c r="D23" s="284" t="e">
        <f>VLOOKUP(C23,'Futurity 1'!$C$2:$D$101,2,FALSE)</f>
        <v>#N/A</v>
      </c>
      <c r="E23" s="284" t="e">
        <f>VLOOKUP(C23,'Futurity 2'!$C$2:$D$101,2,FALSE)</f>
        <v>#N/A</v>
      </c>
      <c r="F23" s="284" t="e">
        <f>VLOOKUP(C23,'Futurity Final'!$C$2:$D$101,2,FALSE)</f>
        <v>#N/A</v>
      </c>
      <c r="G23" s="230" t="e">
        <f t="shared" si="3"/>
        <v>#N/A</v>
      </c>
      <c r="H23" s="302" t="e">
        <f>VLOOKUP(C23,'Futurity 1'!$C$2:$K$101,9,FALSE)</f>
        <v>#N/A</v>
      </c>
      <c r="I23" s="302" t="e">
        <f>VLOOKUP(C23,'Futurity 2'!$C$2:$K$101,9,FALSE)</f>
        <v>#N/A</v>
      </c>
      <c r="J23" s="302" t="e">
        <f>VLOOKUP(C23,'Futurity Final'!$C$2:$K$101,8,FALSE)</f>
        <v>#N/A</v>
      </c>
      <c r="K23" s="305" t="e">
        <f t="shared" si="4"/>
        <v>#N/A</v>
      </c>
      <c r="L23" s="284" t="e">
        <f>VLOOKUP(C23,'Futurity 1'!$C$2:$L$101,10,FALSE)</f>
        <v>#N/A</v>
      </c>
      <c r="M23" s="284" t="e">
        <f>VLOOKUP(C23,'Futurity 2'!$C$2:$L$101,10,FALSE)</f>
        <v>#N/A</v>
      </c>
      <c r="N23" s="284" t="e">
        <f>VLOOKUP(C23,'Futurity Final'!$C$2:$L$101,9,FALSE)</f>
        <v>#N/A</v>
      </c>
      <c r="O23" s="230" t="e">
        <f t="shared" si="5"/>
        <v>#N/A</v>
      </c>
    </row>
    <row r="24" spans="1:15" s="10" customFormat="1" ht="14.5" x14ac:dyDescent="0.35">
      <c r="A24" s="309">
        <v>23</v>
      </c>
      <c r="B24" s="316">
        <f>'Futurity 1'!B26</f>
        <v>0</v>
      </c>
      <c r="C24" s="316">
        <f>'Futurity 1'!C26</f>
        <v>0</v>
      </c>
      <c r="D24" s="284" t="e">
        <f>VLOOKUP(C24,'Futurity 1'!$C$2:$D$101,2,FALSE)</f>
        <v>#N/A</v>
      </c>
      <c r="E24" s="284" t="e">
        <f>VLOOKUP(C24,'Futurity 2'!$C$2:$D$101,2,FALSE)</f>
        <v>#N/A</v>
      </c>
      <c r="F24" s="284" t="e">
        <f>VLOOKUP(C24,'Futurity Final'!$C$2:$D$101,2,FALSE)</f>
        <v>#N/A</v>
      </c>
      <c r="G24" s="230" t="e">
        <f t="shared" si="3"/>
        <v>#N/A</v>
      </c>
      <c r="H24" s="302" t="e">
        <f>VLOOKUP(C24,'Futurity 1'!$C$2:$K$101,9,FALSE)</f>
        <v>#N/A</v>
      </c>
      <c r="I24" s="302" t="e">
        <f>VLOOKUP(C24,'Futurity 2'!$C$2:$K$101,9,FALSE)</f>
        <v>#N/A</v>
      </c>
      <c r="J24" s="302" t="e">
        <f>VLOOKUP(C24,'Futurity Final'!$C$2:$K$101,8,FALSE)</f>
        <v>#N/A</v>
      </c>
      <c r="K24" s="305" t="e">
        <f t="shared" si="4"/>
        <v>#N/A</v>
      </c>
      <c r="L24" s="284" t="e">
        <f>VLOOKUP(C24,'Futurity 1'!$C$2:$L$101,10,FALSE)</f>
        <v>#N/A</v>
      </c>
      <c r="M24" s="284" t="e">
        <f>VLOOKUP(C24,'Futurity 2'!$C$2:$L$101,10,FALSE)</f>
        <v>#N/A</v>
      </c>
      <c r="N24" s="284" t="e">
        <f>VLOOKUP(C24,'Futurity Final'!$C$2:$L$101,9,FALSE)</f>
        <v>#N/A</v>
      </c>
      <c r="O24" s="230" t="e">
        <f t="shared" si="5"/>
        <v>#N/A</v>
      </c>
    </row>
    <row r="25" spans="1:15" s="10" customFormat="1" ht="14.5" x14ac:dyDescent="0.35">
      <c r="A25" s="309">
        <v>24</v>
      </c>
      <c r="B25" s="316">
        <f>'Futurity 1'!B25</f>
        <v>0</v>
      </c>
      <c r="C25" s="316">
        <f>'Futurity 1'!C25</f>
        <v>0</v>
      </c>
      <c r="D25" s="284" t="e">
        <f>VLOOKUP(C25,'Futurity 1'!$C$2:$D$101,2,FALSE)</f>
        <v>#N/A</v>
      </c>
      <c r="E25" s="284" t="e">
        <f>VLOOKUP(C25,'Futurity 2'!$C$2:$D$101,2,FALSE)</f>
        <v>#N/A</v>
      </c>
      <c r="F25" s="284" t="e">
        <f>VLOOKUP(C25,'Futurity Final'!$C$2:$D$101,2,FALSE)</f>
        <v>#N/A</v>
      </c>
      <c r="G25" s="230" t="e">
        <f t="shared" si="3"/>
        <v>#N/A</v>
      </c>
      <c r="H25" s="302" t="e">
        <f>VLOOKUP(C25,'Futurity 1'!$C$2:$K$101,9,FALSE)</f>
        <v>#N/A</v>
      </c>
      <c r="I25" s="302" t="e">
        <f>VLOOKUP(C25,'Futurity 2'!$C$2:$K$101,9,FALSE)</f>
        <v>#N/A</v>
      </c>
      <c r="J25" s="302" t="e">
        <f>VLOOKUP(C25,'Futurity Final'!$C$2:$K$101,8,FALSE)</f>
        <v>#N/A</v>
      </c>
      <c r="K25" s="305" t="e">
        <f t="shared" si="4"/>
        <v>#N/A</v>
      </c>
      <c r="L25" s="284" t="e">
        <f>VLOOKUP(C25,'Futurity 1'!$C$2:$L$101,10,FALSE)</f>
        <v>#N/A</v>
      </c>
      <c r="M25" s="284" t="e">
        <f>VLOOKUP(C25,'Futurity 2'!$C$2:$L$101,10,FALSE)</f>
        <v>#N/A</v>
      </c>
      <c r="N25" s="284" t="e">
        <f>VLOOKUP(C25,'Futurity Final'!$C$2:$L$101,9,FALSE)</f>
        <v>#N/A</v>
      </c>
      <c r="O25" s="230" t="e">
        <f t="shared" si="5"/>
        <v>#N/A</v>
      </c>
    </row>
    <row r="26" spans="1:15" s="10" customFormat="1" ht="14.5" x14ac:dyDescent="0.35">
      <c r="A26" s="309">
        <v>25</v>
      </c>
      <c r="B26" s="316">
        <f>'Futurity 1'!B49</f>
        <v>0</v>
      </c>
      <c r="C26" s="316">
        <f>'Futurity 1'!C49</f>
        <v>0</v>
      </c>
      <c r="D26" s="284" t="e">
        <f>VLOOKUP(C26,'Futurity 1'!$C$2:$D$101,2,FALSE)</f>
        <v>#N/A</v>
      </c>
      <c r="E26" s="284" t="e">
        <f>VLOOKUP(C26,'Futurity 2'!$C$2:$D$101,2,FALSE)</f>
        <v>#N/A</v>
      </c>
      <c r="F26" s="284" t="e">
        <f>VLOOKUP(C26,'Futurity Final'!$C$2:$D$101,2,FALSE)</f>
        <v>#N/A</v>
      </c>
      <c r="G26" s="230" t="e">
        <f t="shared" si="3"/>
        <v>#N/A</v>
      </c>
      <c r="H26" s="302" t="e">
        <f>VLOOKUP(C26,'Futurity 1'!$C$2:$K$101,9,FALSE)</f>
        <v>#N/A</v>
      </c>
      <c r="I26" s="302" t="e">
        <f>VLOOKUP(C26,'Futurity 2'!$C$2:$K$101,9,FALSE)</f>
        <v>#N/A</v>
      </c>
      <c r="J26" s="302" t="e">
        <f>VLOOKUP(C26,'Futurity Final'!$C$2:$K$101,8,FALSE)</f>
        <v>#N/A</v>
      </c>
      <c r="K26" s="305" t="e">
        <f t="shared" si="4"/>
        <v>#N/A</v>
      </c>
      <c r="L26" s="284" t="e">
        <f>VLOOKUP(C26,'Futurity 1'!$C$2:$L$101,10,FALSE)</f>
        <v>#N/A</v>
      </c>
      <c r="M26" s="284" t="e">
        <f>VLOOKUP(C26,'Futurity 2'!$C$2:$L$101,10,FALSE)</f>
        <v>#N/A</v>
      </c>
      <c r="N26" s="284" t="e">
        <f>VLOOKUP(C26,'Futurity Final'!$C$2:$L$101,9,FALSE)</f>
        <v>#N/A</v>
      </c>
      <c r="O26" s="230" t="e">
        <f t="shared" si="5"/>
        <v>#N/A</v>
      </c>
    </row>
    <row r="27" spans="1:15" s="10" customFormat="1" ht="14.5" x14ac:dyDescent="0.35">
      <c r="A27" s="309">
        <v>26</v>
      </c>
      <c r="B27" s="316">
        <f>'Futurity 1'!B44</f>
        <v>0</v>
      </c>
      <c r="C27" s="316">
        <f>'Futurity 1'!C44</f>
        <v>0</v>
      </c>
      <c r="D27" s="284" t="e">
        <f>VLOOKUP(C27,'Futurity 1'!$C$2:$D$101,2,FALSE)</f>
        <v>#N/A</v>
      </c>
      <c r="E27" s="284" t="e">
        <f>VLOOKUP(C27,'Futurity 2'!$C$2:$D$101,2,FALSE)</f>
        <v>#N/A</v>
      </c>
      <c r="F27" s="284" t="e">
        <f>VLOOKUP(C27,'Futurity Final'!$C$2:$D$101,2,FALSE)</f>
        <v>#N/A</v>
      </c>
      <c r="G27" s="230" t="e">
        <f t="shared" si="3"/>
        <v>#N/A</v>
      </c>
      <c r="H27" s="302" t="e">
        <f>VLOOKUP(C27,'Futurity 1'!$C$2:$K$101,9,FALSE)</f>
        <v>#N/A</v>
      </c>
      <c r="I27" s="302" t="e">
        <f>VLOOKUP(C27,'Futurity 2'!$C$2:$K$101,9,FALSE)</f>
        <v>#N/A</v>
      </c>
      <c r="J27" s="302" t="e">
        <f>VLOOKUP(C27,'Futurity Final'!$C$2:$K$101,8,FALSE)</f>
        <v>#N/A</v>
      </c>
      <c r="K27" s="305" t="e">
        <f t="shared" si="4"/>
        <v>#N/A</v>
      </c>
      <c r="L27" s="284" t="e">
        <f>VLOOKUP(C27,'Futurity 1'!$C$2:$L$101,10,FALSE)</f>
        <v>#N/A</v>
      </c>
      <c r="M27" s="284" t="e">
        <f>VLOOKUP(C27,'Futurity 2'!$C$2:$L$101,10,FALSE)</f>
        <v>#N/A</v>
      </c>
      <c r="N27" s="284" t="e">
        <f>VLOOKUP(C27,'Futurity Final'!$C$2:$L$101,9,FALSE)</f>
        <v>#N/A</v>
      </c>
      <c r="O27" s="230" t="e">
        <f t="shared" si="5"/>
        <v>#N/A</v>
      </c>
    </row>
    <row r="28" spans="1:15" s="10" customFormat="1" ht="14.5" x14ac:dyDescent="0.35">
      <c r="A28" s="309">
        <v>27</v>
      </c>
      <c r="B28" s="316">
        <f>'Futurity 1'!B41</f>
        <v>0</v>
      </c>
      <c r="C28" s="316">
        <f>'Futurity 1'!C41</f>
        <v>0</v>
      </c>
      <c r="D28" s="284" t="e">
        <f>VLOOKUP(C28,'Futurity 1'!$C$2:$D$101,2,FALSE)</f>
        <v>#N/A</v>
      </c>
      <c r="E28" s="284" t="e">
        <f>VLOOKUP(C28,'Futurity 2'!$C$2:$D$101,2,FALSE)</f>
        <v>#N/A</v>
      </c>
      <c r="F28" s="284" t="e">
        <f>VLOOKUP(C28,'Futurity Final'!$C$2:$D$101,2,FALSE)</f>
        <v>#N/A</v>
      </c>
      <c r="G28" s="230" t="e">
        <f t="shared" si="3"/>
        <v>#N/A</v>
      </c>
      <c r="H28" s="302" t="e">
        <f>VLOOKUP(C28,'Futurity 1'!$C$2:$K$101,9,FALSE)</f>
        <v>#N/A</v>
      </c>
      <c r="I28" s="302" t="e">
        <f>VLOOKUP(C28,'Futurity 2'!$C$2:$K$101,9,FALSE)</f>
        <v>#N/A</v>
      </c>
      <c r="J28" s="302" t="e">
        <f>VLOOKUP(C28,'Futurity Final'!$C$2:$K$101,8,FALSE)</f>
        <v>#N/A</v>
      </c>
      <c r="K28" s="305" t="e">
        <f t="shared" si="4"/>
        <v>#N/A</v>
      </c>
      <c r="L28" s="284" t="e">
        <f>VLOOKUP(C28,'Futurity 1'!$C$2:$L$101,10,FALSE)</f>
        <v>#N/A</v>
      </c>
      <c r="M28" s="284" t="e">
        <f>VLOOKUP(C28,'Futurity 2'!$C$2:$L$101,10,FALSE)</f>
        <v>#N/A</v>
      </c>
      <c r="N28" s="284" t="e">
        <f>VLOOKUP(C28,'Futurity Final'!$C$2:$L$101,9,FALSE)</f>
        <v>#N/A</v>
      </c>
      <c r="O28" s="230" t="e">
        <f t="shared" si="5"/>
        <v>#N/A</v>
      </c>
    </row>
    <row r="29" spans="1:15" s="10" customFormat="1" ht="14.5" x14ac:dyDescent="0.35">
      <c r="A29" s="309">
        <v>28</v>
      </c>
      <c r="B29" s="316">
        <f>'Futurity 1'!B33</f>
        <v>0</v>
      </c>
      <c r="C29" s="316">
        <f>'Futurity 1'!C33</f>
        <v>0</v>
      </c>
      <c r="D29" s="284" t="e">
        <f>VLOOKUP(C29,'Futurity 1'!$C$2:$D$101,2,FALSE)</f>
        <v>#N/A</v>
      </c>
      <c r="E29" s="284" t="e">
        <f>VLOOKUP(C29,'Futurity 2'!$C$2:$D$101,2,FALSE)</f>
        <v>#N/A</v>
      </c>
      <c r="F29" s="284" t="e">
        <f>VLOOKUP(C29,'Futurity Final'!$C$2:$D$101,2,FALSE)</f>
        <v>#N/A</v>
      </c>
      <c r="G29" s="230" t="e">
        <f t="shared" si="3"/>
        <v>#N/A</v>
      </c>
      <c r="H29" s="302" t="e">
        <f>VLOOKUP(C29,'Futurity 1'!$C$2:$K$101,9,FALSE)</f>
        <v>#N/A</v>
      </c>
      <c r="I29" s="302" t="e">
        <f>VLOOKUP(C29,'Futurity 2'!$C$2:$K$101,9,FALSE)</f>
        <v>#N/A</v>
      </c>
      <c r="J29" s="302" t="e">
        <f>VLOOKUP(C29,'Futurity Final'!$C$2:$K$101,8,FALSE)</f>
        <v>#N/A</v>
      </c>
      <c r="K29" s="305" t="e">
        <f t="shared" si="4"/>
        <v>#N/A</v>
      </c>
      <c r="L29" s="284" t="e">
        <f>VLOOKUP(C29,'Futurity 1'!$C$2:$L$101,10,FALSE)</f>
        <v>#N/A</v>
      </c>
      <c r="M29" s="284" t="e">
        <f>VLOOKUP(C29,'Futurity 2'!$C$2:$L$101,10,FALSE)</f>
        <v>#N/A</v>
      </c>
      <c r="N29" s="284" t="e">
        <f>VLOOKUP(C29,'Futurity Final'!$C$2:$L$101,9,FALSE)</f>
        <v>#N/A</v>
      </c>
      <c r="O29" s="230" t="e">
        <f t="shared" si="5"/>
        <v>#N/A</v>
      </c>
    </row>
    <row r="30" spans="1:15" s="10" customFormat="1" ht="14.5" x14ac:dyDescent="0.35">
      <c r="A30" s="309">
        <v>29</v>
      </c>
      <c r="B30" s="316">
        <f>'Futurity 1'!B21</f>
        <v>0</v>
      </c>
      <c r="C30" s="316">
        <f>'Futurity 1'!C21</f>
        <v>0</v>
      </c>
      <c r="D30" s="284" t="e">
        <f>VLOOKUP(C30,'Futurity 1'!$C$2:$D$101,2,FALSE)</f>
        <v>#N/A</v>
      </c>
      <c r="E30" s="284" t="e">
        <f>VLOOKUP(C30,'Futurity 2'!$C$2:$D$101,2,FALSE)</f>
        <v>#N/A</v>
      </c>
      <c r="F30" s="284" t="e">
        <f>VLOOKUP(C30,'Futurity Final'!$C$2:$D$101,2,FALSE)</f>
        <v>#N/A</v>
      </c>
      <c r="G30" s="230" t="e">
        <f t="shared" si="3"/>
        <v>#N/A</v>
      </c>
      <c r="H30" s="302" t="e">
        <f>VLOOKUP(C30,'Futurity 1'!$C$2:$K$101,9,FALSE)</f>
        <v>#N/A</v>
      </c>
      <c r="I30" s="302" t="e">
        <f>VLOOKUP(C30,'Futurity 2'!$C$2:$K$101,9,FALSE)</f>
        <v>#N/A</v>
      </c>
      <c r="J30" s="302" t="e">
        <f>VLOOKUP(C30,'Futurity Final'!$C$2:$K$101,8,FALSE)</f>
        <v>#N/A</v>
      </c>
      <c r="K30" s="305" t="e">
        <f t="shared" si="4"/>
        <v>#N/A</v>
      </c>
      <c r="L30" s="284" t="e">
        <f>VLOOKUP(C30,'Futurity 1'!$C$2:$L$101,10,FALSE)</f>
        <v>#N/A</v>
      </c>
      <c r="M30" s="284" t="e">
        <f>VLOOKUP(C30,'Futurity 2'!$C$2:$L$101,10,FALSE)</f>
        <v>#N/A</v>
      </c>
      <c r="N30" s="284" t="e">
        <f>VLOOKUP(C30,'Futurity Final'!$C$2:$L$101,9,FALSE)</f>
        <v>#N/A</v>
      </c>
      <c r="O30" s="230" t="e">
        <f t="shared" si="5"/>
        <v>#N/A</v>
      </c>
    </row>
    <row r="31" spans="1:15" s="10" customFormat="1" ht="14.5" x14ac:dyDescent="0.35">
      <c r="A31" s="309">
        <v>30</v>
      </c>
      <c r="B31" s="316">
        <f>'Futurity 1'!B22</f>
        <v>0</v>
      </c>
      <c r="C31" s="316">
        <f>'Futurity 1'!C22</f>
        <v>0</v>
      </c>
      <c r="D31" s="284" t="e">
        <f>VLOOKUP(C31,'Futurity 1'!$C$2:$D$101,2,FALSE)</f>
        <v>#N/A</v>
      </c>
      <c r="E31" s="284" t="e">
        <f>VLOOKUP(C31,'Futurity 2'!$C$2:$D$101,2,FALSE)</f>
        <v>#N/A</v>
      </c>
      <c r="F31" s="284" t="e">
        <f>VLOOKUP(C31,'Futurity Final'!$C$2:$D$101,2,FALSE)</f>
        <v>#N/A</v>
      </c>
      <c r="G31" s="230" t="e">
        <f t="shared" si="3"/>
        <v>#N/A</v>
      </c>
      <c r="H31" s="302" t="e">
        <f>VLOOKUP(C31,'Futurity 1'!$C$2:$K$101,9,FALSE)</f>
        <v>#N/A</v>
      </c>
      <c r="I31" s="302" t="e">
        <f>VLOOKUP(C31,'Futurity 2'!$C$2:$K$101,9,FALSE)</f>
        <v>#N/A</v>
      </c>
      <c r="J31" s="302" t="e">
        <f>VLOOKUP(C31,'Futurity Final'!$C$2:$K$101,8,FALSE)</f>
        <v>#N/A</v>
      </c>
      <c r="K31" s="305" t="e">
        <f t="shared" si="4"/>
        <v>#N/A</v>
      </c>
      <c r="L31" s="284" t="e">
        <f>VLOOKUP(C31,'Futurity 1'!$C$2:$L$101,10,FALSE)</f>
        <v>#N/A</v>
      </c>
      <c r="M31" s="284" t="e">
        <f>VLOOKUP(C31,'Futurity 2'!$C$2:$L$101,10,FALSE)</f>
        <v>#N/A</v>
      </c>
      <c r="N31" s="284" t="e">
        <f>VLOOKUP(C31,'Futurity Final'!$C$2:$L$101,9,FALSE)</f>
        <v>#N/A</v>
      </c>
      <c r="O31" s="230" t="e">
        <f t="shared" si="5"/>
        <v>#N/A</v>
      </c>
    </row>
    <row r="32" spans="1:15" s="10" customFormat="1" ht="14.5" x14ac:dyDescent="0.35">
      <c r="A32" s="309">
        <v>31</v>
      </c>
      <c r="B32" s="316" t="str">
        <f>'Futurity 1'!B8</f>
        <v>James</v>
      </c>
      <c r="C32" s="316" t="str">
        <f>'Futurity 1'!C8</f>
        <v>Dolly</v>
      </c>
      <c r="D32" s="284">
        <f>VLOOKUP(C32,'Futurity 1'!$C$2:$D$101,2,FALSE)</f>
        <v>4.1666666666666669E-4</v>
      </c>
      <c r="E32" s="284" t="e">
        <f>VLOOKUP(C32,'Futurity 2'!$C$2:$D$101,2,FALSE)</f>
        <v>#N/A</v>
      </c>
      <c r="F32" s="284" t="e">
        <f>VLOOKUP(C32,'Futurity Final'!$C$2:$D$101,2,FALSE)</f>
        <v>#N/A</v>
      </c>
      <c r="G32" s="230" t="e">
        <f t="shared" si="3"/>
        <v>#N/A</v>
      </c>
      <c r="H32" s="302">
        <f>VLOOKUP(C32,'Futurity 1'!$C$2:$K$101,9,FALSE)</f>
        <v>144</v>
      </c>
      <c r="I32" s="302" t="e">
        <f>VLOOKUP(C32,'Futurity 2'!$C$2:$K$101,9,FALSE)</f>
        <v>#N/A</v>
      </c>
      <c r="J32" s="302" t="e">
        <f>VLOOKUP(C32,'Futurity Final'!$C$2:$K$101,8,FALSE)</f>
        <v>#N/A</v>
      </c>
      <c r="K32" s="305" t="e">
        <f t="shared" si="4"/>
        <v>#N/A</v>
      </c>
      <c r="L32" s="284">
        <f>VLOOKUP(C32,'Futurity 1'!$C$2:$L$101,10,FALSE)</f>
        <v>4.8611111111111112E-3</v>
      </c>
      <c r="M32" s="284" t="e">
        <f>VLOOKUP(C32,'Futurity 2'!$C$2:$L$101,10,FALSE)</f>
        <v>#N/A</v>
      </c>
      <c r="N32" s="284" t="e">
        <f>VLOOKUP(C32,'Futurity Final'!$C$2:$L$101,9,FALSE)</f>
        <v>#N/A</v>
      </c>
      <c r="O32" s="230" t="e">
        <f t="shared" si="5"/>
        <v>#N/A</v>
      </c>
    </row>
    <row r="33" spans="1:15" s="10" customFormat="1" ht="14.5" x14ac:dyDescent="0.35">
      <c r="A33" s="309">
        <v>32</v>
      </c>
      <c r="B33" s="316" t="str">
        <f>'Futurity 1'!B16</f>
        <v>Bob *</v>
      </c>
      <c r="C33" s="316" t="str">
        <f>'Futurity 1'!C16</f>
        <v>Taz</v>
      </c>
      <c r="D33" s="284">
        <f>VLOOKUP(C33,'Futurity 1'!$C$2:$D$101,2,FALSE)</f>
        <v>3.2523148148148152E-4</v>
      </c>
      <c r="E33" s="284" t="e">
        <f>VLOOKUP(C33,'Futurity 2'!$C$2:$D$101,2,FALSE)</f>
        <v>#N/A</v>
      </c>
      <c r="F33" s="284" t="e">
        <f>VLOOKUP(C33,'Futurity Final'!$C$2:$D$101,2,FALSE)</f>
        <v>#N/A</v>
      </c>
      <c r="G33" s="230" t="e">
        <f t="shared" si="3"/>
        <v>#N/A</v>
      </c>
      <c r="H33" s="302">
        <f>VLOOKUP(C33,'Futurity 1'!$C$2:$K$101,9,FALSE)</f>
        <v>148</v>
      </c>
      <c r="I33" s="302" t="e">
        <f>VLOOKUP(C33,'Futurity 2'!$C$2:$K$101,9,FALSE)</f>
        <v>#N/A</v>
      </c>
      <c r="J33" s="302" t="e">
        <f>VLOOKUP(C33,'Futurity Final'!$C$2:$K$101,8,FALSE)</f>
        <v>#N/A</v>
      </c>
      <c r="K33" s="305" t="e">
        <f t="shared" si="4"/>
        <v>#N/A</v>
      </c>
      <c r="L33" s="284">
        <f>VLOOKUP(C33,'Futurity 1'!$C$2:$L$101,10,FALSE)</f>
        <v>3.9039351851851852E-3</v>
      </c>
      <c r="M33" s="284" t="e">
        <f>VLOOKUP(C33,'Futurity 2'!$C$2:$L$101,10,FALSE)</f>
        <v>#N/A</v>
      </c>
      <c r="N33" s="284" t="e">
        <f>VLOOKUP(C33,'Futurity Final'!$C$2:$L$101,9,FALSE)</f>
        <v>#N/A</v>
      </c>
      <c r="O33" s="230" t="e">
        <f t="shared" si="5"/>
        <v>#N/A</v>
      </c>
    </row>
    <row r="34" spans="1:15" s="10" customFormat="1" ht="14.5" x14ac:dyDescent="0.35">
      <c r="A34" s="309">
        <v>33</v>
      </c>
      <c r="B34" s="316">
        <f>'Futurity 1'!B36</f>
        <v>0</v>
      </c>
      <c r="C34" s="316">
        <f>'Futurity 1'!C36</f>
        <v>0</v>
      </c>
      <c r="D34" s="284" t="e">
        <f>VLOOKUP(C34,'Futurity 1'!$C$2:$D$101,2,FALSE)</f>
        <v>#N/A</v>
      </c>
      <c r="E34" s="284" t="e">
        <f>VLOOKUP(C34,'Futurity 2'!$C$2:$D$101,2,FALSE)</f>
        <v>#N/A</v>
      </c>
      <c r="F34" s="284" t="e">
        <f>VLOOKUP(C34,'Futurity Final'!$C$2:$D$101,2,FALSE)</f>
        <v>#N/A</v>
      </c>
      <c r="G34" s="230" t="e">
        <f t="shared" ref="G34:G65" si="6">SUM(D34:E34)</f>
        <v>#N/A</v>
      </c>
      <c r="H34" s="302" t="e">
        <f>VLOOKUP(C34,'Futurity 1'!$C$2:$K$101,9,FALSE)</f>
        <v>#N/A</v>
      </c>
      <c r="I34" s="302" t="e">
        <f>VLOOKUP(C34,'Futurity 2'!$C$2:$K$101,9,FALSE)</f>
        <v>#N/A</v>
      </c>
      <c r="J34" s="302" t="e">
        <f>VLOOKUP(C34,'Futurity Final'!$C$2:$K$101,8,FALSE)</f>
        <v>#N/A</v>
      </c>
      <c r="K34" s="305" t="e">
        <f t="shared" ref="K34:K65" si="7">SUM(H34:I34)</f>
        <v>#N/A</v>
      </c>
      <c r="L34" s="284" t="e">
        <f>VLOOKUP(C34,'Futurity 1'!$C$2:$L$101,10,FALSE)</f>
        <v>#N/A</v>
      </c>
      <c r="M34" s="284" t="e">
        <f>VLOOKUP(C34,'Futurity 2'!$C$2:$L$101,10,FALSE)</f>
        <v>#N/A</v>
      </c>
      <c r="N34" s="284" t="e">
        <f>VLOOKUP(C34,'Futurity Final'!$C$2:$L$101,9,FALSE)</f>
        <v>#N/A</v>
      </c>
      <c r="O34" s="230" t="e">
        <f t="shared" ref="O34:O65" si="8">SUM(L34:M34)</f>
        <v>#N/A</v>
      </c>
    </row>
    <row r="35" spans="1:15" s="10" customFormat="1" ht="14.5" x14ac:dyDescent="0.35">
      <c r="A35" s="309">
        <v>34</v>
      </c>
      <c r="B35" s="316">
        <f>'Futurity 1'!B58</f>
        <v>0</v>
      </c>
      <c r="C35" s="316">
        <f>'Futurity 1'!C58</f>
        <v>0</v>
      </c>
      <c r="D35" s="284" t="e">
        <f>VLOOKUP(C35,'Futurity 1'!$C$2:$D$101,2,FALSE)</f>
        <v>#N/A</v>
      </c>
      <c r="E35" s="284" t="e">
        <f>VLOOKUP(C35,'Futurity 2'!$C$2:$D$101,2,FALSE)</f>
        <v>#N/A</v>
      </c>
      <c r="F35" s="284" t="e">
        <f>VLOOKUP(C35,'Futurity Final'!$C$2:$D$101,2,FALSE)</f>
        <v>#N/A</v>
      </c>
      <c r="G35" s="230" t="e">
        <f t="shared" si="6"/>
        <v>#N/A</v>
      </c>
      <c r="H35" s="302" t="e">
        <f>VLOOKUP(C35,'Futurity 1'!$C$2:$K$101,9,FALSE)</f>
        <v>#N/A</v>
      </c>
      <c r="I35" s="302" t="e">
        <f>VLOOKUP(C35,'Futurity 2'!$C$2:$K$101,9,FALSE)</f>
        <v>#N/A</v>
      </c>
      <c r="J35" s="302" t="e">
        <f>VLOOKUP(C35,'Futurity Final'!$C$2:$K$101,8,FALSE)</f>
        <v>#N/A</v>
      </c>
      <c r="K35" s="305" t="e">
        <f t="shared" si="7"/>
        <v>#N/A</v>
      </c>
      <c r="L35" s="284" t="e">
        <f>VLOOKUP(C35,'Futurity 1'!$C$2:$L$101,10,FALSE)</f>
        <v>#N/A</v>
      </c>
      <c r="M35" s="284" t="e">
        <f>VLOOKUP(C35,'Futurity 2'!$C$2:$L$101,10,FALSE)</f>
        <v>#N/A</v>
      </c>
      <c r="N35" s="284" t="e">
        <f>VLOOKUP(C35,'Futurity Final'!$C$2:$L$101,9,FALSE)</f>
        <v>#N/A</v>
      </c>
      <c r="O35" s="230" t="e">
        <f t="shared" si="8"/>
        <v>#N/A</v>
      </c>
    </row>
    <row r="36" spans="1:15" s="10" customFormat="1" ht="14.5" x14ac:dyDescent="0.35">
      <c r="A36" s="309">
        <v>35</v>
      </c>
      <c r="B36" s="316">
        <f>'Futurity 1'!B29</f>
        <v>0</v>
      </c>
      <c r="C36" s="316">
        <f>'Futurity 1'!C29</f>
        <v>0</v>
      </c>
      <c r="D36" s="284" t="e">
        <f>VLOOKUP(C36,'Futurity 1'!$C$2:$D$101,2,FALSE)</f>
        <v>#N/A</v>
      </c>
      <c r="E36" s="284" t="e">
        <f>VLOOKUP(C36,'Futurity 2'!$C$2:$D$101,2,FALSE)</f>
        <v>#N/A</v>
      </c>
      <c r="F36" s="284" t="e">
        <f>VLOOKUP(C36,'Futurity Final'!$C$2:$D$101,2,FALSE)</f>
        <v>#N/A</v>
      </c>
      <c r="G36" s="230" t="e">
        <f t="shared" si="6"/>
        <v>#N/A</v>
      </c>
      <c r="H36" s="302" t="e">
        <f>VLOOKUP(C36,'Futurity 1'!$C$2:$K$101,9,FALSE)</f>
        <v>#N/A</v>
      </c>
      <c r="I36" s="302" t="e">
        <f>VLOOKUP(C36,'Futurity 2'!$C$2:$K$101,9,FALSE)</f>
        <v>#N/A</v>
      </c>
      <c r="J36" s="302" t="e">
        <f>VLOOKUP(C36,'Futurity Final'!$C$2:$K$101,8,FALSE)</f>
        <v>#N/A</v>
      </c>
      <c r="K36" s="305" t="e">
        <f t="shared" si="7"/>
        <v>#N/A</v>
      </c>
      <c r="L36" s="284" t="e">
        <f>VLOOKUP(C36,'Futurity 1'!$C$2:$L$101,10,FALSE)</f>
        <v>#N/A</v>
      </c>
      <c r="M36" s="284" t="e">
        <f>VLOOKUP(C36,'Futurity 2'!$C$2:$L$101,10,FALSE)</f>
        <v>#N/A</v>
      </c>
      <c r="N36" s="284" t="e">
        <f>VLOOKUP(C36,'Futurity Final'!$C$2:$L$101,9,FALSE)</f>
        <v>#N/A</v>
      </c>
      <c r="O36" s="230" t="e">
        <f t="shared" si="8"/>
        <v>#N/A</v>
      </c>
    </row>
    <row r="37" spans="1:15" s="10" customFormat="1" ht="14.5" x14ac:dyDescent="0.35">
      <c r="A37" s="309">
        <v>36</v>
      </c>
      <c r="B37" s="316">
        <f>'Futurity 1'!B23</f>
        <v>0</v>
      </c>
      <c r="C37" s="316">
        <f>'Futurity 1'!C23</f>
        <v>0</v>
      </c>
      <c r="D37" s="284" t="e">
        <f>VLOOKUP(C37,'Futurity 1'!$C$2:$D$101,2,FALSE)</f>
        <v>#N/A</v>
      </c>
      <c r="E37" s="284" t="e">
        <f>VLOOKUP(C37,'Futurity 2'!$C$2:$D$101,2,FALSE)</f>
        <v>#N/A</v>
      </c>
      <c r="F37" s="284" t="e">
        <f>VLOOKUP(C37,'Futurity Final'!$C$2:$D$101,2,FALSE)</f>
        <v>#N/A</v>
      </c>
      <c r="G37" s="230" t="e">
        <f t="shared" si="6"/>
        <v>#N/A</v>
      </c>
      <c r="H37" s="302" t="e">
        <f>VLOOKUP(C37,'Futurity 1'!$C$2:$K$101,9,FALSE)</f>
        <v>#N/A</v>
      </c>
      <c r="I37" s="302" t="e">
        <f>VLOOKUP(C37,'Futurity 2'!$C$2:$K$101,9,FALSE)</f>
        <v>#N/A</v>
      </c>
      <c r="J37" s="302" t="e">
        <f>VLOOKUP(C37,'Futurity Final'!$C$2:$K$101,8,FALSE)</f>
        <v>#N/A</v>
      </c>
      <c r="K37" s="305" t="e">
        <f t="shared" si="7"/>
        <v>#N/A</v>
      </c>
      <c r="L37" s="284" t="e">
        <f>VLOOKUP(C37,'Futurity 1'!$C$2:$L$101,10,FALSE)</f>
        <v>#N/A</v>
      </c>
      <c r="M37" s="284" t="e">
        <f>VLOOKUP(C37,'Futurity 2'!$C$2:$L$101,10,FALSE)</f>
        <v>#N/A</v>
      </c>
      <c r="N37" s="284" t="e">
        <f>VLOOKUP(C37,'Futurity Final'!$C$2:$L$101,9,FALSE)</f>
        <v>#N/A</v>
      </c>
      <c r="O37" s="230" t="e">
        <f t="shared" si="8"/>
        <v>#N/A</v>
      </c>
    </row>
    <row r="38" spans="1:15" s="10" customFormat="1" ht="14.5" x14ac:dyDescent="0.35">
      <c r="A38" s="309">
        <v>37</v>
      </c>
      <c r="B38" s="316">
        <f>'Futurity 1'!B56</f>
        <v>0</v>
      </c>
      <c r="C38" s="316">
        <f>'Futurity 1'!C56</f>
        <v>0</v>
      </c>
      <c r="D38" s="284" t="e">
        <f>VLOOKUP(C38,'Futurity 1'!$C$2:$D$101,2,FALSE)</f>
        <v>#N/A</v>
      </c>
      <c r="E38" s="284" t="e">
        <f>VLOOKUP(C38,'Futurity 2'!$C$2:$D$101,2,FALSE)</f>
        <v>#N/A</v>
      </c>
      <c r="F38" s="284" t="e">
        <f>VLOOKUP(C38,'Futurity Final'!$C$2:$D$101,2,FALSE)</f>
        <v>#N/A</v>
      </c>
      <c r="G38" s="230" t="e">
        <f t="shared" si="6"/>
        <v>#N/A</v>
      </c>
      <c r="H38" s="302" t="e">
        <f>VLOOKUP(C38,'Futurity 1'!$C$2:$K$101,9,FALSE)</f>
        <v>#N/A</v>
      </c>
      <c r="I38" s="302" t="e">
        <f>VLOOKUP(C38,'Futurity 2'!$C$2:$K$101,9,FALSE)</f>
        <v>#N/A</v>
      </c>
      <c r="J38" s="302" t="e">
        <f>VLOOKUP(C38,'Futurity Final'!$C$2:$K$101,8,FALSE)</f>
        <v>#N/A</v>
      </c>
      <c r="K38" s="305" t="e">
        <f t="shared" si="7"/>
        <v>#N/A</v>
      </c>
      <c r="L38" s="284" t="e">
        <f>VLOOKUP(C38,'Futurity 1'!$C$2:$L$101,10,FALSE)</f>
        <v>#N/A</v>
      </c>
      <c r="M38" s="284" t="e">
        <f>VLOOKUP(C38,'Futurity 2'!$C$2:$L$101,10,FALSE)</f>
        <v>#N/A</v>
      </c>
      <c r="N38" s="284" t="e">
        <f>VLOOKUP(C38,'Futurity Final'!$C$2:$L$101,9,FALSE)</f>
        <v>#N/A</v>
      </c>
      <c r="O38" s="230" t="e">
        <f t="shared" si="8"/>
        <v>#N/A</v>
      </c>
    </row>
    <row r="39" spans="1:15" ht="14.5" x14ac:dyDescent="0.35">
      <c r="A39" s="309">
        <v>38</v>
      </c>
      <c r="B39" s="316">
        <f>'Futurity 1'!B32</f>
        <v>0</v>
      </c>
      <c r="C39" s="316">
        <f>'Futurity 1'!C32</f>
        <v>0</v>
      </c>
      <c r="D39" s="284" t="e">
        <f>VLOOKUP(C39,'Futurity 1'!$C$2:$D$101,2,FALSE)</f>
        <v>#N/A</v>
      </c>
      <c r="E39" s="284" t="e">
        <f>VLOOKUP(C39,'Futurity 2'!$C$2:$D$101,2,FALSE)</f>
        <v>#N/A</v>
      </c>
      <c r="F39" s="284" t="e">
        <f>VLOOKUP(C39,'Futurity Final'!$C$2:$D$101,2,FALSE)</f>
        <v>#N/A</v>
      </c>
      <c r="G39" s="230" t="e">
        <f t="shared" si="6"/>
        <v>#N/A</v>
      </c>
      <c r="H39" s="302" t="e">
        <f>VLOOKUP(C39,'Futurity 1'!$C$2:$K$101,9,FALSE)</f>
        <v>#N/A</v>
      </c>
      <c r="I39" s="302" t="e">
        <f>VLOOKUP(C39,'Futurity 2'!$C$2:$K$101,9,FALSE)</f>
        <v>#N/A</v>
      </c>
      <c r="J39" s="302" t="e">
        <f>VLOOKUP(C39,'Futurity Final'!$C$2:$K$101,8,FALSE)</f>
        <v>#N/A</v>
      </c>
      <c r="K39" s="305" t="e">
        <f t="shared" si="7"/>
        <v>#N/A</v>
      </c>
      <c r="L39" s="284" t="e">
        <f>VLOOKUP(C39,'Futurity 1'!$C$2:$L$101,10,FALSE)</f>
        <v>#N/A</v>
      </c>
      <c r="M39" s="284" t="e">
        <f>VLOOKUP(C39,'Futurity 2'!$C$2:$L$101,10,FALSE)</f>
        <v>#N/A</v>
      </c>
      <c r="N39" s="284" t="e">
        <f>VLOOKUP(C39,'Futurity Final'!$C$2:$L$101,9,FALSE)</f>
        <v>#N/A</v>
      </c>
      <c r="O39" s="230" t="e">
        <f t="shared" si="8"/>
        <v>#N/A</v>
      </c>
    </row>
    <row r="40" spans="1:15" ht="14.5" x14ac:dyDescent="0.35">
      <c r="A40" s="309">
        <v>39</v>
      </c>
      <c r="B40" s="316" t="str">
        <f>'Futurity 1'!B17</f>
        <v>Shannon</v>
      </c>
      <c r="C40" s="316" t="str">
        <f>'Futurity 1'!C17</f>
        <v>Remi</v>
      </c>
      <c r="D40" s="284">
        <f>VLOOKUP(C40,'Futurity 1'!$C$2:$D$101,2,FALSE)</f>
        <v>3.5648148148148149E-4</v>
      </c>
      <c r="E40" s="284" t="e">
        <f>VLOOKUP(C40,'Futurity 2'!$C$2:$D$101,2,FALSE)</f>
        <v>#N/A</v>
      </c>
      <c r="F40" s="284" t="e">
        <f>VLOOKUP(C40,'Futurity Final'!$C$2:$D$101,2,FALSE)</f>
        <v>#N/A</v>
      </c>
      <c r="G40" s="230" t="e">
        <f t="shared" si="6"/>
        <v>#N/A</v>
      </c>
      <c r="H40" s="302">
        <f>VLOOKUP(C40,'Futurity 1'!$C$2:$K$101,9,FALSE)</f>
        <v>82</v>
      </c>
      <c r="I40" s="302" t="e">
        <f>VLOOKUP(C40,'Futurity 2'!$C$2:$K$101,9,FALSE)</f>
        <v>#N/A</v>
      </c>
      <c r="J40" s="302" t="e">
        <f>VLOOKUP(C40,'Futurity Final'!$C$2:$K$101,8,FALSE)</f>
        <v>#N/A</v>
      </c>
      <c r="K40" s="305" t="e">
        <f t="shared" si="7"/>
        <v>#N/A</v>
      </c>
      <c r="L40" s="284">
        <f>VLOOKUP(C40,'Futurity 1'!$C$2:$L$101,10,FALSE)</f>
        <v>4.8611111111111112E-3</v>
      </c>
      <c r="M40" s="284" t="e">
        <f>VLOOKUP(C40,'Futurity 2'!$C$2:$L$101,10,FALSE)</f>
        <v>#N/A</v>
      </c>
      <c r="N40" s="284" t="e">
        <f>VLOOKUP(C40,'Futurity Final'!$C$2:$L$101,9,FALSE)</f>
        <v>#N/A</v>
      </c>
      <c r="O40" s="230" t="e">
        <f t="shared" si="8"/>
        <v>#N/A</v>
      </c>
    </row>
    <row r="41" spans="1:15" ht="14.5" x14ac:dyDescent="0.35">
      <c r="A41" s="309">
        <v>40</v>
      </c>
      <c r="B41" s="316">
        <f>'Futurity 1'!B20</f>
        <v>0</v>
      </c>
      <c r="C41" s="316">
        <f>'Futurity 1'!C20</f>
        <v>0</v>
      </c>
      <c r="D41" s="284" t="e">
        <f>VLOOKUP(C41,'Futurity 1'!$C$2:$D$101,2,FALSE)</f>
        <v>#N/A</v>
      </c>
      <c r="E41" s="284" t="e">
        <f>VLOOKUP(C41,'Futurity 2'!$C$2:$D$101,2,FALSE)</f>
        <v>#N/A</v>
      </c>
      <c r="F41" s="284" t="e">
        <f>VLOOKUP(C41,'Futurity Final'!$C$2:$D$101,2,FALSE)</f>
        <v>#N/A</v>
      </c>
      <c r="G41" s="230" t="e">
        <f t="shared" si="6"/>
        <v>#N/A</v>
      </c>
      <c r="H41" s="302" t="e">
        <f>VLOOKUP(C41,'Futurity 1'!$C$2:$K$101,9,FALSE)</f>
        <v>#N/A</v>
      </c>
      <c r="I41" s="302" t="e">
        <f>VLOOKUP(C41,'Futurity 2'!$C$2:$K$101,9,FALSE)</f>
        <v>#N/A</v>
      </c>
      <c r="J41" s="302" t="e">
        <f>VLOOKUP(C41,'Futurity Final'!$C$2:$K$101,8,FALSE)</f>
        <v>#N/A</v>
      </c>
      <c r="K41" s="305" t="e">
        <f t="shared" si="7"/>
        <v>#N/A</v>
      </c>
      <c r="L41" s="284" t="e">
        <f>VLOOKUP(C41,'Futurity 1'!$C$2:$L$101,10,FALSE)</f>
        <v>#N/A</v>
      </c>
      <c r="M41" s="284" t="e">
        <f>VLOOKUP(C41,'Futurity 2'!$C$2:$L$101,10,FALSE)</f>
        <v>#N/A</v>
      </c>
      <c r="N41" s="284" t="e">
        <f>VLOOKUP(C41,'Futurity Final'!$C$2:$L$101,9,FALSE)</f>
        <v>#N/A</v>
      </c>
      <c r="O41" s="230" t="e">
        <f t="shared" si="8"/>
        <v>#N/A</v>
      </c>
    </row>
    <row r="42" spans="1:15" ht="14.5" x14ac:dyDescent="0.35">
      <c r="A42" s="309">
        <v>41</v>
      </c>
      <c r="B42" s="316">
        <f>'Futurity 1'!B42</f>
        <v>0</v>
      </c>
      <c r="C42" s="316">
        <f>'Futurity 1'!C42</f>
        <v>0</v>
      </c>
      <c r="D42" s="284" t="e">
        <f>VLOOKUP(C42,'Futurity 1'!$C$2:$D$101,2,FALSE)</f>
        <v>#N/A</v>
      </c>
      <c r="E42" s="284" t="e">
        <f>VLOOKUP(C42,'Futurity 2'!$C$2:$D$101,2,FALSE)</f>
        <v>#N/A</v>
      </c>
      <c r="F42" s="284" t="e">
        <f>VLOOKUP(C42,'Futurity Final'!$C$2:$D$101,2,FALSE)</f>
        <v>#N/A</v>
      </c>
      <c r="G42" s="230" t="e">
        <f t="shared" si="6"/>
        <v>#N/A</v>
      </c>
      <c r="H42" s="302" t="e">
        <f>VLOOKUP(C42,'Futurity 1'!$C$2:$K$101,9,FALSE)</f>
        <v>#N/A</v>
      </c>
      <c r="I42" s="302" t="e">
        <f>VLOOKUP(C42,'Futurity 2'!$C$2:$K$101,9,FALSE)</f>
        <v>#N/A</v>
      </c>
      <c r="J42" s="302" t="e">
        <f>VLOOKUP(C42,'Futurity Final'!$C$2:$K$101,8,FALSE)</f>
        <v>#N/A</v>
      </c>
      <c r="K42" s="305" t="e">
        <f t="shared" si="7"/>
        <v>#N/A</v>
      </c>
      <c r="L42" s="284" t="e">
        <f>VLOOKUP(C42,'Futurity 1'!$C$2:$L$101,10,FALSE)</f>
        <v>#N/A</v>
      </c>
      <c r="M42" s="284" t="e">
        <f>VLOOKUP(C42,'Futurity 2'!$C$2:$L$101,10,FALSE)</f>
        <v>#N/A</v>
      </c>
      <c r="N42" s="284" t="e">
        <f>VLOOKUP(C42,'Futurity Final'!$C$2:$L$101,9,FALSE)</f>
        <v>#N/A</v>
      </c>
      <c r="O42" s="230" t="e">
        <f t="shared" si="8"/>
        <v>#N/A</v>
      </c>
    </row>
    <row r="43" spans="1:15" ht="14.5" x14ac:dyDescent="0.35">
      <c r="A43" s="309">
        <v>42</v>
      </c>
      <c r="B43" s="316">
        <f>'Futurity 1'!B45</f>
        <v>0</v>
      </c>
      <c r="C43" s="316">
        <f>'Futurity 1'!C45</f>
        <v>0</v>
      </c>
      <c r="D43" s="284" t="e">
        <f>VLOOKUP(C43,'Futurity 1'!$C$2:$D$101,2,FALSE)</f>
        <v>#N/A</v>
      </c>
      <c r="E43" s="284" t="e">
        <f>VLOOKUP(C43,'Futurity 2'!$C$2:$D$101,2,FALSE)</f>
        <v>#N/A</v>
      </c>
      <c r="F43" s="284" t="e">
        <f>VLOOKUP(C43,'Futurity Final'!$C$2:$D$101,2,FALSE)</f>
        <v>#N/A</v>
      </c>
      <c r="G43" s="230" t="e">
        <f t="shared" si="6"/>
        <v>#N/A</v>
      </c>
      <c r="H43" s="302" t="e">
        <f>VLOOKUP(C43,'Futurity 1'!$C$2:$K$101,9,FALSE)</f>
        <v>#N/A</v>
      </c>
      <c r="I43" s="302" t="e">
        <f>VLOOKUP(C43,'Futurity 2'!$C$2:$K$101,9,FALSE)</f>
        <v>#N/A</v>
      </c>
      <c r="J43" s="302" t="e">
        <f>VLOOKUP(C43,'Futurity Final'!$C$2:$K$101,8,FALSE)</f>
        <v>#N/A</v>
      </c>
      <c r="K43" s="305" t="e">
        <f t="shared" si="7"/>
        <v>#N/A</v>
      </c>
      <c r="L43" s="284" t="e">
        <f>VLOOKUP(C43,'Futurity 1'!$C$2:$L$101,10,FALSE)</f>
        <v>#N/A</v>
      </c>
      <c r="M43" s="284" t="e">
        <f>VLOOKUP(C43,'Futurity 2'!$C$2:$L$101,10,FALSE)</f>
        <v>#N/A</v>
      </c>
      <c r="N43" s="284" t="e">
        <f>VLOOKUP(C43,'Futurity Final'!$C$2:$L$101,9,FALSE)</f>
        <v>#N/A</v>
      </c>
      <c r="O43" s="230" t="e">
        <f t="shared" si="8"/>
        <v>#N/A</v>
      </c>
    </row>
    <row r="44" spans="1:15" ht="14.5" x14ac:dyDescent="0.35">
      <c r="A44" s="309">
        <v>43</v>
      </c>
      <c r="B44" s="316">
        <f>'Futurity 1'!B39</f>
        <v>0</v>
      </c>
      <c r="C44" s="316">
        <f>'Futurity 1'!C39</f>
        <v>0</v>
      </c>
      <c r="D44" s="284" t="e">
        <f>VLOOKUP(C44,'Futurity 1'!$C$2:$D$101,2,FALSE)</f>
        <v>#N/A</v>
      </c>
      <c r="E44" s="284" t="e">
        <f>VLOOKUP(C44,'Futurity 2'!$C$2:$D$101,2,FALSE)</f>
        <v>#N/A</v>
      </c>
      <c r="F44" s="284" t="e">
        <f>VLOOKUP(C44,'Futurity Final'!$C$2:$D$101,2,FALSE)</f>
        <v>#N/A</v>
      </c>
      <c r="G44" s="230" t="e">
        <f t="shared" si="6"/>
        <v>#N/A</v>
      </c>
      <c r="H44" s="302" t="e">
        <f>VLOOKUP(C44,'Futurity 1'!$C$2:$K$101,9,FALSE)</f>
        <v>#N/A</v>
      </c>
      <c r="I44" s="302" t="e">
        <f>VLOOKUP(C44,'Futurity 2'!$C$2:$K$101,9,FALSE)</f>
        <v>#N/A</v>
      </c>
      <c r="J44" s="302" t="e">
        <f>VLOOKUP(C44,'Futurity Final'!$C$2:$K$101,8,FALSE)</f>
        <v>#N/A</v>
      </c>
      <c r="K44" s="305" t="e">
        <f t="shared" si="7"/>
        <v>#N/A</v>
      </c>
      <c r="L44" s="284" t="e">
        <f>VLOOKUP(C44,'Futurity 1'!$C$2:$L$101,10,FALSE)</f>
        <v>#N/A</v>
      </c>
      <c r="M44" s="284" t="e">
        <f>VLOOKUP(C44,'Futurity 2'!$C$2:$L$101,10,FALSE)</f>
        <v>#N/A</v>
      </c>
      <c r="N44" s="284" t="e">
        <f>VLOOKUP(C44,'Futurity Final'!$C$2:$L$101,9,FALSE)</f>
        <v>#N/A</v>
      </c>
      <c r="O44" s="230" t="e">
        <f t="shared" si="8"/>
        <v>#N/A</v>
      </c>
    </row>
    <row r="45" spans="1:15" ht="14.5" x14ac:dyDescent="0.35">
      <c r="A45" s="309">
        <v>44</v>
      </c>
      <c r="B45" s="316">
        <f>'Futurity 1'!B53</f>
        <v>0</v>
      </c>
      <c r="C45" s="316">
        <f>'Futurity 1'!C53</f>
        <v>0</v>
      </c>
      <c r="D45" s="284" t="e">
        <f>VLOOKUP(C45,'Futurity 1'!$C$2:$D$101,2,FALSE)</f>
        <v>#N/A</v>
      </c>
      <c r="E45" s="284" t="e">
        <f>VLOOKUP(C45,'Futurity 2'!$C$2:$D$101,2,FALSE)</f>
        <v>#N/A</v>
      </c>
      <c r="F45" s="284" t="e">
        <f>VLOOKUP(C45,'Futurity Final'!$C$2:$D$101,2,FALSE)</f>
        <v>#N/A</v>
      </c>
      <c r="G45" s="230" t="e">
        <f t="shared" si="6"/>
        <v>#N/A</v>
      </c>
      <c r="H45" s="302" t="e">
        <f>VLOOKUP(C45,'Futurity 1'!$C$2:$K$101,9,FALSE)</f>
        <v>#N/A</v>
      </c>
      <c r="I45" s="302" t="e">
        <f>VLOOKUP(C45,'Futurity 2'!$C$2:$K$101,9,FALSE)</f>
        <v>#N/A</v>
      </c>
      <c r="J45" s="302" t="e">
        <f>VLOOKUP(C45,'Futurity Final'!$C$2:$K$101,8,FALSE)</f>
        <v>#N/A</v>
      </c>
      <c r="K45" s="305" t="e">
        <f t="shared" si="7"/>
        <v>#N/A</v>
      </c>
      <c r="L45" s="284" t="e">
        <f>VLOOKUP(C45,'Futurity 1'!$C$2:$L$101,10,FALSE)</f>
        <v>#N/A</v>
      </c>
      <c r="M45" s="284" t="e">
        <f>VLOOKUP(C45,'Futurity 2'!$C$2:$L$101,10,FALSE)</f>
        <v>#N/A</v>
      </c>
      <c r="N45" s="284" t="e">
        <f>VLOOKUP(C45,'Futurity Final'!$C$2:$L$101,9,FALSE)</f>
        <v>#N/A</v>
      </c>
      <c r="O45" s="230" t="e">
        <f t="shared" si="8"/>
        <v>#N/A</v>
      </c>
    </row>
    <row r="46" spans="1:15" ht="14.5" x14ac:dyDescent="0.35">
      <c r="A46" s="309">
        <v>45</v>
      </c>
      <c r="B46" s="316">
        <f>'Futurity 1'!B30</f>
        <v>0</v>
      </c>
      <c r="C46" s="316">
        <f>'Futurity 1'!C30</f>
        <v>0</v>
      </c>
      <c r="D46" s="284" t="e">
        <f>VLOOKUP(C46,'Futurity 1'!$C$2:$D$101,2,FALSE)</f>
        <v>#N/A</v>
      </c>
      <c r="E46" s="284" t="e">
        <f>VLOOKUP(C46,'Futurity 2'!$C$2:$D$101,2,FALSE)</f>
        <v>#N/A</v>
      </c>
      <c r="F46" s="284" t="e">
        <f>VLOOKUP(C46,'Futurity Final'!$C$2:$D$101,2,FALSE)</f>
        <v>#N/A</v>
      </c>
      <c r="G46" s="230" t="e">
        <f t="shared" si="6"/>
        <v>#N/A</v>
      </c>
      <c r="H46" s="302" t="e">
        <f>VLOOKUP(C46,'Futurity 1'!$C$2:$K$101,9,FALSE)</f>
        <v>#N/A</v>
      </c>
      <c r="I46" s="302" t="e">
        <f>VLOOKUP(C46,'Futurity 2'!$C$2:$K$101,9,FALSE)</f>
        <v>#N/A</v>
      </c>
      <c r="J46" s="302" t="e">
        <f>VLOOKUP(C46,'Futurity Final'!$C$2:$K$101,8,FALSE)</f>
        <v>#N/A</v>
      </c>
      <c r="K46" s="305" t="e">
        <f t="shared" si="7"/>
        <v>#N/A</v>
      </c>
      <c r="L46" s="284" t="e">
        <f>VLOOKUP(C46,'Futurity 1'!$C$2:$L$101,10,FALSE)</f>
        <v>#N/A</v>
      </c>
      <c r="M46" s="284" t="e">
        <f>VLOOKUP(C46,'Futurity 2'!$C$2:$L$101,10,FALSE)</f>
        <v>#N/A</v>
      </c>
      <c r="N46" s="284" t="e">
        <f>VLOOKUP(C46,'Futurity Final'!$C$2:$L$101,9,FALSE)</f>
        <v>#N/A</v>
      </c>
      <c r="O46" s="230" t="e">
        <f t="shared" si="8"/>
        <v>#N/A</v>
      </c>
    </row>
    <row r="47" spans="1:15" ht="14.5" x14ac:dyDescent="0.35">
      <c r="A47" s="309">
        <v>46</v>
      </c>
      <c r="B47" s="316">
        <f>'Futurity 1'!B40</f>
        <v>0</v>
      </c>
      <c r="C47" s="316">
        <f>'Futurity 1'!C40</f>
        <v>0</v>
      </c>
      <c r="D47" s="284" t="e">
        <f>VLOOKUP(C47,'Futurity 1'!$C$2:$D$101,2,FALSE)</f>
        <v>#N/A</v>
      </c>
      <c r="E47" s="284" t="e">
        <f>VLOOKUP(C47,'Futurity 2'!$C$2:$D$101,2,FALSE)</f>
        <v>#N/A</v>
      </c>
      <c r="F47" s="284" t="e">
        <f>VLOOKUP(C47,'Futurity Final'!$C$2:$D$101,2,FALSE)</f>
        <v>#N/A</v>
      </c>
      <c r="G47" s="230" t="e">
        <f t="shared" si="6"/>
        <v>#N/A</v>
      </c>
      <c r="H47" s="302" t="e">
        <f>VLOOKUP(C47,'Futurity 1'!$C$2:$K$101,9,FALSE)</f>
        <v>#N/A</v>
      </c>
      <c r="I47" s="302" t="e">
        <f>VLOOKUP(C47,'Futurity 2'!$C$2:$K$101,9,FALSE)</f>
        <v>#N/A</v>
      </c>
      <c r="J47" s="302" t="e">
        <f>VLOOKUP(C47,'Futurity Final'!$C$2:$K$101,8,FALSE)</f>
        <v>#N/A</v>
      </c>
      <c r="K47" s="305" t="e">
        <f t="shared" si="7"/>
        <v>#N/A</v>
      </c>
      <c r="L47" s="284" t="e">
        <f>VLOOKUP(C47,'Futurity 1'!$C$2:$L$101,10,FALSE)</f>
        <v>#N/A</v>
      </c>
      <c r="M47" s="284" t="e">
        <f>VLOOKUP(C47,'Futurity 2'!$C$2:$L$101,10,FALSE)</f>
        <v>#N/A</v>
      </c>
      <c r="N47" s="284" t="e">
        <f>VLOOKUP(C47,'Futurity Final'!$C$2:$L$101,9,FALSE)</f>
        <v>#N/A</v>
      </c>
      <c r="O47" s="230" t="e">
        <f t="shared" si="8"/>
        <v>#N/A</v>
      </c>
    </row>
    <row r="48" spans="1:15" ht="14.5" x14ac:dyDescent="0.35">
      <c r="A48" s="309">
        <v>47</v>
      </c>
      <c r="B48" s="316">
        <f>'Futurity 1'!B63</f>
        <v>0</v>
      </c>
      <c r="C48" s="316">
        <f>'Futurity 1'!C63</f>
        <v>0</v>
      </c>
      <c r="D48" s="284" t="e">
        <f>VLOOKUP(C48,'Futurity 1'!$C$2:$D$101,2,FALSE)</f>
        <v>#N/A</v>
      </c>
      <c r="E48" s="284" t="e">
        <f>VLOOKUP(C48,'Futurity 2'!$C$2:$D$101,2,FALSE)</f>
        <v>#N/A</v>
      </c>
      <c r="F48" s="284" t="e">
        <f>VLOOKUP(C48,'Futurity Final'!$C$2:$D$101,2,FALSE)</f>
        <v>#N/A</v>
      </c>
      <c r="G48" s="230" t="e">
        <f t="shared" si="6"/>
        <v>#N/A</v>
      </c>
      <c r="H48" s="302" t="e">
        <f>VLOOKUP(C48,'Futurity 1'!$C$2:$K$101,9,FALSE)</f>
        <v>#N/A</v>
      </c>
      <c r="I48" s="302" t="e">
        <f>VLOOKUP(C48,'Futurity 2'!$C$2:$K$101,9,FALSE)</f>
        <v>#N/A</v>
      </c>
      <c r="J48" s="302" t="e">
        <f>VLOOKUP(C48,'Futurity Final'!$C$2:$K$101,8,FALSE)</f>
        <v>#N/A</v>
      </c>
      <c r="K48" s="305" t="e">
        <f t="shared" si="7"/>
        <v>#N/A</v>
      </c>
      <c r="L48" s="284" t="e">
        <f>VLOOKUP(C48,'Futurity 1'!$C$2:$L$101,10,FALSE)</f>
        <v>#N/A</v>
      </c>
      <c r="M48" s="284" t="e">
        <f>VLOOKUP(C48,'Futurity 2'!$C$2:$L$101,10,FALSE)</f>
        <v>#N/A</v>
      </c>
      <c r="N48" s="284" t="e">
        <f>VLOOKUP(C48,'Futurity Final'!$C$2:$L$101,9,FALSE)</f>
        <v>#N/A</v>
      </c>
      <c r="O48" s="230" t="e">
        <f t="shared" si="8"/>
        <v>#N/A</v>
      </c>
    </row>
    <row r="49" spans="1:15" ht="14.5" x14ac:dyDescent="0.35">
      <c r="A49" s="309">
        <v>48</v>
      </c>
      <c r="B49" s="316">
        <f>'Futurity 1'!B31</f>
        <v>0</v>
      </c>
      <c r="C49" s="316">
        <f>'Futurity 1'!C31</f>
        <v>0</v>
      </c>
      <c r="D49" s="284" t="e">
        <f>VLOOKUP(C49,'Futurity 1'!$C$2:$D$101,2,FALSE)</f>
        <v>#N/A</v>
      </c>
      <c r="E49" s="284" t="e">
        <f>VLOOKUP(C49,'Futurity 2'!$C$2:$D$101,2,FALSE)</f>
        <v>#N/A</v>
      </c>
      <c r="F49" s="284" t="e">
        <f>VLOOKUP(C49,'Futurity Final'!$C$2:$D$101,2,FALSE)</f>
        <v>#N/A</v>
      </c>
      <c r="G49" s="230" t="e">
        <f t="shared" si="6"/>
        <v>#N/A</v>
      </c>
      <c r="H49" s="302" t="e">
        <f>VLOOKUP(C49,'Futurity 1'!$C$2:$K$101,9,FALSE)</f>
        <v>#N/A</v>
      </c>
      <c r="I49" s="302" t="e">
        <f>VLOOKUP(C49,'Futurity 2'!$C$2:$K$101,9,FALSE)</f>
        <v>#N/A</v>
      </c>
      <c r="J49" s="302" t="e">
        <f>VLOOKUP(C49,'Futurity Final'!$C$2:$K$101,8,FALSE)</f>
        <v>#N/A</v>
      </c>
      <c r="K49" s="305" t="e">
        <f t="shared" si="7"/>
        <v>#N/A</v>
      </c>
      <c r="L49" s="284" t="e">
        <f>VLOOKUP(C49,'Futurity 1'!$C$2:$L$101,10,FALSE)</f>
        <v>#N/A</v>
      </c>
      <c r="M49" s="284" t="e">
        <f>VLOOKUP(C49,'Futurity 2'!$C$2:$L$101,10,FALSE)</f>
        <v>#N/A</v>
      </c>
      <c r="N49" s="284" t="e">
        <f>VLOOKUP(C49,'Futurity Final'!$C$2:$L$101,9,FALSE)</f>
        <v>#N/A</v>
      </c>
      <c r="O49" s="230" t="e">
        <f t="shared" si="8"/>
        <v>#N/A</v>
      </c>
    </row>
    <row r="50" spans="1:15" ht="14.5" x14ac:dyDescent="0.35">
      <c r="A50" s="309">
        <v>49</v>
      </c>
      <c r="B50" s="316">
        <f>'Futurity 1'!B61</f>
        <v>0</v>
      </c>
      <c r="C50" s="316">
        <f>'Futurity 1'!C61</f>
        <v>0</v>
      </c>
      <c r="D50" s="284" t="e">
        <f>VLOOKUP(C50,'Futurity 1'!$C$2:$D$101,2,FALSE)</f>
        <v>#N/A</v>
      </c>
      <c r="E50" s="284" t="e">
        <f>VLOOKUP(C50,'Futurity 2'!$C$2:$D$101,2,FALSE)</f>
        <v>#N/A</v>
      </c>
      <c r="F50" s="284" t="e">
        <f>VLOOKUP(C50,'Futurity Final'!$C$2:$D$101,2,FALSE)</f>
        <v>#N/A</v>
      </c>
      <c r="G50" s="230" t="e">
        <f t="shared" si="6"/>
        <v>#N/A</v>
      </c>
      <c r="H50" s="302" t="e">
        <f>VLOOKUP(C50,'Futurity 1'!$C$2:$K$101,9,FALSE)</f>
        <v>#N/A</v>
      </c>
      <c r="I50" s="302" t="e">
        <f>VLOOKUP(C50,'Futurity 2'!$C$2:$K$101,9,FALSE)</f>
        <v>#N/A</v>
      </c>
      <c r="J50" s="302" t="e">
        <f>VLOOKUP(C50,'Futurity Final'!$C$2:$K$101,8,FALSE)</f>
        <v>#N/A</v>
      </c>
      <c r="K50" s="305" t="e">
        <f t="shared" si="7"/>
        <v>#N/A</v>
      </c>
      <c r="L50" s="284" t="e">
        <f>VLOOKUP(C50,'Futurity 1'!$C$2:$L$101,10,FALSE)</f>
        <v>#N/A</v>
      </c>
      <c r="M50" s="284" t="e">
        <f>VLOOKUP(C50,'Futurity 2'!$C$2:$L$101,10,FALSE)</f>
        <v>#N/A</v>
      </c>
      <c r="N50" s="284" t="e">
        <f>VLOOKUP(C50,'Futurity Final'!$C$2:$L$101,9,FALSE)</f>
        <v>#N/A</v>
      </c>
      <c r="O50" s="230" t="e">
        <f t="shared" si="8"/>
        <v>#N/A</v>
      </c>
    </row>
    <row r="51" spans="1:15" ht="14.5" x14ac:dyDescent="0.35">
      <c r="A51" s="309">
        <v>50</v>
      </c>
      <c r="B51" s="316">
        <f>'Futurity 1'!B27</f>
        <v>0</v>
      </c>
      <c r="C51" s="316">
        <f>'Futurity 1'!C27</f>
        <v>0</v>
      </c>
      <c r="D51" s="284" t="e">
        <f>VLOOKUP(C51,'Futurity 1'!$C$2:$D$101,2,FALSE)</f>
        <v>#N/A</v>
      </c>
      <c r="E51" s="284" t="e">
        <f>VLOOKUP(C51,'Futurity 2'!$C$2:$D$101,2,FALSE)</f>
        <v>#N/A</v>
      </c>
      <c r="F51" s="284" t="e">
        <f>VLOOKUP(C51,'Futurity Final'!$C$2:$D$101,2,FALSE)</f>
        <v>#N/A</v>
      </c>
      <c r="G51" s="230" t="e">
        <f t="shared" si="6"/>
        <v>#N/A</v>
      </c>
      <c r="H51" s="302" t="e">
        <f>VLOOKUP(C51,'Futurity 1'!$C$2:$K$101,9,FALSE)</f>
        <v>#N/A</v>
      </c>
      <c r="I51" s="302" t="e">
        <f>VLOOKUP(C51,'Futurity 2'!$C$2:$K$101,9,FALSE)</f>
        <v>#N/A</v>
      </c>
      <c r="J51" s="302" t="e">
        <f>VLOOKUP(C51,'Futurity Final'!$C$2:$K$101,8,FALSE)</f>
        <v>#N/A</v>
      </c>
      <c r="K51" s="305" t="e">
        <f t="shared" si="7"/>
        <v>#N/A</v>
      </c>
      <c r="L51" s="284" t="e">
        <f>VLOOKUP(C51,'Futurity 1'!$C$2:$L$101,10,FALSE)</f>
        <v>#N/A</v>
      </c>
      <c r="M51" s="284" t="e">
        <f>VLOOKUP(C51,'Futurity 2'!$C$2:$L$101,10,FALSE)</f>
        <v>#N/A</v>
      </c>
      <c r="N51" s="284" t="e">
        <f>VLOOKUP(C51,'Futurity Final'!$C$2:$L$101,9,FALSE)</f>
        <v>#N/A</v>
      </c>
      <c r="O51" s="230" t="e">
        <f t="shared" si="8"/>
        <v>#N/A</v>
      </c>
    </row>
    <row r="52" spans="1:15" ht="14.5" x14ac:dyDescent="0.35">
      <c r="A52" s="309">
        <v>51</v>
      </c>
      <c r="B52" s="316">
        <f>'Futurity 1'!B43</f>
        <v>0</v>
      </c>
      <c r="C52" s="316">
        <f>'Futurity 1'!C43</f>
        <v>0</v>
      </c>
      <c r="D52" s="284" t="e">
        <f>VLOOKUP(C52,'Futurity 1'!$C$2:$D$101,2,FALSE)</f>
        <v>#N/A</v>
      </c>
      <c r="E52" s="284" t="e">
        <f>VLOOKUP(C52,'Futurity 2'!$C$2:$D$101,2,FALSE)</f>
        <v>#N/A</v>
      </c>
      <c r="F52" s="284" t="e">
        <f>VLOOKUP(C52,'Futurity Final'!$C$2:$D$101,2,FALSE)</f>
        <v>#N/A</v>
      </c>
      <c r="G52" s="230" t="e">
        <f t="shared" si="6"/>
        <v>#N/A</v>
      </c>
      <c r="H52" s="302" t="e">
        <f>VLOOKUP(C52,'Futurity 1'!$C$2:$K$101,9,FALSE)</f>
        <v>#N/A</v>
      </c>
      <c r="I52" s="302" t="e">
        <f>VLOOKUP(C52,'Futurity 2'!$C$2:$K$101,9,FALSE)</f>
        <v>#N/A</v>
      </c>
      <c r="J52" s="302" t="e">
        <f>VLOOKUP(C52,'Futurity Final'!$C$2:$K$101,8,FALSE)</f>
        <v>#N/A</v>
      </c>
      <c r="K52" s="305" t="e">
        <f t="shared" si="7"/>
        <v>#N/A</v>
      </c>
      <c r="L52" s="284" t="e">
        <f>VLOOKUP(C52,'Futurity 1'!$C$2:$L$101,10,FALSE)</f>
        <v>#N/A</v>
      </c>
      <c r="M52" s="284" t="e">
        <f>VLOOKUP(C52,'Futurity 2'!$C$2:$L$101,10,FALSE)</f>
        <v>#N/A</v>
      </c>
      <c r="N52" s="284" t="e">
        <f>VLOOKUP(C52,'Futurity Final'!$C$2:$L$101,9,FALSE)</f>
        <v>#N/A</v>
      </c>
      <c r="O52" s="230" t="e">
        <f t="shared" si="8"/>
        <v>#N/A</v>
      </c>
    </row>
    <row r="53" spans="1:15" ht="14.5" x14ac:dyDescent="0.35">
      <c r="A53" s="309">
        <v>52</v>
      </c>
      <c r="B53" s="316">
        <f>'Futurity 1'!B54</f>
        <v>0</v>
      </c>
      <c r="C53" s="316">
        <f>'Futurity 1'!C54</f>
        <v>0</v>
      </c>
      <c r="D53" s="284" t="e">
        <f>VLOOKUP(C53,'Futurity 1'!$C$2:$D$101,2,FALSE)</f>
        <v>#N/A</v>
      </c>
      <c r="E53" s="284" t="e">
        <f>VLOOKUP(C53,'Futurity 2'!$C$2:$D$101,2,FALSE)</f>
        <v>#N/A</v>
      </c>
      <c r="F53" s="284" t="e">
        <f>VLOOKUP(C53,'Futurity Final'!$C$2:$D$101,2,FALSE)</f>
        <v>#N/A</v>
      </c>
      <c r="G53" s="230" t="e">
        <f t="shared" si="6"/>
        <v>#N/A</v>
      </c>
      <c r="H53" s="302" t="e">
        <f>VLOOKUP(C53,'Futurity 1'!$C$2:$K$101,9,FALSE)</f>
        <v>#N/A</v>
      </c>
      <c r="I53" s="302" t="e">
        <f>VLOOKUP(C53,'Futurity 2'!$C$2:$K$101,9,FALSE)</f>
        <v>#N/A</v>
      </c>
      <c r="J53" s="302" t="e">
        <f>VLOOKUP(C53,'Futurity Final'!$C$2:$K$101,8,FALSE)</f>
        <v>#N/A</v>
      </c>
      <c r="K53" s="305" t="e">
        <f t="shared" si="7"/>
        <v>#N/A</v>
      </c>
      <c r="L53" s="284" t="e">
        <f>VLOOKUP(C53,'Futurity 1'!$C$2:$L$101,10,FALSE)</f>
        <v>#N/A</v>
      </c>
      <c r="M53" s="284" t="e">
        <f>VLOOKUP(C53,'Futurity 2'!$C$2:$L$101,10,FALSE)</f>
        <v>#N/A</v>
      </c>
      <c r="N53" s="284" t="e">
        <f>VLOOKUP(C53,'Futurity Final'!$C$2:$L$101,9,FALSE)</f>
        <v>#N/A</v>
      </c>
      <c r="O53" s="230" t="e">
        <f t="shared" si="8"/>
        <v>#N/A</v>
      </c>
    </row>
    <row r="54" spans="1:15" ht="14.5" x14ac:dyDescent="0.35">
      <c r="A54" s="309">
        <v>53</v>
      </c>
      <c r="B54" s="316">
        <f>'Futurity 1'!B64</f>
        <v>0</v>
      </c>
      <c r="C54" s="316">
        <f>'Futurity 1'!C64</f>
        <v>0</v>
      </c>
      <c r="D54" s="284" t="e">
        <f>VLOOKUP(C54,'Futurity 1'!$C$2:$D$101,2,FALSE)</f>
        <v>#N/A</v>
      </c>
      <c r="E54" s="284" t="e">
        <f>VLOOKUP(C54,'Futurity 2'!$C$2:$D$101,2,FALSE)</f>
        <v>#N/A</v>
      </c>
      <c r="F54" s="284" t="e">
        <f>VLOOKUP(C54,'Futurity Final'!$C$2:$D$101,2,FALSE)</f>
        <v>#N/A</v>
      </c>
      <c r="G54" s="230" t="e">
        <f t="shared" si="6"/>
        <v>#N/A</v>
      </c>
      <c r="H54" s="302" t="e">
        <f>VLOOKUP(C54,'Futurity 1'!$C$2:$K$101,9,FALSE)</f>
        <v>#N/A</v>
      </c>
      <c r="I54" s="302" t="e">
        <f>VLOOKUP(C54,'Futurity 2'!$C$2:$K$101,9,FALSE)</f>
        <v>#N/A</v>
      </c>
      <c r="J54" s="302" t="e">
        <f>VLOOKUP(C54,'Futurity Final'!$C$2:$K$101,8,FALSE)</f>
        <v>#N/A</v>
      </c>
      <c r="K54" s="305" t="e">
        <f t="shared" si="7"/>
        <v>#N/A</v>
      </c>
      <c r="L54" s="284" t="e">
        <f>VLOOKUP(C54,'Futurity 1'!$C$2:$L$101,10,FALSE)</f>
        <v>#N/A</v>
      </c>
      <c r="M54" s="284" t="e">
        <f>VLOOKUP(C54,'Futurity 2'!$C$2:$L$101,10,FALSE)</f>
        <v>#N/A</v>
      </c>
      <c r="N54" s="284" t="e">
        <f>VLOOKUP(C54,'Futurity Final'!$C$2:$L$101,9,FALSE)</f>
        <v>#N/A</v>
      </c>
      <c r="O54" s="230" t="e">
        <f t="shared" si="8"/>
        <v>#N/A</v>
      </c>
    </row>
    <row r="55" spans="1:15" ht="14.5" x14ac:dyDescent="0.35">
      <c r="A55" s="309">
        <v>54</v>
      </c>
      <c r="B55" s="316">
        <f>'Futurity 1'!B47</f>
        <v>0</v>
      </c>
      <c r="C55" s="316">
        <f>'Futurity 1'!C47</f>
        <v>0</v>
      </c>
      <c r="D55" s="284" t="e">
        <f>VLOOKUP(C55,'Futurity 1'!$C$2:$D$101,2,FALSE)</f>
        <v>#N/A</v>
      </c>
      <c r="E55" s="284" t="e">
        <f>VLOOKUP(C55,'Futurity 2'!$C$2:$D$101,2,FALSE)</f>
        <v>#N/A</v>
      </c>
      <c r="F55" s="284" t="e">
        <f>VLOOKUP(C55,'Futurity Final'!$C$2:$D$101,2,FALSE)</f>
        <v>#N/A</v>
      </c>
      <c r="G55" s="230" t="e">
        <f t="shared" si="6"/>
        <v>#N/A</v>
      </c>
      <c r="H55" s="302" t="e">
        <f>VLOOKUP(C55,'Futurity 1'!$C$2:$K$101,9,FALSE)</f>
        <v>#N/A</v>
      </c>
      <c r="I55" s="302" t="e">
        <f>VLOOKUP(C55,'Futurity 2'!$C$2:$K$101,9,FALSE)</f>
        <v>#N/A</v>
      </c>
      <c r="J55" s="302" t="e">
        <f>VLOOKUP(C55,'Futurity Final'!$C$2:$K$101,8,FALSE)</f>
        <v>#N/A</v>
      </c>
      <c r="K55" s="305" t="e">
        <f t="shared" si="7"/>
        <v>#N/A</v>
      </c>
      <c r="L55" s="284" t="e">
        <f>VLOOKUP(C55,'Futurity 1'!$C$2:$L$101,10,FALSE)</f>
        <v>#N/A</v>
      </c>
      <c r="M55" s="284" t="e">
        <f>VLOOKUP(C55,'Futurity 2'!$C$2:$L$101,10,FALSE)</f>
        <v>#N/A</v>
      </c>
      <c r="N55" s="284" t="e">
        <f>VLOOKUP(C55,'Futurity Final'!$C$2:$L$101,9,FALSE)</f>
        <v>#N/A</v>
      </c>
      <c r="O55" s="230" t="e">
        <f t="shared" si="8"/>
        <v>#N/A</v>
      </c>
    </row>
    <row r="56" spans="1:15" ht="14.5" x14ac:dyDescent="0.35">
      <c r="A56" s="309">
        <v>55</v>
      </c>
      <c r="B56" s="316">
        <f>'Futurity 1'!B51</f>
        <v>0</v>
      </c>
      <c r="C56" s="316">
        <f>'Futurity 1'!C51</f>
        <v>0</v>
      </c>
      <c r="D56" s="284" t="e">
        <f>VLOOKUP(C56,'Futurity 1'!$C$2:$D$101,2,FALSE)</f>
        <v>#N/A</v>
      </c>
      <c r="E56" s="284" t="e">
        <f>VLOOKUP(C56,'Futurity 2'!$C$2:$D$101,2,FALSE)</f>
        <v>#N/A</v>
      </c>
      <c r="F56" s="284" t="e">
        <f>VLOOKUP(C56,'Futurity Final'!$C$2:$D$101,2,FALSE)</f>
        <v>#N/A</v>
      </c>
      <c r="G56" s="230" t="e">
        <f t="shared" si="6"/>
        <v>#N/A</v>
      </c>
      <c r="H56" s="302" t="e">
        <f>VLOOKUP(C56,'Futurity 1'!$C$2:$K$101,9,FALSE)</f>
        <v>#N/A</v>
      </c>
      <c r="I56" s="302" t="e">
        <f>VLOOKUP(C56,'Futurity 2'!$C$2:$K$101,9,FALSE)</f>
        <v>#N/A</v>
      </c>
      <c r="J56" s="302" t="e">
        <f>VLOOKUP(C56,'Futurity Final'!$C$2:$K$101,8,FALSE)</f>
        <v>#N/A</v>
      </c>
      <c r="K56" s="305" t="e">
        <f t="shared" si="7"/>
        <v>#N/A</v>
      </c>
      <c r="L56" s="284" t="e">
        <f>VLOOKUP(C56,'Futurity 1'!$C$2:$L$101,10,FALSE)</f>
        <v>#N/A</v>
      </c>
      <c r="M56" s="284" t="e">
        <f>VLOOKUP(C56,'Futurity 2'!$C$2:$L$101,10,FALSE)</f>
        <v>#N/A</v>
      </c>
      <c r="N56" s="284" t="e">
        <f>VLOOKUP(C56,'Futurity Final'!$C$2:$L$101,9,FALSE)</f>
        <v>#N/A</v>
      </c>
      <c r="O56" s="230" t="e">
        <f t="shared" si="8"/>
        <v>#N/A</v>
      </c>
    </row>
    <row r="57" spans="1:15" ht="14.5" x14ac:dyDescent="0.35">
      <c r="A57" s="309">
        <v>56</v>
      </c>
      <c r="B57" s="316">
        <f>'Futurity 1'!B59</f>
        <v>0</v>
      </c>
      <c r="C57" s="316">
        <f>'Futurity 1'!C59</f>
        <v>0</v>
      </c>
      <c r="D57" s="284" t="e">
        <f>VLOOKUP(C57,'Futurity 1'!$C$2:$D$101,2,FALSE)</f>
        <v>#N/A</v>
      </c>
      <c r="E57" s="284" t="e">
        <f>VLOOKUP(C57,'Futurity 2'!$C$2:$D$101,2,FALSE)</f>
        <v>#N/A</v>
      </c>
      <c r="F57" s="284" t="e">
        <f>VLOOKUP(C57,'Futurity Final'!$C$2:$D$101,2,FALSE)</f>
        <v>#N/A</v>
      </c>
      <c r="G57" s="230" t="e">
        <f t="shared" si="6"/>
        <v>#N/A</v>
      </c>
      <c r="H57" s="302" t="e">
        <f>VLOOKUP(C57,'Futurity 1'!$C$2:$K$101,9,FALSE)</f>
        <v>#N/A</v>
      </c>
      <c r="I57" s="302" t="e">
        <f>VLOOKUP(C57,'Futurity 2'!$C$2:$K$101,9,FALSE)</f>
        <v>#N/A</v>
      </c>
      <c r="J57" s="302" t="e">
        <f>VLOOKUP(C57,'Futurity Final'!$C$2:$K$101,8,FALSE)</f>
        <v>#N/A</v>
      </c>
      <c r="K57" s="305" t="e">
        <f t="shared" si="7"/>
        <v>#N/A</v>
      </c>
      <c r="L57" s="284" t="e">
        <f>VLOOKUP(C57,'Futurity 1'!$C$2:$L$101,10,FALSE)</f>
        <v>#N/A</v>
      </c>
      <c r="M57" s="284" t="e">
        <f>VLOOKUP(C57,'Futurity 2'!$C$2:$L$101,10,FALSE)</f>
        <v>#N/A</v>
      </c>
      <c r="N57" s="284" t="e">
        <f>VLOOKUP(C57,'Futurity Final'!$C$2:$L$101,9,FALSE)</f>
        <v>#N/A</v>
      </c>
      <c r="O57" s="230" t="e">
        <f t="shared" si="8"/>
        <v>#N/A</v>
      </c>
    </row>
    <row r="58" spans="1:15" ht="14.5" x14ac:dyDescent="0.35">
      <c r="A58" s="309">
        <v>57</v>
      </c>
      <c r="B58" s="316">
        <f>'Futurity 1'!B48</f>
        <v>0</v>
      </c>
      <c r="C58" s="316">
        <f>'Futurity 1'!C48</f>
        <v>0</v>
      </c>
      <c r="D58" s="284" t="e">
        <f>VLOOKUP(C58,'Futurity 1'!$C$2:$D$101,2,FALSE)</f>
        <v>#N/A</v>
      </c>
      <c r="E58" s="284" t="e">
        <f>VLOOKUP(C58,'Futurity 2'!$C$2:$D$101,2,FALSE)</f>
        <v>#N/A</v>
      </c>
      <c r="F58" s="284" t="e">
        <f>VLOOKUP(C58,'Futurity Final'!$C$2:$D$101,2,FALSE)</f>
        <v>#N/A</v>
      </c>
      <c r="G58" s="230" t="e">
        <f t="shared" si="6"/>
        <v>#N/A</v>
      </c>
      <c r="H58" s="302" t="e">
        <f>VLOOKUP(C58,'Futurity 1'!$C$2:$K$101,9,FALSE)</f>
        <v>#N/A</v>
      </c>
      <c r="I58" s="302" t="e">
        <f>VLOOKUP(C58,'Futurity 2'!$C$2:$K$101,9,FALSE)</f>
        <v>#N/A</v>
      </c>
      <c r="J58" s="302" t="e">
        <f>VLOOKUP(C58,'Futurity Final'!$C$2:$K$101,8,FALSE)</f>
        <v>#N/A</v>
      </c>
      <c r="K58" s="305" t="e">
        <f t="shared" si="7"/>
        <v>#N/A</v>
      </c>
      <c r="L58" s="284" t="e">
        <f>VLOOKUP(C58,'Futurity 1'!$C$2:$L$101,10,FALSE)</f>
        <v>#N/A</v>
      </c>
      <c r="M58" s="284" t="e">
        <f>VLOOKUP(C58,'Futurity 2'!$C$2:$L$101,10,FALSE)</f>
        <v>#N/A</v>
      </c>
      <c r="N58" s="284" t="e">
        <f>VLOOKUP(C58,'Futurity Final'!$C$2:$L$101,9,FALSE)</f>
        <v>#N/A</v>
      </c>
      <c r="O58" s="230" t="e">
        <f t="shared" si="8"/>
        <v>#N/A</v>
      </c>
    </row>
    <row r="59" spans="1:15" ht="14.5" x14ac:dyDescent="0.35">
      <c r="A59" s="309">
        <v>58</v>
      </c>
      <c r="B59" s="316">
        <f>'Futurity 1'!B65</f>
        <v>0</v>
      </c>
      <c r="C59" s="316">
        <f>'Futurity 1'!C65</f>
        <v>0</v>
      </c>
      <c r="D59" s="284" t="e">
        <f>VLOOKUP(C59,'Futurity 1'!$C$2:$D$101,2,FALSE)</f>
        <v>#N/A</v>
      </c>
      <c r="E59" s="284" t="e">
        <f>VLOOKUP(C59,'Futurity 2'!$C$2:$D$101,2,FALSE)</f>
        <v>#N/A</v>
      </c>
      <c r="F59" s="284" t="e">
        <f>VLOOKUP(C59,'Futurity Final'!$C$2:$D$101,2,FALSE)</f>
        <v>#N/A</v>
      </c>
      <c r="G59" s="230" t="e">
        <f t="shared" si="6"/>
        <v>#N/A</v>
      </c>
      <c r="H59" s="302" t="e">
        <f>VLOOKUP(C59,'Futurity 1'!$C$2:$K$101,9,FALSE)</f>
        <v>#N/A</v>
      </c>
      <c r="I59" s="302" t="e">
        <f>VLOOKUP(C59,'Futurity 2'!$C$2:$K$101,9,FALSE)</f>
        <v>#N/A</v>
      </c>
      <c r="J59" s="302" t="e">
        <f>VLOOKUP(C59,'Futurity Final'!$C$2:$K$101,8,FALSE)</f>
        <v>#N/A</v>
      </c>
      <c r="K59" s="305" t="e">
        <f t="shared" si="7"/>
        <v>#N/A</v>
      </c>
      <c r="L59" s="284" t="e">
        <f>VLOOKUP(C59,'Futurity 1'!$C$2:$L$101,10,FALSE)</f>
        <v>#N/A</v>
      </c>
      <c r="M59" s="284" t="e">
        <f>VLOOKUP(C59,'Futurity 2'!$C$2:$L$101,10,FALSE)</f>
        <v>#N/A</v>
      </c>
      <c r="N59" s="284" t="e">
        <f>VLOOKUP(C59,'Futurity Final'!$C$2:$L$101,9,FALSE)</f>
        <v>#N/A</v>
      </c>
      <c r="O59" s="230" t="e">
        <f t="shared" si="8"/>
        <v>#N/A</v>
      </c>
    </row>
    <row r="60" spans="1:15" ht="14.5" x14ac:dyDescent="0.35">
      <c r="A60" s="309">
        <v>59</v>
      </c>
      <c r="B60" s="316">
        <f>'Futurity 1'!B37</f>
        <v>0</v>
      </c>
      <c r="C60" s="316">
        <f>'Futurity 1'!C37</f>
        <v>0</v>
      </c>
      <c r="D60" s="284" t="e">
        <f>VLOOKUP(C60,'Futurity 1'!$C$2:$D$101,2,FALSE)</f>
        <v>#N/A</v>
      </c>
      <c r="E60" s="284" t="e">
        <f>VLOOKUP(C60,'Futurity 2'!$C$2:$D$101,2,FALSE)</f>
        <v>#N/A</v>
      </c>
      <c r="F60" s="284" t="e">
        <f>VLOOKUP(C60,'Futurity Final'!$C$2:$D$101,2,FALSE)</f>
        <v>#N/A</v>
      </c>
      <c r="G60" s="230" t="e">
        <f t="shared" si="6"/>
        <v>#N/A</v>
      </c>
      <c r="H60" s="302" t="e">
        <f>VLOOKUP(C60,'Futurity 1'!$C$2:$K$101,9,FALSE)</f>
        <v>#N/A</v>
      </c>
      <c r="I60" s="302" t="e">
        <f>VLOOKUP(C60,'Futurity 2'!$C$2:$K$101,9,FALSE)</f>
        <v>#N/A</v>
      </c>
      <c r="J60" s="302" t="e">
        <f>VLOOKUP(C60,'Futurity Final'!$C$2:$K$101,8,FALSE)</f>
        <v>#N/A</v>
      </c>
      <c r="K60" s="305" t="e">
        <f t="shared" si="7"/>
        <v>#N/A</v>
      </c>
      <c r="L60" s="284" t="e">
        <f>VLOOKUP(C60,'Futurity 1'!$C$2:$L$101,10,FALSE)</f>
        <v>#N/A</v>
      </c>
      <c r="M60" s="284" t="e">
        <f>VLOOKUP(C60,'Futurity 2'!$C$2:$L$101,10,FALSE)</f>
        <v>#N/A</v>
      </c>
      <c r="N60" s="284" t="e">
        <f>VLOOKUP(C60,'Futurity Final'!$C$2:$L$101,9,FALSE)</f>
        <v>#N/A</v>
      </c>
      <c r="O60" s="230" t="e">
        <f t="shared" si="8"/>
        <v>#N/A</v>
      </c>
    </row>
    <row r="61" spans="1:15" ht="14.5" x14ac:dyDescent="0.35">
      <c r="A61" s="309">
        <v>60</v>
      </c>
      <c r="B61" s="316">
        <f>'Futurity 1'!B60</f>
        <v>0</v>
      </c>
      <c r="C61" s="316">
        <f>'Futurity 1'!C60</f>
        <v>0</v>
      </c>
      <c r="D61" s="284" t="e">
        <f>VLOOKUP(C61,'Futurity 1'!$C$2:$D$101,2,FALSE)</f>
        <v>#N/A</v>
      </c>
      <c r="E61" s="284" t="e">
        <f>VLOOKUP(C61,'Futurity 2'!$C$2:$D$101,2,FALSE)</f>
        <v>#N/A</v>
      </c>
      <c r="F61" s="284" t="e">
        <f>VLOOKUP(C61,'Futurity Final'!$C$2:$D$101,2,FALSE)</f>
        <v>#N/A</v>
      </c>
      <c r="G61" s="230" t="e">
        <f t="shared" si="6"/>
        <v>#N/A</v>
      </c>
      <c r="H61" s="302" t="e">
        <f>VLOOKUP(C61,'Futurity 1'!$C$2:$K$101,9,FALSE)</f>
        <v>#N/A</v>
      </c>
      <c r="I61" s="302" t="e">
        <f>VLOOKUP(C61,'Futurity 2'!$C$2:$K$101,9,FALSE)</f>
        <v>#N/A</v>
      </c>
      <c r="J61" s="302" t="e">
        <f>VLOOKUP(C61,'Futurity Final'!$C$2:$K$101,8,FALSE)</f>
        <v>#N/A</v>
      </c>
      <c r="K61" s="305" t="e">
        <f t="shared" si="7"/>
        <v>#N/A</v>
      </c>
      <c r="L61" s="284" t="e">
        <f>VLOOKUP(C61,'Futurity 1'!$C$2:$L$101,10,FALSE)</f>
        <v>#N/A</v>
      </c>
      <c r="M61" s="284" t="e">
        <f>VLOOKUP(C61,'Futurity 2'!$C$2:$L$101,10,FALSE)</f>
        <v>#N/A</v>
      </c>
      <c r="N61" s="284" t="e">
        <f>VLOOKUP(C61,'Futurity Final'!$C$2:$L$101,9,FALSE)</f>
        <v>#N/A</v>
      </c>
      <c r="O61" s="230" t="e">
        <f t="shared" si="8"/>
        <v>#N/A</v>
      </c>
    </row>
    <row r="62" spans="1:15" ht="14.5" x14ac:dyDescent="0.35">
      <c r="A62" s="309">
        <v>61</v>
      </c>
      <c r="B62" s="316">
        <f>'Futurity 1'!B57</f>
        <v>0</v>
      </c>
      <c r="C62" s="316">
        <f>'Futurity 1'!C57</f>
        <v>0</v>
      </c>
      <c r="D62" s="284" t="e">
        <f>VLOOKUP(C62,'Futurity 1'!$C$2:$D$101,2,FALSE)</f>
        <v>#N/A</v>
      </c>
      <c r="E62" s="284" t="e">
        <f>VLOOKUP(C62,'Futurity 2'!$C$2:$D$101,2,FALSE)</f>
        <v>#N/A</v>
      </c>
      <c r="F62" s="284" t="e">
        <f>VLOOKUP(C62,'Futurity Final'!$C$2:$D$101,2,FALSE)</f>
        <v>#N/A</v>
      </c>
      <c r="G62" s="230" t="e">
        <f t="shared" si="6"/>
        <v>#N/A</v>
      </c>
      <c r="H62" s="302" t="e">
        <f>VLOOKUP(C62,'Futurity 1'!$C$2:$K$101,9,FALSE)</f>
        <v>#N/A</v>
      </c>
      <c r="I62" s="302" t="e">
        <f>VLOOKUP(C62,'Futurity 2'!$C$2:$K$101,9,FALSE)</f>
        <v>#N/A</v>
      </c>
      <c r="J62" s="302" t="e">
        <f>VLOOKUP(C62,'Futurity Final'!$C$2:$K$101,8,FALSE)</f>
        <v>#N/A</v>
      </c>
      <c r="K62" s="305" t="e">
        <f t="shared" si="7"/>
        <v>#N/A</v>
      </c>
      <c r="L62" s="284" t="e">
        <f>VLOOKUP(C62,'Futurity 1'!$C$2:$L$101,10,FALSE)</f>
        <v>#N/A</v>
      </c>
      <c r="M62" s="284" t="e">
        <f>VLOOKUP(C62,'Futurity 2'!$C$2:$L$101,10,FALSE)</f>
        <v>#N/A</v>
      </c>
      <c r="N62" s="284" t="e">
        <f>VLOOKUP(C62,'Futurity Final'!$C$2:$L$101,9,FALSE)</f>
        <v>#N/A</v>
      </c>
      <c r="O62" s="230" t="e">
        <f t="shared" si="8"/>
        <v>#N/A</v>
      </c>
    </row>
    <row r="63" spans="1:15" ht="14.5" x14ac:dyDescent="0.35">
      <c r="A63" s="309">
        <v>62</v>
      </c>
      <c r="B63" s="316">
        <f>'Futurity 1'!B50</f>
        <v>0</v>
      </c>
      <c r="C63" s="316">
        <f>'Futurity 1'!C50</f>
        <v>0</v>
      </c>
      <c r="D63" s="284" t="e">
        <f>VLOOKUP(C63,'Futurity 1'!$C$2:$D$101,2,FALSE)</f>
        <v>#N/A</v>
      </c>
      <c r="E63" s="284" t="e">
        <f>VLOOKUP(C63,'Futurity 2'!$C$2:$D$101,2,FALSE)</f>
        <v>#N/A</v>
      </c>
      <c r="F63" s="284" t="e">
        <f>VLOOKUP(C63,'Futurity Final'!$C$2:$D$101,2,FALSE)</f>
        <v>#N/A</v>
      </c>
      <c r="G63" s="230" t="e">
        <f t="shared" si="6"/>
        <v>#N/A</v>
      </c>
      <c r="H63" s="302" t="e">
        <f>VLOOKUP(C63,'Futurity 1'!$C$2:$K$101,9,FALSE)</f>
        <v>#N/A</v>
      </c>
      <c r="I63" s="302" t="e">
        <f>VLOOKUP(C63,'Futurity 2'!$C$2:$K$101,9,FALSE)</f>
        <v>#N/A</v>
      </c>
      <c r="J63" s="302" t="e">
        <f>VLOOKUP(C63,'Futurity Final'!$C$2:$K$101,8,FALSE)</f>
        <v>#N/A</v>
      </c>
      <c r="K63" s="305" t="e">
        <f t="shared" si="7"/>
        <v>#N/A</v>
      </c>
      <c r="L63" s="284" t="e">
        <f>VLOOKUP(C63,'Futurity 1'!$C$2:$L$101,10,FALSE)</f>
        <v>#N/A</v>
      </c>
      <c r="M63" s="284" t="e">
        <f>VLOOKUP(C63,'Futurity 2'!$C$2:$L$101,10,FALSE)</f>
        <v>#N/A</v>
      </c>
      <c r="N63" s="284" t="e">
        <f>VLOOKUP(C63,'Futurity Final'!$C$2:$L$101,9,FALSE)</f>
        <v>#N/A</v>
      </c>
      <c r="O63" s="230" t="e">
        <f t="shared" si="8"/>
        <v>#N/A</v>
      </c>
    </row>
    <row r="64" spans="1:15" ht="14.5" x14ac:dyDescent="0.35">
      <c r="A64" s="309">
        <v>63</v>
      </c>
      <c r="B64" s="316">
        <f>'Futurity 1'!B62</f>
        <v>0</v>
      </c>
      <c r="C64" s="316">
        <f>'Futurity 1'!C62</f>
        <v>0</v>
      </c>
      <c r="D64" s="284" t="e">
        <f>VLOOKUP(C64,'Futurity 1'!$C$2:$D$101,2,FALSE)</f>
        <v>#N/A</v>
      </c>
      <c r="E64" s="284" t="e">
        <f>VLOOKUP(C64,'Futurity 2'!$C$2:$D$101,2,FALSE)</f>
        <v>#N/A</v>
      </c>
      <c r="F64" s="284" t="e">
        <f>VLOOKUP(C64,'Futurity Final'!$C$2:$D$101,2,FALSE)</f>
        <v>#N/A</v>
      </c>
      <c r="G64" s="230" t="e">
        <f t="shared" si="6"/>
        <v>#N/A</v>
      </c>
      <c r="H64" s="302" t="e">
        <f>VLOOKUP(C64,'Futurity 1'!$C$2:$K$101,9,FALSE)</f>
        <v>#N/A</v>
      </c>
      <c r="I64" s="302" t="e">
        <f>VLOOKUP(C64,'Futurity 2'!$C$2:$K$101,9,FALSE)</f>
        <v>#N/A</v>
      </c>
      <c r="J64" s="302" t="e">
        <f>VLOOKUP(C64,'Futurity Final'!$C$2:$K$101,8,FALSE)</f>
        <v>#N/A</v>
      </c>
      <c r="K64" s="305" t="e">
        <f t="shared" si="7"/>
        <v>#N/A</v>
      </c>
      <c r="L64" s="284" t="e">
        <f>VLOOKUP(C64,'Futurity 1'!$C$2:$L$101,10,FALSE)</f>
        <v>#N/A</v>
      </c>
      <c r="M64" s="284" t="e">
        <f>VLOOKUP(C64,'Futurity 2'!$C$2:$L$101,10,FALSE)</f>
        <v>#N/A</v>
      </c>
      <c r="N64" s="284" t="e">
        <f>VLOOKUP(C64,'Futurity Final'!$C$2:$L$101,9,FALSE)</f>
        <v>#N/A</v>
      </c>
      <c r="O64" s="230" t="e">
        <f t="shared" si="8"/>
        <v>#N/A</v>
      </c>
    </row>
    <row r="65" spans="1:15" ht="14.5" x14ac:dyDescent="0.35">
      <c r="A65" s="309">
        <v>64</v>
      </c>
      <c r="B65" s="316">
        <f>'Futurity 1'!B35</f>
        <v>0</v>
      </c>
      <c r="C65" s="316">
        <f>'Futurity 1'!C35</f>
        <v>0</v>
      </c>
      <c r="D65" s="284" t="e">
        <f>VLOOKUP(C65,'Futurity 1'!$C$2:$D$101,2,FALSE)</f>
        <v>#N/A</v>
      </c>
      <c r="E65" s="284" t="e">
        <f>VLOOKUP(C65,'Futurity 2'!$C$2:$D$101,2,FALSE)</f>
        <v>#N/A</v>
      </c>
      <c r="F65" s="284" t="e">
        <f>VLOOKUP(C65,'Futurity Final'!$C$2:$D$101,2,FALSE)</f>
        <v>#N/A</v>
      </c>
      <c r="G65" s="230" t="e">
        <f t="shared" si="6"/>
        <v>#N/A</v>
      </c>
      <c r="H65" s="302" t="e">
        <f>VLOOKUP(C65,'Futurity 1'!$C$2:$K$101,9,FALSE)</f>
        <v>#N/A</v>
      </c>
      <c r="I65" s="302" t="e">
        <f>VLOOKUP(C65,'Futurity 2'!$C$2:$K$101,9,FALSE)</f>
        <v>#N/A</v>
      </c>
      <c r="J65" s="302" t="e">
        <f>VLOOKUP(C65,'Futurity Final'!$C$2:$K$101,8,FALSE)</f>
        <v>#N/A</v>
      </c>
      <c r="K65" s="305" t="e">
        <f t="shared" si="7"/>
        <v>#N/A</v>
      </c>
      <c r="L65" s="284" t="e">
        <f>VLOOKUP(C65,'Futurity 1'!$C$2:$L$101,10,FALSE)</f>
        <v>#N/A</v>
      </c>
      <c r="M65" s="284" t="e">
        <f>VLOOKUP(C65,'Futurity 2'!$C$2:$L$101,10,FALSE)</f>
        <v>#N/A</v>
      </c>
      <c r="N65" s="284" t="e">
        <f>VLOOKUP(C65,'Futurity Final'!$C$2:$L$101,9,FALSE)</f>
        <v>#N/A</v>
      </c>
      <c r="O65" s="230" t="e">
        <f t="shared" si="8"/>
        <v>#N/A</v>
      </c>
    </row>
    <row r="66" spans="1:15" ht="14.5" x14ac:dyDescent="0.35">
      <c r="A66" s="309">
        <v>65</v>
      </c>
      <c r="B66" s="316">
        <f>'Futurity 1'!B66</f>
        <v>0</v>
      </c>
      <c r="C66" s="316">
        <f>'Futurity 1'!C66</f>
        <v>0</v>
      </c>
      <c r="D66" s="284" t="e">
        <f>VLOOKUP(C66,'Futurity 1'!$C$2:$D$101,2,FALSE)</f>
        <v>#N/A</v>
      </c>
      <c r="E66" s="284" t="e">
        <f>VLOOKUP(C66,'Futurity 2'!$C$2:$D$101,2,FALSE)</f>
        <v>#N/A</v>
      </c>
      <c r="F66" s="284" t="e">
        <f>VLOOKUP(C66,'Futurity Final'!$C$2:$D$101,2,FALSE)</f>
        <v>#N/A</v>
      </c>
      <c r="G66" s="230" t="e">
        <f t="shared" ref="G66:G71" si="9">SUM(D66:E66)</f>
        <v>#N/A</v>
      </c>
      <c r="H66" s="302" t="e">
        <f>VLOOKUP(C66,'Futurity 1'!$C$2:$K$101,9,FALSE)</f>
        <v>#N/A</v>
      </c>
      <c r="I66" s="302" t="e">
        <f>VLOOKUP(C66,'Futurity 2'!$C$2:$K$101,9,FALSE)</f>
        <v>#N/A</v>
      </c>
      <c r="J66" s="302" t="e">
        <f>VLOOKUP(C66,'Futurity Final'!$C$2:$K$101,8,FALSE)</f>
        <v>#N/A</v>
      </c>
      <c r="K66" s="305" t="e">
        <f t="shared" ref="K66:K71" si="10">SUM(H66:I66)</f>
        <v>#N/A</v>
      </c>
      <c r="L66" s="284" t="e">
        <f>VLOOKUP(C66,'Futurity 1'!$C$2:$L$101,10,FALSE)</f>
        <v>#N/A</v>
      </c>
      <c r="M66" s="284" t="e">
        <f>VLOOKUP(C66,'Futurity 2'!$C$2:$L$101,10,FALSE)</f>
        <v>#N/A</v>
      </c>
      <c r="N66" s="284" t="e">
        <f>VLOOKUP(C66,'Futurity Final'!$C$2:$L$101,9,FALSE)</f>
        <v>#N/A</v>
      </c>
      <c r="O66" s="230" t="e">
        <f t="shared" ref="O66:O71" si="11">SUM(L66:M66)</f>
        <v>#N/A</v>
      </c>
    </row>
    <row r="67" spans="1:15" ht="14.5" x14ac:dyDescent="0.35">
      <c r="A67" s="309">
        <v>66</v>
      </c>
      <c r="B67" s="316">
        <f>'Futurity 1'!B69</f>
        <v>0</v>
      </c>
      <c r="C67" s="316">
        <f>'Futurity 1'!C69</f>
        <v>0</v>
      </c>
      <c r="D67" s="284" t="e">
        <f>VLOOKUP(C67,'Futurity 1'!$C$2:$D$101,2,FALSE)</f>
        <v>#N/A</v>
      </c>
      <c r="E67" s="284" t="e">
        <f>VLOOKUP(C67,'Futurity 2'!$C$2:$D$101,2,FALSE)</f>
        <v>#N/A</v>
      </c>
      <c r="F67" s="284" t="e">
        <f>VLOOKUP(C67,'Futurity Final'!$C$2:$D$101,2,FALSE)</f>
        <v>#N/A</v>
      </c>
      <c r="G67" s="230" t="e">
        <f t="shared" si="9"/>
        <v>#N/A</v>
      </c>
      <c r="H67" s="302" t="e">
        <f>VLOOKUP(C67,'Futurity 1'!$C$2:$K$101,9,FALSE)</f>
        <v>#N/A</v>
      </c>
      <c r="I67" s="302" t="e">
        <f>VLOOKUP(C67,'Futurity 2'!$C$2:$K$101,9,FALSE)</f>
        <v>#N/A</v>
      </c>
      <c r="J67" s="302" t="e">
        <f>VLOOKUP(C67,'Futurity Final'!$C$2:$K$101,8,FALSE)</f>
        <v>#N/A</v>
      </c>
      <c r="K67" s="305" t="e">
        <f t="shared" si="10"/>
        <v>#N/A</v>
      </c>
      <c r="L67" s="284" t="e">
        <f>VLOOKUP(C67,'Futurity 1'!$C$2:$L$101,10,FALSE)</f>
        <v>#N/A</v>
      </c>
      <c r="M67" s="284" t="e">
        <f>VLOOKUP(C67,'Futurity 2'!$C$2:$L$101,10,FALSE)</f>
        <v>#N/A</v>
      </c>
      <c r="N67" s="284" t="e">
        <f>VLOOKUP(C67,'Futurity Final'!$C$2:$L$101,9,FALSE)</f>
        <v>#N/A</v>
      </c>
      <c r="O67" s="230" t="e">
        <f t="shared" si="11"/>
        <v>#N/A</v>
      </c>
    </row>
    <row r="68" spans="1:15" ht="14.5" x14ac:dyDescent="0.35">
      <c r="A68" s="309">
        <v>67</v>
      </c>
      <c r="B68" s="316">
        <f>'Futurity 1'!B68</f>
        <v>0</v>
      </c>
      <c r="C68" s="316">
        <f>'Futurity 1'!C68</f>
        <v>0</v>
      </c>
      <c r="D68" s="284" t="e">
        <f>VLOOKUP(C68,'Futurity 1'!$C$2:$D$101,2,FALSE)</f>
        <v>#N/A</v>
      </c>
      <c r="E68" s="284" t="e">
        <f>VLOOKUP(C68,'Futurity 2'!$C$2:$D$101,2,FALSE)</f>
        <v>#N/A</v>
      </c>
      <c r="F68" s="284" t="e">
        <f>VLOOKUP(C68,'Futurity Final'!$C$2:$D$101,2,FALSE)</f>
        <v>#N/A</v>
      </c>
      <c r="G68" s="230" t="e">
        <f t="shared" si="9"/>
        <v>#N/A</v>
      </c>
      <c r="H68" s="302" t="e">
        <f>VLOOKUP(C68,'Futurity 1'!$C$2:$K$101,9,FALSE)</f>
        <v>#N/A</v>
      </c>
      <c r="I68" s="302" t="e">
        <f>VLOOKUP(C68,'Futurity 2'!$C$2:$K$101,9,FALSE)</f>
        <v>#N/A</v>
      </c>
      <c r="J68" s="302" t="e">
        <f>VLOOKUP(C68,'Futurity Final'!$C$2:$K$101,8,FALSE)</f>
        <v>#N/A</v>
      </c>
      <c r="K68" s="305" t="e">
        <f t="shared" si="10"/>
        <v>#N/A</v>
      </c>
      <c r="L68" s="284" t="e">
        <f>VLOOKUP(C68,'Futurity 1'!$C$2:$L$101,10,FALSE)</f>
        <v>#N/A</v>
      </c>
      <c r="M68" s="284" t="e">
        <f>VLOOKUP(C68,'Futurity 2'!$C$2:$L$101,10,FALSE)</f>
        <v>#N/A</v>
      </c>
      <c r="N68" s="284" t="e">
        <f>VLOOKUP(C68,'Futurity Final'!$C$2:$L$101,9,FALSE)</f>
        <v>#N/A</v>
      </c>
      <c r="O68" s="230" t="e">
        <f t="shared" si="11"/>
        <v>#N/A</v>
      </c>
    </row>
    <row r="69" spans="1:15" ht="14.5" x14ac:dyDescent="0.35">
      <c r="A69" s="309">
        <v>68</v>
      </c>
      <c r="B69" s="316">
        <f>'Futurity 1'!B70</f>
        <v>0</v>
      </c>
      <c r="C69" s="316">
        <f>'Futurity 1'!C70</f>
        <v>0</v>
      </c>
      <c r="D69" s="284" t="e">
        <f>VLOOKUP(C69,'Futurity 1'!$C$2:$D$101,2,FALSE)</f>
        <v>#N/A</v>
      </c>
      <c r="E69" s="284" t="e">
        <f>VLOOKUP(C69,'Futurity 2'!$C$2:$D$101,2,FALSE)</f>
        <v>#N/A</v>
      </c>
      <c r="F69" s="284" t="e">
        <f>VLOOKUP(C69,'Futurity Final'!$C$2:$D$101,2,FALSE)</f>
        <v>#N/A</v>
      </c>
      <c r="G69" s="230" t="e">
        <f t="shared" si="9"/>
        <v>#N/A</v>
      </c>
      <c r="H69" s="302" t="e">
        <f>VLOOKUP(C69,'Futurity 1'!$C$2:$K$101,9,FALSE)</f>
        <v>#N/A</v>
      </c>
      <c r="I69" s="302" t="e">
        <f>VLOOKUP(C69,'Futurity 2'!$C$2:$K$101,9,FALSE)</f>
        <v>#N/A</v>
      </c>
      <c r="J69" s="302" t="e">
        <f>VLOOKUP(C69,'Futurity Final'!$C$2:$K$101,8,FALSE)</f>
        <v>#N/A</v>
      </c>
      <c r="K69" s="305" t="e">
        <f t="shared" si="10"/>
        <v>#N/A</v>
      </c>
      <c r="L69" s="284" t="e">
        <f>VLOOKUP(C69,'Futurity 1'!$C$2:$L$101,10,FALSE)</f>
        <v>#N/A</v>
      </c>
      <c r="M69" s="284" t="e">
        <f>VLOOKUP(C69,'Futurity 2'!$C$2:$L$101,10,FALSE)</f>
        <v>#N/A</v>
      </c>
      <c r="N69" s="284" t="e">
        <f>VLOOKUP(C69,'Futurity Final'!$C$2:$L$101,9,FALSE)</f>
        <v>#N/A</v>
      </c>
      <c r="O69" s="230" t="e">
        <f t="shared" si="11"/>
        <v>#N/A</v>
      </c>
    </row>
    <row r="70" spans="1:15" ht="14.5" x14ac:dyDescent="0.35">
      <c r="A70" s="309">
        <v>69</v>
      </c>
      <c r="B70" s="316">
        <f>'Futurity 1'!B71</f>
        <v>0</v>
      </c>
      <c r="C70" s="316">
        <f>'Futurity 1'!C71</f>
        <v>0</v>
      </c>
      <c r="D70" s="284" t="e">
        <f>VLOOKUP(C70,'Futurity 1'!$C$2:$D$101,2,FALSE)</f>
        <v>#N/A</v>
      </c>
      <c r="E70" s="284" t="e">
        <f>VLOOKUP(C70,'Futurity 2'!$C$2:$D$101,2,FALSE)</f>
        <v>#N/A</v>
      </c>
      <c r="F70" s="284" t="e">
        <f>VLOOKUP(C70,'Futurity Final'!$C$2:$D$101,2,FALSE)</f>
        <v>#N/A</v>
      </c>
      <c r="G70" s="230" t="e">
        <f t="shared" si="9"/>
        <v>#N/A</v>
      </c>
      <c r="H70" s="302" t="e">
        <f>VLOOKUP(C70,'Futurity 1'!$C$2:$K$101,9,FALSE)</f>
        <v>#N/A</v>
      </c>
      <c r="I70" s="302" t="e">
        <f>VLOOKUP(C70,'Futurity 2'!$C$2:$K$101,9,FALSE)</f>
        <v>#N/A</v>
      </c>
      <c r="J70" s="302" t="e">
        <f>VLOOKUP(C70,'Futurity Final'!$C$2:$K$101,8,FALSE)</f>
        <v>#N/A</v>
      </c>
      <c r="K70" s="305" t="e">
        <f t="shared" si="10"/>
        <v>#N/A</v>
      </c>
      <c r="L70" s="284" t="e">
        <f>VLOOKUP(C70,'Futurity 1'!$C$2:$L$101,10,FALSE)</f>
        <v>#N/A</v>
      </c>
      <c r="M70" s="284" t="e">
        <f>VLOOKUP(C70,'Futurity 2'!$C$2:$L$101,10,FALSE)</f>
        <v>#N/A</v>
      </c>
      <c r="N70" s="284" t="e">
        <f>VLOOKUP(C70,'Futurity Final'!$C$2:$L$101,9,FALSE)</f>
        <v>#N/A</v>
      </c>
      <c r="O70" s="230" t="e">
        <f t="shared" si="11"/>
        <v>#N/A</v>
      </c>
    </row>
    <row r="71" spans="1:15" ht="14.5" x14ac:dyDescent="0.35">
      <c r="A71" s="309">
        <v>70</v>
      </c>
      <c r="B71" s="316">
        <f>'Futurity 1'!B67</f>
        <v>0</v>
      </c>
      <c r="C71" s="316">
        <f>'Futurity 1'!C67</f>
        <v>0</v>
      </c>
      <c r="D71" s="284" t="e">
        <f>VLOOKUP(C71,'Futurity 1'!$C$2:$D$101,2,FALSE)</f>
        <v>#N/A</v>
      </c>
      <c r="E71" s="284" t="e">
        <f>VLOOKUP(C71,'Futurity 2'!$C$2:$D$101,2,FALSE)</f>
        <v>#N/A</v>
      </c>
      <c r="F71" s="284" t="e">
        <f>VLOOKUP(C71,'Futurity Final'!$C$2:$D$101,2,FALSE)</f>
        <v>#N/A</v>
      </c>
      <c r="G71" s="230" t="e">
        <f t="shared" si="9"/>
        <v>#N/A</v>
      </c>
      <c r="H71" s="302" t="e">
        <f>VLOOKUP(C71,'Futurity 1'!$C$2:$K$101,9,FALSE)</f>
        <v>#N/A</v>
      </c>
      <c r="I71" s="302" t="e">
        <f>VLOOKUP(C71,'Futurity 2'!$C$2:$K$101,9,FALSE)</f>
        <v>#N/A</v>
      </c>
      <c r="J71" s="302" t="e">
        <f>VLOOKUP(C71,'Futurity Final'!$C$2:$K$101,8,FALSE)</f>
        <v>#N/A</v>
      </c>
      <c r="K71" s="305" t="e">
        <f t="shared" si="10"/>
        <v>#N/A</v>
      </c>
      <c r="L71" s="284" t="e">
        <f>VLOOKUP(C71,'Futurity 1'!$C$2:$L$101,10,FALSE)</f>
        <v>#N/A</v>
      </c>
      <c r="M71" s="284" t="e">
        <f>VLOOKUP(C71,'Futurity 2'!$C$2:$L$101,10,FALSE)</f>
        <v>#N/A</v>
      </c>
      <c r="N71" s="284" t="e">
        <f>VLOOKUP(C71,'Futurity Final'!$C$2:$L$101,9,FALSE)</f>
        <v>#N/A</v>
      </c>
      <c r="O71" s="230" t="e">
        <f t="shared" si="11"/>
        <v>#N/A</v>
      </c>
    </row>
    <row r="72" spans="1:15" ht="14.5" x14ac:dyDescent="0.35">
      <c r="A72" s="309">
        <v>71</v>
      </c>
      <c r="B72" s="316">
        <f>'Futurity 1'!B72</f>
        <v>0</v>
      </c>
      <c r="C72" s="316">
        <f>'Futurity 1'!C72</f>
        <v>0</v>
      </c>
      <c r="D72" s="284" t="e">
        <f>VLOOKUP(C72,'Futurity 1'!$C$2:$D$101,2,FALSE)</f>
        <v>#N/A</v>
      </c>
      <c r="E72" s="284" t="e">
        <f>VLOOKUP(C72,'Futurity 2'!$C$2:$D$101,2,FALSE)</f>
        <v>#N/A</v>
      </c>
      <c r="F72" s="284" t="e">
        <f>VLOOKUP(C72,'Futurity Final'!$C$2:$D$101,2,FALSE)</f>
        <v>#N/A</v>
      </c>
      <c r="G72" s="230" t="e">
        <f t="shared" ref="G72:G101" si="12">SUM(D72:F72)</f>
        <v>#N/A</v>
      </c>
      <c r="H72" s="302" t="e">
        <f>VLOOKUP(C72,'Futurity 1'!$C$2:$K$101,9,FALSE)</f>
        <v>#N/A</v>
      </c>
      <c r="I72" s="302" t="e">
        <f>VLOOKUP(C72,'Futurity 2'!$C$2:$K$101,9,FALSE)</f>
        <v>#N/A</v>
      </c>
      <c r="J72" s="302" t="e">
        <f>VLOOKUP(C72,'Futurity Final'!$C$2:$K$101,8,FALSE)</f>
        <v>#N/A</v>
      </c>
      <c r="K72" s="305" t="e">
        <f t="shared" ref="K72:K101" si="13">SUM(H72:J72)</f>
        <v>#N/A</v>
      </c>
      <c r="L72" s="284" t="e">
        <f>VLOOKUP(C72,'Futurity 1'!$C$2:$L$101,10,FALSE)</f>
        <v>#N/A</v>
      </c>
      <c r="M72" s="284" t="e">
        <f>VLOOKUP(C72,'Futurity 2'!$C$2:$L$101,10,FALSE)</f>
        <v>#N/A</v>
      </c>
      <c r="N72" s="284" t="e">
        <f>VLOOKUP(C72,'Futurity Final'!$C$2:$L$101,9,FALSE)</f>
        <v>#N/A</v>
      </c>
      <c r="O72" s="230" t="e">
        <f t="shared" ref="O72:O101" si="14">SUM(L72:N72)</f>
        <v>#N/A</v>
      </c>
    </row>
    <row r="73" spans="1:15" ht="14.5" x14ac:dyDescent="0.35">
      <c r="A73" s="309">
        <v>72</v>
      </c>
      <c r="B73" s="316">
        <f>'Futurity 1'!B73</f>
        <v>0</v>
      </c>
      <c r="C73" s="316">
        <f>'Futurity 1'!C73</f>
        <v>0</v>
      </c>
      <c r="D73" s="284" t="e">
        <f>VLOOKUP(C73,'Futurity 1'!$C$2:$D$101,2,FALSE)</f>
        <v>#N/A</v>
      </c>
      <c r="E73" s="284" t="e">
        <f>VLOOKUP(C73,'Futurity 2'!$C$2:$D$101,2,FALSE)</f>
        <v>#N/A</v>
      </c>
      <c r="F73" s="284" t="e">
        <f>VLOOKUP(C73,'Futurity Final'!$C$2:$D$101,2,FALSE)</f>
        <v>#N/A</v>
      </c>
      <c r="G73" s="230" t="e">
        <f t="shared" si="12"/>
        <v>#N/A</v>
      </c>
      <c r="H73" s="302" t="e">
        <f>VLOOKUP(C73,'Futurity 1'!$C$2:$K$101,9,FALSE)</f>
        <v>#N/A</v>
      </c>
      <c r="I73" s="302" t="e">
        <f>VLOOKUP(C73,'Futurity 2'!$C$2:$K$101,9,FALSE)</f>
        <v>#N/A</v>
      </c>
      <c r="J73" s="302" t="e">
        <f>VLOOKUP(C73,'Futurity Final'!$C$2:$K$101,8,FALSE)</f>
        <v>#N/A</v>
      </c>
      <c r="K73" s="305" t="e">
        <f t="shared" si="13"/>
        <v>#N/A</v>
      </c>
      <c r="L73" s="284" t="e">
        <f>VLOOKUP(C73,'Futurity 1'!$C$2:$L$101,10,FALSE)</f>
        <v>#N/A</v>
      </c>
      <c r="M73" s="284" t="e">
        <f>VLOOKUP(C73,'Futurity 2'!$C$2:$L$101,10,FALSE)</f>
        <v>#N/A</v>
      </c>
      <c r="N73" s="284" t="e">
        <f>VLOOKUP(C73,'Futurity Final'!$C$2:$L$101,9,FALSE)</f>
        <v>#N/A</v>
      </c>
      <c r="O73" s="230" t="e">
        <f t="shared" si="14"/>
        <v>#N/A</v>
      </c>
    </row>
    <row r="74" spans="1:15" ht="14.5" x14ac:dyDescent="0.35">
      <c r="A74" s="309">
        <v>73</v>
      </c>
      <c r="B74" s="316">
        <f>'Futurity 1'!B74</f>
        <v>0</v>
      </c>
      <c r="C74" s="316">
        <f>'Futurity 1'!C74</f>
        <v>0</v>
      </c>
      <c r="D74" s="284" t="e">
        <f>VLOOKUP(C74,'Futurity 1'!$C$2:$D$101,2,FALSE)</f>
        <v>#N/A</v>
      </c>
      <c r="E74" s="284" t="e">
        <f>VLOOKUP(C74,'Futurity 2'!$C$2:$D$101,2,FALSE)</f>
        <v>#N/A</v>
      </c>
      <c r="F74" s="284" t="e">
        <f>VLOOKUP(C74,'Futurity Final'!$C$2:$D$101,2,FALSE)</f>
        <v>#N/A</v>
      </c>
      <c r="G74" s="230" t="e">
        <f t="shared" si="12"/>
        <v>#N/A</v>
      </c>
      <c r="H74" s="302" t="e">
        <f>VLOOKUP(C74,'Futurity 1'!$C$2:$K$101,9,FALSE)</f>
        <v>#N/A</v>
      </c>
      <c r="I74" s="302" t="e">
        <f>VLOOKUP(C74,'Futurity 2'!$C$2:$K$101,9,FALSE)</f>
        <v>#N/A</v>
      </c>
      <c r="J74" s="302" t="e">
        <f>VLOOKUP(C74,'Futurity Final'!$C$2:$K$101,8,FALSE)</f>
        <v>#N/A</v>
      </c>
      <c r="K74" s="305" t="e">
        <f t="shared" si="13"/>
        <v>#N/A</v>
      </c>
      <c r="L74" s="284" t="e">
        <f>VLOOKUP(C74,'Futurity 1'!$C$2:$L$101,10,FALSE)</f>
        <v>#N/A</v>
      </c>
      <c r="M74" s="284" t="e">
        <f>VLOOKUP(C74,'Futurity 2'!$C$2:$L$101,10,FALSE)</f>
        <v>#N/A</v>
      </c>
      <c r="N74" s="284" t="e">
        <f>VLOOKUP(C74,'Futurity Final'!$C$2:$L$101,9,FALSE)</f>
        <v>#N/A</v>
      </c>
      <c r="O74" s="230" t="e">
        <f t="shared" si="14"/>
        <v>#N/A</v>
      </c>
    </row>
    <row r="75" spans="1:15" ht="14.5" x14ac:dyDescent="0.35">
      <c r="A75" s="309">
        <v>74</v>
      </c>
      <c r="B75" s="316">
        <f>'Futurity 1'!B75</f>
        <v>0</v>
      </c>
      <c r="C75" s="316">
        <f>'Futurity 1'!C75</f>
        <v>0</v>
      </c>
      <c r="D75" s="284" t="e">
        <f>VLOOKUP(C75,'Futurity 1'!$C$2:$D$101,2,FALSE)</f>
        <v>#N/A</v>
      </c>
      <c r="E75" s="284" t="e">
        <f>VLOOKUP(C75,'Futurity 2'!$C$2:$D$101,2,FALSE)</f>
        <v>#N/A</v>
      </c>
      <c r="F75" s="284" t="e">
        <f>VLOOKUP(C75,'Futurity Final'!$C$2:$D$101,2,FALSE)</f>
        <v>#N/A</v>
      </c>
      <c r="G75" s="230" t="e">
        <f t="shared" si="12"/>
        <v>#N/A</v>
      </c>
      <c r="H75" s="302" t="e">
        <f>VLOOKUP(C75,'Futurity 1'!$C$2:$K$101,9,FALSE)</f>
        <v>#N/A</v>
      </c>
      <c r="I75" s="302" t="e">
        <f>VLOOKUP(C75,'Futurity 2'!$C$2:$K$101,9,FALSE)</f>
        <v>#N/A</v>
      </c>
      <c r="J75" s="302" t="e">
        <f>VLOOKUP(C75,'Futurity Final'!$C$2:$K$101,8,FALSE)</f>
        <v>#N/A</v>
      </c>
      <c r="K75" s="305" t="e">
        <f t="shared" si="13"/>
        <v>#N/A</v>
      </c>
      <c r="L75" s="284" t="e">
        <f>VLOOKUP(C75,'Futurity 1'!$C$2:$L$101,10,FALSE)</f>
        <v>#N/A</v>
      </c>
      <c r="M75" s="284" t="e">
        <f>VLOOKUP(C75,'Futurity 2'!$C$2:$L$101,10,FALSE)</f>
        <v>#N/A</v>
      </c>
      <c r="N75" s="284" t="e">
        <f>VLOOKUP(C75,'Futurity Final'!$C$2:$L$101,9,FALSE)</f>
        <v>#N/A</v>
      </c>
      <c r="O75" s="230" t="e">
        <f t="shared" si="14"/>
        <v>#N/A</v>
      </c>
    </row>
    <row r="76" spans="1:15" ht="14.5" x14ac:dyDescent="0.35">
      <c r="A76" s="309">
        <v>75</v>
      </c>
      <c r="B76" s="316">
        <f>'Futurity 1'!B76</f>
        <v>0</v>
      </c>
      <c r="C76" s="316">
        <f>'Futurity 1'!C76</f>
        <v>0</v>
      </c>
      <c r="D76" s="284" t="e">
        <f>VLOOKUP(C76,'Futurity 1'!$C$2:$D$101,2,FALSE)</f>
        <v>#N/A</v>
      </c>
      <c r="E76" s="284" t="e">
        <f>VLOOKUP(C76,'Futurity 2'!$C$2:$D$101,2,FALSE)</f>
        <v>#N/A</v>
      </c>
      <c r="F76" s="284" t="e">
        <f>VLOOKUP(C76,'Futurity Final'!$C$2:$D$101,2,FALSE)</f>
        <v>#N/A</v>
      </c>
      <c r="G76" s="230" t="e">
        <f t="shared" si="12"/>
        <v>#N/A</v>
      </c>
      <c r="H76" s="302" t="e">
        <f>VLOOKUP(C76,'Futurity 1'!$C$2:$K$101,9,FALSE)</f>
        <v>#N/A</v>
      </c>
      <c r="I76" s="302" t="e">
        <f>VLOOKUP(C76,'Futurity 2'!$C$2:$K$101,9,FALSE)</f>
        <v>#N/A</v>
      </c>
      <c r="J76" s="302" t="e">
        <f>VLOOKUP(C76,'Futurity Final'!$C$2:$K$101,8,FALSE)</f>
        <v>#N/A</v>
      </c>
      <c r="K76" s="305" t="e">
        <f t="shared" si="13"/>
        <v>#N/A</v>
      </c>
      <c r="L76" s="284" t="e">
        <f>VLOOKUP(C76,'Futurity 1'!$C$2:$L$101,10,FALSE)</f>
        <v>#N/A</v>
      </c>
      <c r="M76" s="284" t="e">
        <f>VLOOKUP(C76,'Futurity 2'!$C$2:$L$101,10,FALSE)</f>
        <v>#N/A</v>
      </c>
      <c r="N76" s="284" t="e">
        <f>VLOOKUP(C76,'Futurity Final'!$C$2:$L$101,9,FALSE)</f>
        <v>#N/A</v>
      </c>
      <c r="O76" s="230" t="e">
        <f t="shared" si="14"/>
        <v>#N/A</v>
      </c>
    </row>
    <row r="77" spans="1:15" ht="14.5" x14ac:dyDescent="0.35">
      <c r="A77" s="309">
        <v>76</v>
      </c>
      <c r="B77" s="316">
        <f>'Futurity 1'!B77</f>
        <v>0</v>
      </c>
      <c r="C77" s="316">
        <f>'Futurity 1'!C77</f>
        <v>0</v>
      </c>
      <c r="D77" s="284" t="e">
        <f>VLOOKUP(C77,'Futurity 1'!$C$2:$D$101,2,FALSE)</f>
        <v>#N/A</v>
      </c>
      <c r="E77" s="284" t="e">
        <f>VLOOKUP(C77,'Futurity 2'!$C$2:$D$101,2,FALSE)</f>
        <v>#N/A</v>
      </c>
      <c r="F77" s="284" t="e">
        <f>VLOOKUP(C77,'Futurity Final'!$C$2:$D$101,2,FALSE)</f>
        <v>#N/A</v>
      </c>
      <c r="G77" s="230" t="e">
        <f t="shared" si="12"/>
        <v>#N/A</v>
      </c>
      <c r="H77" s="302" t="e">
        <f>VLOOKUP(C77,'Futurity 1'!$C$2:$K$101,9,FALSE)</f>
        <v>#N/A</v>
      </c>
      <c r="I77" s="302" t="e">
        <f>VLOOKUP(C77,'Futurity 2'!$C$2:$K$101,9,FALSE)</f>
        <v>#N/A</v>
      </c>
      <c r="J77" s="302" t="e">
        <f>VLOOKUP(C77,'Futurity Final'!$C$2:$K$101,8,FALSE)</f>
        <v>#N/A</v>
      </c>
      <c r="K77" s="305" t="e">
        <f t="shared" si="13"/>
        <v>#N/A</v>
      </c>
      <c r="L77" s="284" t="e">
        <f>VLOOKUP(C77,'Futurity 1'!$C$2:$L$101,10,FALSE)</f>
        <v>#N/A</v>
      </c>
      <c r="M77" s="284" t="e">
        <f>VLOOKUP(C77,'Futurity 2'!$C$2:$L$101,10,FALSE)</f>
        <v>#N/A</v>
      </c>
      <c r="N77" s="284" t="e">
        <f>VLOOKUP(C77,'Futurity Final'!$C$2:$L$101,9,FALSE)</f>
        <v>#N/A</v>
      </c>
      <c r="O77" s="230" t="e">
        <f t="shared" si="14"/>
        <v>#N/A</v>
      </c>
    </row>
    <row r="78" spans="1:15" ht="14.5" x14ac:dyDescent="0.35">
      <c r="A78" s="309">
        <v>77</v>
      </c>
      <c r="B78" s="316">
        <f>'Futurity 1'!B78</f>
        <v>0</v>
      </c>
      <c r="C78" s="316">
        <f>'Futurity 1'!C78</f>
        <v>0</v>
      </c>
      <c r="D78" s="284" t="e">
        <f>VLOOKUP(C78,'Futurity 1'!$C$2:$D$101,2,FALSE)</f>
        <v>#N/A</v>
      </c>
      <c r="E78" s="284" t="e">
        <f>VLOOKUP(C78,'Futurity 2'!$C$2:$D$101,2,FALSE)</f>
        <v>#N/A</v>
      </c>
      <c r="F78" s="284" t="e">
        <f>VLOOKUP(C78,'Futurity Final'!$C$2:$D$101,2,FALSE)</f>
        <v>#N/A</v>
      </c>
      <c r="G78" s="230" t="e">
        <f t="shared" si="12"/>
        <v>#N/A</v>
      </c>
      <c r="H78" s="302" t="e">
        <f>VLOOKUP(C78,'Futurity 1'!$C$2:$K$101,9,FALSE)</f>
        <v>#N/A</v>
      </c>
      <c r="I78" s="302" t="e">
        <f>VLOOKUP(C78,'Futurity 2'!$C$2:$K$101,9,FALSE)</f>
        <v>#N/A</v>
      </c>
      <c r="J78" s="302" t="e">
        <f>VLOOKUP(C78,'Futurity Final'!$C$2:$K$101,8,FALSE)</f>
        <v>#N/A</v>
      </c>
      <c r="K78" s="305" t="e">
        <f t="shared" si="13"/>
        <v>#N/A</v>
      </c>
      <c r="L78" s="284" t="e">
        <f>VLOOKUP(C78,'Futurity 1'!$C$2:$L$101,10,FALSE)</f>
        <v>#N/A</v>
      </c>
      <c r="M78" s="284" t="e">
        <f>VLOOKUP(C78,'Futurity 2'!$C$2:$L$101,10,FALSE)</f>
        <v>#N/A</v>
      </c>
      <c r="N78" s="284" t="e">
        <f>VLOOKUP(C78,'Futurity Final'!$C$2:$L$101,9,FALSE)</f>
        <v>#N/A</v>
      </c>
      <c r="O78" s="230" t="e">
        <f t="shared" si="14"/>
        <v>#N/A</v>
      </c>
    </row>
    <row r="79" spans="1:15" ht="14.5" x14ac:dyDescent="0.35">
      <c r="A79" s="309">
        <v>78</v>
      </c>
      <c r="B79" s="316">
        <f>'Futurity 1'!B79</f>
        <v>0</v>
      </c>
      <c r="C79" s="316">
        <f>'Futurity 1'!C79</f>
        <v>0</v>
      </c>
      <c r="D79" s="284" t="e">
        <f>VLOOKUP(C79,'Futurity 1'!$C$2:$D$101,2,FALSE)</f>
        <v>#N/A</v>
      </c>
      <c r="E79" s="284" t="e">
        <f>VLOOKUP(C79,'Futurity 2'!$C$2:$D$101,2,FALSE)</f>
        <v>#N/A</v>
      </c>
      <c r="F79" s="284" t="e">
        <f>VLOOKUP(C79,'Futurity Final'!$C$2:$D$101,2,FALSE)</f>
        <v>#N/A</v>
      </c>
      <c r="G79" s="230" t="e">
        <f t="shared" si="12"/>
        <v>#N/A</v>
      </c>
      <c r="H79" s="302" t="e">
        <f>VLOOKUP(C79,'Futurity 1'!$C$2:$K$101,9,FALSE)</f>
        <v>#N/A</v>
      </c>
      <c r="I79" s="302" t="e">
        <f>VLOOKUP(C79,'Futurity 2'!$C$2:$K$101,9,FALSE)</f>
        <v>#N/A</v>
      </c>
      <c r="J79" s="302" t="e">
        <f>VLOOKUP(C79,'Futurity Final'!$C$2:$K$101,8,FALSE)</f>
        <v>#N/A</v>
      </c>
      <c r="K79" s="305" t="e">
        <f t="shared" si="13"/>
        <v>#N/A</v>
      </c>
      <c r="L79" s="284" t="e">
        <f>VLOOKUP(C79,'Futurity 1'!$C$2:$L$101,10,FALSE)</f>
        <v>#N/A</v>
      </c>
      <c r="M79" s="284" t="e">
        <f>VLOOKUP(C79,'Futurity 2'!$C$2:$L$101,10,FALSE)</f>
        <v>#N/A</v>
      </c>
      <c r="N79" s="284" t="e">
        <f>VLOOKUP(C79,'Futurity Final'!$C$2:$L$101,9,FALSE)</f>
        <v>#N/A</v>
      </c>
      <c r="O79" s="230" t="e">
        <f t="shared" si="14"/>
        <v>#N/A</v>
      </c>
    </row>
    <row r="80" spans="1:15" ht="14.5" x14ac:dyDescent="0.35">
      <c r="A80" s="309">
        <v>79</v>
      </c>
      <c r="B80" s="316">
        <f>'Futurity 1'!B80</f>
        <v>0</v>
      </c>
      <c r="C80" s="316">
        <f>'Futurity 1'!C80</f>
        <v>0</v>
      </c>
      <c r="D80" s="284" t="e">
        <f>VLOOKUP(C80,'Futurity 1'!$C$2:$D$101,2,FALSE)</f>
        <v>#N/A</v>
      </c>
      <c r="E80" s="284" t="e">
        <f>VLOOKUP(C80,'Futurity 2'!$C$2:$D$101,2,FALSE)</f>
        <v>#N/A</v>
      </c>
      <c r="F80" s="284" t="e">
        <f>VLOOKUP(C80,'Futurity Final'!$C$2:$D$101,2,FALSE)</f>
        <v>#N/A</v>
      </c>
      <c r="G80" s="230" t="e">
        <f t="shared" si="12"/>
        <v>#N/A</v>
      </c>
      <c r="H80" s="302" t="e">
        <f>VLOOKUP(C80,'Futurity 1'!$C$2:$K$101,9,FALSE)</f>
        <v>#N/A</v>
      </c>
      <c r="I80" s="302" t="e">
        <f>VLOOKUP(C80,'Futurity 2'!$C$2:$K$101,9,FALSE)</f>
        <v>#N/A</v>
      </c>
      <c r="J80" s="302" t="e">
        <f>VLOOKUP(C80,'Futurity Final'!$C$2:$K$101,8,FALSE)</f>
        <v>#N/A</v>
      </c>
      <c r="K80" s="305" t="e">
        <f t="shared" si="13"/>
        <v>#N/A</v>
      </c>
      <c r="L80" s="284" t="e">
        <f>VLOOKUP(C80,'Futurity 1'!$C$2:$L$101,10,FALSE)</f>
        <v>#N/A</v>
      </c>
      <c r="M80" s="284" t="e">
        <f>VLOOKUP(C80,'Futurity 2'!$C$2:$L$101,10,FALSE)</f>
        <v>#N/A</v>
      </c>
      <c r="N80" s="284" t="e">
        <f>VLOOKUP(C80,'Futurity Final'!$C$2:$L$101,9,FALSE)</f>
        <v>#N/A</v>
      </c>
      <c r="O80" s="230" t="e">
        <f t="shared" si="14"/>
        <v>#N/A</v>
      </c>
    </row>
    <row r="81" spans="1:15" ht="14.5" x14ac:dyDescent="0.35">
      <c r="A81" s="309">
        <v>80</v>
      </c>
      <c r="B81" s="316">
        <f>'Futurity 1'!B81</f>
        <v>0</v>
      </c>
      <c r="C81" s="316">
        <f>'Futurity 1'!C81</f>
        <v>0</v>
      </c>
      <c r="D81" s="284" t="e">
        <f>VLOOKUP(C81,'Futurity 1'!$C$2:$D$101,2,FALSE)</f>
        <v>#N/A</v>
      </c>
      <c r="E81" s="284" t="e">
        <f>VLOOKUP(C81,'Futurity 2'!$C$2:$D$101,2,FALSE)</f>
        <v>#N/A</v>
      </c>
      <c r="F81" s="284" t="e">
        <f>VLOOKUP(C81,'Futurity Final'!$C$2:$D$101,2,FALSE)</f>
        <v>#N/A</v>
      </c>
      <c r="G81" s="230" t="e">
        <f t="shared" si="12"/>
        <v>#N/A</v>
      </c>
      <c r="H81" s="302" t="e">
        <f>VLOOKUP(C81,'Futurity 1'!$C$2:$K$101,9,FALSE)</f>
        <v>#N/A</v>
      </c>
      <c r="I81" s="302" t="e">
        <f>VLOOKUP(C81,'Futurity 2'!$C$2:$K$101,9,FALSE)</f>
        <v>#N/A</v>
      </c>
      <c r="J81" s="302" t="e">
        <f>VLOOKUP(C81,'Futurity Final'!$C$2:$K$101,8,FALSE)</f>
        <v>#N/A</v>
      </c>
      <c r="K81" s="305" t="e">
        <f t="shared" si="13"/>
        <v>#N/A</v>
      </c>
      <c r="L81" s="284" t="e">
        <f>VLOOKUP(C81,'Futurity 1'!$C$2:$L$101,10,FALSE)</f>
        <v>#N/A</v>
      </c>
      <c r="M81" s="284" t="e">
        <f>VLOOKUP(C81,'Futurity 2'!$C$2:$L$101,10,FALSE)</f>
        <v>#N/A</v>
      </c>
      <c r="N81" s="284" t="e">
        <f>VLOOKUP(C81,'Futurity Final'!$C$2:$L$101,9,FALSE)</f>
        <v>#N/A</v>
      </c>
      <c r="O81" s="230" t="e">
        <f t="shared" si="14"/>
        <v>#N/A</v>
      </c>
    </row>
    <row r="82" spans="1:15" ht="14.5" x14ac:dyDescent="0.35">
      <c r="A82" s="309">
        <v>81</v>
      </c>
      <c r="B82" s="316">
        <f>'Futurity 1'!B82</f>
        <v>0</v>
      </c>
      <c r="C82" s="316">
        <f>'Futurity 1'!C82</f>
        <v>0</v>
      </c>
      <c r="D82" s="284" t="e">
        <f>VLOOKUP(C82,'Futurity 1'!$C$2:$D$101,2,FALSE)</f>
        <v>#N/A</v>
      </c>
      <c r="E82" s="284" t="e">
        <f>VLOOKUP(C82,'Futurity 2'!$C$2:$D$101,2,FALSE)</f>
        <v>#N/A</v>
      </c>
      <c r="F82" s="284" t="e">
        <f>VLOOKUP(C82,'Futurity Final'!$C$2:$D$101,2,FALSE)</f>
        <v>#N/A</v>
      </c>
      <c r="G82" s="230" t="e">
        <f t="shared" si="12"/>
        <v>#N/A</v>
      </c>
      <c r="H82" s="302" t="e">
        <f>VLOOKUP(C82,'Futurity 1'!$C$2:$K$101,9,FALSE)</f>
        <v>#N/A</v>
      </c>
      <c r="I82" s="302" t="e">
        <f>VLOOKUP(C82,'Futurity 2'!$C$2:$K$101,9,FALSE)</f>
        <v>#N/A</v>
      </c>
      <c r="J82" s="302" t="e">
        <f>VLOOKUP(C82,'Futurity Final'!$C$2:$K$101,8,FALSE)</f>
        <v>#N/A</v>
      </c>
      <c r="K82" s="305" t="e">
        <f t="shared" si="13"/>
        <v>#N/A</v>
      </c>
      <c r="L82" s="284" t="e">
        <f>VLOOKUP(C82,'Futurity 1'!$C$2:$L$101,10,FALSE)</f>
        <v>#N/A</v>
      </c>
      <c r="M82" s="284" t="e">
        <f>VLOOKUP(C82,'Futurity 2'!$C$2:$L$101,10,FALSE)</f>
        <v>#N/A</v>
      </c>
      <c r="N82" s="284" t="e">
        <f>VLOOKUP(C82,'Futurity Final'!$C$2:$L$101,9,FALSE)</f>
        <v>#N/A</v>
      </c>
      <c r="O82" s="230" t="e">
        <f t="shared" si="14"/>
        <v>#N/A</v>
      </c>
    </row>
    <row r="83" spans="1:15" ht="14.5" x14ac:dyDescent="0.35">
      <c r="A83" s="309">
        <v>82</v>
      </c>
      <c r="B83" s="316">
        <f>'Futurity 1'!B83</f>
        <v>0</v>
      </c>
      <c r="C83" s="316">
        <f>'Futurity 1'!C83</f>
        <v>0</v>
      </c>
      <c r="D83" s="284" t="e">
        <f>VLOOKUP(C83,'Futurity 1'!$C$2:$D$101,2,FALSE)</f>
        <v>#N/A</v>
      </c>
      <c r="E83" s="284" t="e">
        <f>VLOOKUP(C83,'Futurity 2'!$C$2:$D$101,2,FALSE)</f>
        <v>#N/A</v>
      </c>
      <c r="F83" s="284" t="e">
        <f>VLOOKUP(C83,'Futurity Final'!$C$2:$D$101,2,FALSE)</f>
        <v>#N/A</v>
      </c>
      <c r="G83" s="230" t="e">
        <f t="shared" si="12"/>
        <v>#N/A</v>
      </c>
      <c r="H83" s="302" t="e">
        <f>VLOOKUP(C83,'Futurity 1'!$C$2:$K$101,9,FALSE)</f>
        <v>#N/A</v>
      </c>
      <c r="I83" s="302" t="e">
        <f>VLOOKUP(C83,'Futurity 2'!$C$2:$K$101,9,FALSE)</f>
        <v>#N/A</v>
      </c>
      <c r="J83" s="302" t="e">
        <f>VLOOKUP(C83,'Futurity Final'!$C$2:$K$101,8,FALSE)</f>
        <v>#N/A</v>
      </c>
      <c r="K83" s="305" t="e">
        <f t="shared" si="13"/>
        <v>#N/A</v>
      </c>
      <c r="L83" s="284" t="e">
        <f>VLOOKUP(C83,'Futurity 1'!$C$2:$L$101,10,FALSE)</f>
        <v>#N/A</v>
      </c>
      <c r="M83" s="284" t="e">
        <f>VLOOKUP(C83,'Futurity 2'!$C$2:$L$101,10,FALSE)</f>
        <v>#N/A</v>
      </c>
      <c r="N83" s="284" t="e">
        <f>VLOOKUP(C83,'Futurity Final'!$C$2:$L$101,9,FALSE)</f>
        <v>#N/A</v>
      </c>
      <c r="O83" s="230" t="e">
        <f t="shared" si="14"/>
        <v>#N/A</v>
      </c>
    </row>
    <row r="84" spans="1:15" ht="14.5" x14ac:dyDescent="0.35">
      <c r="A84" s="309">
        <v>83</v>
      </c>
      <c r="B84" s="316">
        <f>'Futurity 1'!B84</f>
        <v>0</v>
      </c>
      <c r="C84" s="316">
        <f>'Futurity 1'!C84</f>
        <v>0</v>
      </c>
      <c r="D84" s="284" t="e">
        <f>VLOOKUP(C84,'Futurity 1'!$C$2:$D$101,2,FALSE)</f>
        <v>#N/A</v>
      </c>
      <c r="E84" s="284" t="e">
        <f>VLOOKUP(C84,'Futurity 2'!$C$2:$D$101,2,FALSE)</f>
        <v>#N/A</v>
      </c>
      <c r="F84" s="284" t="e">
        <f>VLOOKUP(C84,'Futurity Final'!$C$2:$D$101,2,FALSE)</f>
        <v>#N/A</v>
      </c>
      <c r="G84" s="230" t="e">
        <f t="shared" si="12"/>
        <v>#N/A</v>
      </c>
      <c r="H84" s="302" t="e">
        <f>VLOOKUP(C84,'Futurity 1'!$C$2:$K$101,9,FALSE)</f>
        <v>#N/A</v>
      </c>
      <c r="I84" s="302" t="e">
        <f>VLOOKUP(C84,'Futurity 2'!$C$2:$K$101,9,FALSE)</f>
        <v>#N/A</v>
      </c>
      <c r="J84" s="302" t="e">
        <f>VLOOKUP(C84,'Futurity Final'!$C$2:$K$101,8,FALSE)</f>
        <v>#N/A</v>
      </c>
      <c r="K84" s="305" t="e">
        <f t="shared" si="13"/>
        <v>#N/A</v>
      </c>
      <c r="L84" s="284" t="e">
        <f>VLOOKUP(C84,'Futurity 1'!$C$2:$L$101,10,FALSE)</f>
        <v>#N/A</v>
      </c>
      <c r="M84" s="284" t="e">
        <f>VLOOKUP(C84,'Futurity 2'!$C$2:$L$101,10,FALSE)</f>
        <v>#N/A</v>
      </c>
      <c r="N84" s="284" t="e">
        <f>VLOOKUP(C84,'Futurity Final'!$C$2:$L$101,9,FALSE)</f>
        <v>#N/A</v>
      </c>
      <c r="O84" s="230" t="e">
        <f t="shared" si="14"/>
        <v>#N/A</v>
      </c>
    </row>
    <row r="85" spans="1:15" ht="14.5" x14ac:dyDescent="0.35">
      <c r="A85" s="309">
        <v>84</v>
      </c>
      <c r="B85" s="316">
        <f>'Futurity 1'!B85</f>
        <v>0</v>
      </c>
      <c r="C85" s="316">
        <f>'Futurity 1'!C85</f>
        <v>0</v>
      </c>
      <c r="D85" s="284" t="e">
        <f>VLOOKUP(C85,'Futurity 1'!$C$2:$D$101,2,FALSE)</f>
        <v>#N/A</v>
      </c>
      <c r="E85" s="284" t="e">
        <f>VLOOKUP(C85,'Futurity 2'!$C$2:$D$101,2,FALSE)</f>
        <v>#N/A</v>
      </c>
      <c r="F85" s="284" t="e">
        <f>VLOOKUP(C85,'Futurity Final'!$C$2:$D$101,2,FALSE)</f>
        <v>#N/A</v>
      </c>
      <c r="G85" s="230" t="e">
        <f t="shared" si="12"/>
        <v>#N/A</v>
      </c>
      <c r="H85" s="302" t="e">
        <f>VLOOKUP(C85,'Futurity 1'!$C$2:$K$101,9,FALSE)</f>
        <v>#N/A</v>
      </c>
      <c r="I85" s="302" t="e">
        <f>VLOOKUP(C85,'Futurity 2'!$C$2:$K$101,9,FALSE)</f>
        <v>#N/A</v>
      </c>
      <c r="J85" s="302" t="e">
        <f>VLOOKUP(C85,'Futurity Final'!$C$2:$K$101,8,FALSE)</f>
        <v>#N/A</v>
      </c>
      <c r="K85" s="305" t="e">
        <f t="shared" si="13"/>
        <v>#N/A</v>
      </c>
      <c r="L85" s="284" t="e">
        <f>VLOOKUP(C85,'Futurity 1'!$C$2:$L$101,10,FALSE)</f>
        <v>#N/A</v>
      </c>
      <c r="M85" s="284" t="e">
        <f>VLOOKUP(C85,'Futurity 2'!$C$2:$L$101,10,FALSE)</f>
        <v>#N/A</v>
      </c>
      <c r="N85" s="284" t="e">
        <f>VLOOKUP(C85,'Futurity Final'!$C$2:$L$101,9,FALSE)</f>
        <v>#N/A</v>
      </c>
      <c r="O85" s="230" t="e">
        <f t="shared" si="14"/>
        <v>#N/A</v>
      </c>
    </row>
    <row r="86" spans="1:15" ht="14.5" x14ac:dyDescent="0.35">
      <c r="A86" s="309">
        <v>85</v>
      </c>
      <c r="B86" s="316">
        <f>'Futurity 1'!B86</f>
        <v>0</v>
      </c>
      <c r="C86" s="316">
        <f>'Futurity 1'!C86</f>
        <v>0</v>
      </c>
      <c r="D86" s="284" t="e">
        <f>VLOOKUP(C86,'Futurity 1'!$C$2:$D$101,2,FALSE)</f>
        <v>#N/A</v>
      </c>
      <c r="E86" s="284" t="e">
        <f>VLOOKUP(C86,'Futurity 2'!$C$2:$D$101,2,FALSE)</f>
        <v>#N/A</v>
      </c>
      <c r="F86" s="284" t="e">
        <f>VLOOKUP(C86,'Futurity Final'!$C$2:$D$101,2,FALSE)</f>
        <v>#N/A</v>
      </c>
      <c r="G86" s="230" t="e">
        <f t="shared" si="12"/>
        <v>#N/A</v>
      </c>
      <c r="H86" s="302" t="e">
        <f>VLOOKUP(C86,'Futurity 1'!$C$2:$K$101,9,FALSE)</f>
        <v>#N/A</v>
      </c>
      <c r="I86" s="302" t="e">
        <f>VLOOKUP(C86,'Futurity 2'!$C$2:$K$101,9,FALSE)</f>
        <v>#N/A</v>
      </c>
      <c r="J86" s="302" t="e">
        <f>VLOOKUP(C86,'Futurity Final'!$C$2:$K$101,8,FALSE)</f>
        <v>#N/A</v>
      </c>
      <c r="K86" s="305" t="e">
        <f t="shared" si="13"/>
        <v>#N/A</v>
      </c>
      <c r="L86" s="284" t="e">
        <f>VLOOKUP(C86,'Futurity 1'!$C$2:$L$101,10,FALSE)</f>
        <v>#N/A</v>
      </c>
      <c r="M86" s="284" t="e">
        <f>VLOOKUP(C86,'Futurity 2'!$C$2:$L$101,10,FALSE)</f>
        <v>#N/A</v>
      </c>
      <c r="N86" s="284" t="e">
        <f>VLOOKUP(C86,'Futurity Final'!$C$2:$L$101,9,FALSE)</f>
        <v>#N/A</v>
      </c>
      <c r="O86" s="230" t="e">
        <f t="shared" si="14"/>
        <v>#N/A</v>
      </c>
    </row>
    <row r="87" spans="1:15" ht="14.5" x14ac:dyDescent="0.35">
      <c r="A87" s="309">
        <v>86</v>
      </c>
      <c r="B87" s="316">
        <f>'Futurity 1'!B87</f>
        <v>0</v>
      </c>
      <c r="C87" s="316">
        <f>'Futurity 1'!C87</f>
        <v>0</v>
      </c>
      <c r="D87" s="284" t="e">
        <f>VLOOKUP(C87,'Futurity 1'!$C$2:$D$101,2,FALSE)</f>
        <v>#N/A</v>
      </c>
      <c r="E87" s="284" t="e">
        <f>VLOOKUP(C87,'Futurity 2'!$C$2:$D$101,2,FALSE)</f>
        <v>#N/A</v>
      </c>
      <c r="F87" s="284" t="e">
        <f>VLOOKUP(C87,'Futurity Final'!$C$2:$D$101,2,FALSE)</f>
        <v>#N/A</v>
      </c>
      <c r="G87" s="230" t="e">
        <f t="shared" si="12"/>
        <v>#N/A</v>
      </c>
      <c r="H87" s="302" t="e">
        <f>VLOOKUP(C87,'Futurity 1'!$C$2:$K$101,9,FALSE)</f>
        <v>#N/A</v>
      </c>
      <c r="I87" s="302" t="e">
        <f>VLOOKUP(C87,'Futurity 2'!$C$2:$K$101,9,FALSE)</f>
        <v>#N/A</v>
      </c>
      <c r="J87" s="302" t="e">
        <f>VLOOKUP(C87,'Futurity Final'!$C$2:$K$101,8,FALSE)</f>
        <v>#N/A</v>
      </c>
      <c r="K87" s="305" t="e">
        <f t="shared" si="13"/>
        <v>#N/A</v>
      </c>
      <c r="L87" s="284" t="e">
        <f>VLOOKUP(C87,'Futurity 1'!$C$2:$L$101,10,FALSE)</f>
        <v>#N/A</v>
      </c>
      <c r="M87" s="284" t="e">
        <f>VLOOKUP(C87,'Futurity 2'!$C$2:$L$101,10,FALSE)</f>
        <v>#N/A</v>
      </c>
      <c r="N87" s="284" t="e">
        <f>VLOOKUP(C87,'Futurity Final'!$C$2:$L$101,9,FALSE)</f>
        <v>#N/A</v>
      </c>
      <c r="O87" s="230" t="e">
        <f t="shared" si="14"/>
        <v>#N/A</v>
      </c>
    </row>
    <row r="88" spans="1:15" ht="14.5" x14ac:dyDescent="0.35">
      <c r="A88" s="309">
        <v>87</v>
      </c>
      <c r="B88" s="316">
        <f>'Futurity 1'!B88</f>
        <v>0</v>
      </c>
      <c r="C88" s="316">
        <f>'Futurity 1'!C88</f>
        <v>0</v>
      </c>
      <c r="D88" s="284" t="e">
        <f>VLOOKUP(C88,'Futurity 1'!$C$2:$D$101,2,FALSE)</f>
        <v>#N/A</v>
      </c>
      <c r="E88" s="284" t="e">
        <f>VLOOKUP(C88,'Futurity 2'!$C$2:$D$101,2,FALSE)</f>
        <v>#N/A</v>
      </c>
      <c r="F88" s="284" t="e">
        <f>VLOOKUP(C88,'Futurity Final'!$C$2:$D$101,2,FALSE)</f>
        <v>#N/A</v>
      </c>
      <c r="G88" s="230" t="e">
        <f t="shared" si="12"/>
        <v>#N/A</v>
      </c>
      <c r="H88" s="302" t="e">
        <f>VLOOKUP(C88,'Futurity 1'!$C$2:$K$101,9,FALSE)</f>
        <v>#N/A</v>
      </c>
      <c r="I88" s="302" t="e">
        <f>VLOOKUP(C88,'Futurity 2'!$C$2:$K$101,9,FALSE)</f>
        <v>#N/A</v>
      </c>
      <c r="J88" s="302" t="e">
        <f>VLOOKUP(C88,'Futurity Final'!$C$2:$K$101,8,FALSE)</f>
        <v>#N/A</v>
      </c>
      <c r="K88" s="305" t="e">
        <f t="shared" si="13"/>
        <v>#N/A</v>
      </c>
      <c r="L88" s="284" t="e">
        <f>VLOOKUP(C88,'Futurity 1'!$C$2:$L$101,10,FALSE)</f>
        <v>#N/A</v>
      </c>
      <c r="M88" s="284" t="e">
        <f>VLOOKUP(C88,'Futurity 2'!$C$2:$L$101,10,FALSE)</f>
        <v>#N/A</v>
      </c>
      <c r="N88" s="284" t="e">
        <f>VLOOKUP(C88,'Futurity Final'!$C$2:$L$101,9,FALSE)</f>
        <v>#N/A</v>
      </c>
      <c r="O88" s="230" t="e">
        <f t="shared" si="14"/>
        <v>#N/A</v>
      </c>
    </row>
    <row r="89" spans="1:15" ht="14.5" x14ac:dyDescent="0.35">
      <c r="A89" s="309">
        <v>88</v>
      </c>
      <c r="B89" s="316">
        <f>'Futurity 1'!B89</f>
        <v>0</v>
      </c>
      <c r="C89" s="316">
        <f>'Futurity 1'!C89</f>
        <v>0</v>
      </c>
      <c r="D89" s="284" t="e">
        <f>VLOOKUP(C89,'Futurity 1'!$C$2:$D$101,2,FALSE)</f>
        <v>#N/A</v>
      </c>
      <c r="E89" s="284" t="e">
        <f>VLOOKUP(C89,'Futurity 2'!$C$2:$D$101,2,FALSE)</f>
        <v>#N/A</v>
      </c>
      <c r="F89" s="284" t="e">
        <f>VLOOKUP(C89,'Futurity Final'!$C$2:$D$101,2,FALSE)</f>
        <v>#N/A</v>
      </c>
      <c r="G89" s="230" t="e">
        <f t="shared" si="12"/>
        <v>#N/A</v>
      </c>
      <c r="H89" s="302" t="e">
        <f>VLOOKUP(C89,'Futurity 1'!$C$2:$K$101,9,FALSE)</f>
        <v>#N/A</v>
      </c>
      <c r="I89" s="302" t="e">
        <f>VLOOKUP(C89,'Futurity 2'!$C$2:$K$101,9,FALSE)</f>
        <v>#N/A</v>
      </c>
      <c r="J89" s="302" t="e">
        <f>VLOOKUP(C89,'Futurity Final'!$C$2:$K$101,8,FALSE)</f>
        <v>#N/A</v>
      </c>
      <c r="K89" s="305" t="e">
        <f t="shared" si="13"/>
        <v>#N/A</v>
      </c>
      <c r="L89" s="284" t="e">
        <f>VLOOKUP(C89,'Futurity 1'!$C$2:$L$101,10,FALSE)</f>
        <v>#N/A</v>
      </c>
      <c r="M89" s="284" t="e">
        <f>VLOOKUP(C89,'Futurity 2'!$C$2:$L$101,10,FALSE)</f>
        <v>#N/A</v>
      </c>
      <c r="N89" s="284" t="e">
        <f>VLOOKUP(C89,'Futurity Final'!$C$2:$L$101,9,FALSE)</f>
        <v>#N/A</v>
      </c>
      <c r="O89" s="230" t="e">
        <f t="shared" si="14"/>
        <v>#N/A</v>
      </c>
    </row>
    <row r="90" spans="1:15" ht="14.5" x14ac:dyDescent="0.35">
      <c r="A90" s="309">
        <v>89</v>
      </c>
      <c r="B90" s="316">
        <f>'Futurity 1'!B90</f>
        <v>0</v>
      </c>
      <c r="C90" s="316">
        <f>'Futurity 1'!C90</f>
        <v>0</v>
      </c>
      <c r="D90" s="284" t="e">
        <f>VLOOKUP(C90,'Futurity 1'!$C$2:$D$101,2,FALSE)</f>
        <v>#N/A</v>
      </c>
      <c r="E90" s="284" t="e">
        <f>VLOOKUP(C90,'Futurity 2'!$C$2:$D$101,2,FALSE)</f>
        <v>#N/A</v>
      </c>
      <c r="F90" s="284" t="e">
        <f>VLOOKUP(C90,'Futurity Final'!$C$2:$D$101,2,FALSE)</f>
        <v>#N/A</v>
      </c>
      <c r="G90" s="230" t="e">
        <f t="shared" si="12"/>
        <v>#N/A</v>
      </c>
      <c r="H90" s="302" t="e">
        <f>VLOOKUP(C90,'Futurity 1'!$C$2:$K$101,9,FALSE)</f>
        <v>#N/A</v>
      </c>
      <c r="I90" s="302" t="e">
        <f>VLOOKUP(C90,'Futurity 2'!$C$2:$K$101,9,FALSE)</f>
        <v>#N/A</v>
      </c>
      <c r="J90" s="302" t="e">
        <f>VLOOKUP(C90,'Futurity Final'!$C$2:$K$101,8,FALSE)</f>
        <v>#N/A</v>
      </c>
      <c r="K90" s="305" t="e">
        <f t="shared" si="13"/>
        <v>#N/A</v>
      </c>
      <c r="L90" s="284" t="e">
        <f>VLOOKUP(C90,'Futurity 1'!$C$2:$L$101,10,FALSE)</f>
        <v>#N/A</v>
      </c>
      <c r="M90" s="284" t="e">
        <f>VLOOKUP(C90,'Futurity 2'!$C$2:$L$101,10,FALSE)</f>
        <v>#N/A</v>
      </c>
      <c r="N90" s="284" t="e">
        <f>VLOOKUP(C90,'Futurity Final'!$C$2:$L$101,9,FALSE)</f>
        <v>#N/A</v>
      </c>
      <c r="O90" s="230" t="e">
        <f t="shared" si="14"/>
        <v>#N/A</v>
      </c>
    </row>
    <row r="91" spans="1:15" ht="14.5" x14ac:dyDescent="0.35">
      <c r="A91" s="309">
        <v>90</v>
      </c>
      <c r="B91" s="316">
        <f>'Futurity 1'!B91</f>
        <v>0</v>
      </c>
      <c r="C91" s="316">
        <f>'Futurity 1'!C91</f>
        <v>0</v>
      </c>
      <c r="D91" s="284" t="e">
        <f>VLOOKUP(C91,'Futurity 1'!$C$2:$D$101,2,FALSE)</f>
        <v>#N/A</v>
      </c>
      <c r="E91" s="284" t="e">
        <f>VLOOKUP(C91,'Futurity 2'!$C$2:$D$101,2,FALSE)</f>
        <v>#N/A</v>
      </c>
      <c r="F91" s="284" t="e">
        <f>VLOOKUP(C91,'Futurity Final'!$C$2:$D$101,2,FALSE)</f>
        <v>#N/A</v>
      </c>
      <c r="G91" s="230" t="e">
        <f t="shared" si="12"/>
        <v>#N/A</v>
      </c>
      <c r="H91" s="302" t="e">
        <f>VLOOKUP(C91,'Futurity 1'!$C$2:$K$101,9,FALSE)</f>
        <v>#N/A</v>
      </c>
      <c r="I91" s="302" t="e">
        <f>VLOOKUP(C91,'Futurity 2'!$C$2:$K$101,9,FALSE)</f>
        <v>#N/A</v>
      </c>
      <c r="J91" s="302" t="e">
        <f>VLOOKUP(C91,'Futurity Final'!$C$2:$K$101,8,FALSE)</f>
        <v>#N/A</v>
      </c>
      <c r="K91" s="305" t="e">
        <f t="shared" si="13"/>
        <v>#N/A</v>
      </c>
      <c r="L91" s="284" t="e">
        <f>VLOOKUP(C91,'Futurity 1'!$C$2:$L$101,10,FALSE)</f>
        <v>#N/A</v>
      </c>
      <c r="M91" s="284" t="e">
        <f>VLOOKUP(C91,'Futurity 2'!$C$2:$L$101,10,FALSE)</f>
        <v>#N/A</v>
      </c>
      <c r="N91" s="284" t="e">
        <f>VLOOKUP(C91,'Futurity Final'!$C$2:$L$101,9,FALSE)</f>
        <v>#N/A</v>
      </c>
      <c r="O91" s="230" t="e">
        <f t="shared" si="14"/>
        <v>#N/A</v>
      </c>
    </row>
    <row r="92" spans="1:15" ht="14.5" x14ac:dyDescent="0.35">
      <c r="A92" s="309">
        <v>91</v>
      </c>
      <c r="B92" s="316">
        <f>'Futurity 1'!B92</f>
        <v>0</v>
      </c>
      <c r="C92" s="316">
        <f>'Futurity 1'!C92</f>
        <v>0</v>
      </c>
      <c r="D92" s="284" t="e">
        <f>VLOOKUP(C92,'Futurity 1'!$C$2:$D$101,2,FALSE)</f>
        <v>#N/A</v>
      </c>
      <c r="E92" s="284" t="e">
        <f>VLOOKUP(C92,'Futurity 2'!$C$2:$D$101,2,FALSE)</f>
        <v>#N/A</v>
      </c>
      <c r="F92" s="284" t="e">
        <f>VLOOKUP(C92,'Futurity Final'!$C$2:$D$101,2,FALSE)</f>
        <v>#N/A</v>
      </c>
      <c r="G92" s="230" t="e">
        <f t="shared" si="12"/>
        <v>#N/A</v>
      </c>
      <c r="H92" s="302" t="e">
        <f>VLOOKUP(C92,'Futurity 1'!$C$2:$K$101,9,FALSE)</f>
        <v>#N/A</v>
      </c>
      <c r="I92" s="302" t="e">
        <f>VLOOKUP(C92,'Futurity 2'!$C$2:$K$101,9,FALSE)</f>
        <v>#N/A</v>
      </c>
      <c r="J92" s="302" t="e">
        <f>VLOOKUP(C92,'Futurity Final'!$C$2:$K$101,8,FALSE)</f>
        <v>#N/A</v>
      </c>
      <c r="K92" s="305" t="e">
        <f t="shared" si="13"/>
        <v>#N/A</v>
      </c>
      <c r="L92" s="284" t="e">
        <f>VLOOKUP(C92,'Futurity 1'!$C$2:$L$101,10,FALSE)</f>
        <v>#N/A</v>
      </c>
      <c r="M92" s="284" t="e">
        <f>VLOOKUP(C92,'Futurity 2'!$C$2:$L$101,10,FALSE)</f>
        <v>#N/A</v>
      </c>
      <c r="N92" s="284" t="e">
        <f>VLOOKUP(C92,'Futurity Final'!$C$2:$L$101,9,FALSE)</f>
        <v>#N/A</v>
      </c>
      <c r="O92" s="230" t="e">
        <f t="shared" si="14"/>
        <v>#N/A</v>
      </c>
    </row>
    <row r="93" spans="1:15" ht="14.5" x14ac:dyDescent="0.35">
      <c r="A93" s="309">
        <v>92</v>
      </c>
      <c r="B93" s="316">
        <f>'Futurity 1'!B93</f>
        <v>0</v>
      </c>
      <c r="C93" s="316">
        <f>'Futurity 1'!C93</f>
        <v>0</v>
      </c>
      <c r="D93" s="284" t="e">
        <f>VLOOKUP(C93,'Futurity 1'!$C$2:$D$101,2,FALSE)</f>
        <v>#N/A</v>
      </c>
      <c r="E93" s="284" t="e">
        <f>VLOOKUP(C93,'Futurity 2'!$C$2:$D$101,2,FALSE)</f>
        <v>#N/A</v>
      </c>
      <c r="F93" s="284" t="e">
        <f>VLOOKUP(C93,'Futurity Final'!$C$2:$D$101,2,FALSE)</f>
        <v>#N/A</v>
      </c>
      <c r="G93" s="230" t="e">
        <f t="shared" si="12"/>
        <v>#N/A</v>
      </c>
      <c r="H93" s="302" t="e">
        <f>VLOOKUP(C93,'Futurity 1'!$C$2:$K$101,9,FALSE)</f>
        <v>#N/A</v>
      </c>
      <c r="I93" s="302" t="e">
        <f>VLOOKUP(C93,'Futurity 2'!$C$2:$K$101,9,FALSE)</f>
        <v>#N/A</v>
      </c>
      <c r="J93" s="302" t="e">
        <f>VLOOKUP(C93,'Futurity Final'!$C$2:$K$101,8,FALSE)</f>
        <v>#N/A</v>
      </c>
      <c r="K93" s="305" t="e">
        <f t="shared" si="13"/>
        <v>#N/A</v>
      </c>
      <c r="L93" s="284" t="e">
        <f>VLOOKUP(C93,'Futurity 1'!$C$2:$L$101,10,FALSE)</f>
        <v>#N/A</v>
      </c>
      <c r="M93" s="284" t="e">
        <f>VLOOKUP(C93,'Futurity 2'!$C$2:$L$101,10,FALSE)</f>
        <v>#N/A</v>
      </c>
      <c r="N93" s="284" t="e">
        <f>VLOOKUP(C93,'Futurity Final'!$C$2:$L$101,9,FALSE)</f>
        <v>#N/A</v>
      </c>
      <c r="O93" s="230" t="e">
        <f t="shared" si="14"/>
        <v>#N/A</v>
      </c>
    </row>
    <row r="94" spans="1:15" ht="14.5" x14ac:dyDescent="0.35">
      <c r="A94" s="309">
        <v>93</v>
      </c>
      <c r="B94" s="316">
        <f>'Futurity 1'!B94</f>
        <v>0</v>
      </c>
      <c r="C94" s="316">
        <f>'Futurity 1'!C94</f>
        <v>0</v>
      </c>
      <c r="D94" s="284" t="e">
        <f>VLOOKUP(C94,'Futurity 1'!$C$2:$D$101,2,FALSE)</f>
        <v>#N/A</v>
      </c>
      <c r="E94" s="284" t="e">
        <f>VLOOKUP(C94,'Futurity 2'!$C$2:$D$101,2,FALSE)</f>
        <v>#N/A</v>
      </c>
      <c r="F94" s="284" t="e">
        <f>VLOOKUP(C94,'Futurity Final'!$C$2:$D$101,2,FALSE)</f>
        <v>#N/A</v>
      </c>
      <c r="G94" s="230" t="e">
        <f t="shared" si="12"/>
        <v>#N/A</v>
      </c>
      <c r="H94" s="302" t="e">
        <f>VLOOKUP(C94,'Futurity 1'!$C$2:$K$101,9,FALSE)</f>
        <v>#N/A</v>
      </c>
      <c r="I94" s="302" t="e">
        <f>VLOOKUP(C94,'Futurity 2'!$C$2:$K$101,9,FALSE)</f>
        <v>#N/A</v>
      </c>
      <c r="J94" s="302" t="e">
        <f>VLOOKUP(C94,'Futurity Final'!$C$2:$K$101,8,FALSE)</f>
        <v>#N/A</v>
      </c>
      <c r="K94" s="305" t="e">
        <f t="shared" si="13"/>
        <v>#N/A</v>
      </c>
      <c r="L94" s="284" t="e">
        <f>VLOOKUP(C94,'Futurity 1'!$C$2:$L$101,10,FALSE)</f>
        <v>#N/A</v>
      </c>
      <c r="M94" s="284" t="e">
        <f>VLOOKUP(C94,'Futurity 2'!$C$2:$L$101,10,FALSE)</f>
        <v>#N/A</v>
      </c>
      <c r="N94" s="284" t="e">
        <f>VLOOKUP(C94,'Futurity Final'!$C$2:$L$101,9,FALSE)</f>
        <v>#N/A</v>
      </c>
      <c r="O94" s="230" t="e">
        <f t="shared" si="14"/>
        <v>#N/A</v>
      </c>
    </row>
    <row r="95" spans="1:15" ht="14.5" x14ac:dyDescent="0.35">
      <c r="A95" s="309">
        <v>94</v>
      </c>
      <c r="B95" s="316">
        <f>'Futurity 1'!B95</f>
        <v>0</v>
      </c>
      <c r="C95" s="316">
        <f>'Futurity 1'!C95</f>
        <v>0</v>
      </c>
      <c r="D95" s="284" t="e">
        <f>VLOOKUP(C95,'Futurity 1'!$C$2:$D$101,2,FALSE)</f>
        <v>#N/A</v>
      </c>
      <c r="E95" s="284" t="e">
        <f>VLOOKUP(C95,'Futurity 2'!$C$2:$D$101,2,FALSE)</f>
        <v>#N/A</v>
      </c>
      <c r="F95" s="284" t="e">
        <f>VLOOKUP(C95,'Futurity Final'!$C$2:$D$101,2,FALSE)</f>
        <v>#N/A</v>
      </c>
      <c r="G95" s="230" t="e">
        <f t="shared" si="12"/>
        <v>#N/A</v>
      </c>
      <c r="H95" s="302" t="e">
        <f>VLOOKUP(C95,'Futurity 1'!$C$2:$K$101,9,FALSE)</f>
        <v>#N/A</v>
      </c>
      <c r="I95" s="302" t="e">
        <f>VLOOKUP(C95,'Futurity 2'!$C$2:$K$101,9,FALSE)</f>
        <v>#N/A</v>
      </c>
      <c r="J95" s="302" t="e">
        <f>VLOOKUP(C95,'Futurity Final'!$C$2:$K$101,8,FALSE)</f>
        <v>#N/A</v>
      </c>
      <c r="K95" s="305" t="e">
        <f t="shared" si="13"/>
        <v>#N/A</v>
      </c>
      <c r="L95" s="284" t="e">
        <f>VLOOKUP(C95,'Futurity 1'!$C$2:$L$101,10,FALSE)</f>
        <v>#N/A</v>
      </c>
      <c r="M95" s="284" t="e">
        <f>VLOOKUP(C95,'Futurity 2'!$C$2:$L$101,10,FALSE)</f>
        <v>#N/A</v>
      </c>
      <c r="N95" s="284" t="e">
        <f>VLOOKUP(C95,'Futurity Final'!$C$2:$L$101,9,FALSE)</f>
        <v>#N/A</v>
      </c>
      <c r="O95" s="230" t="e">
        <f t="shared" si="14"/>
        <v>#N/A</v>
      </c>
    </row>
    <row r="96" spans="1:15" ht="14.5" x14ac:dyDescent="0.35">
      <c r="A96" s="309">
        <v>95</v>
      </c>
      <c r="B96" s="316">
        <f>'Futurity 1'!B96</f>
        <v>0</v>
      </c>
      <c r="C96" s="316">
        <f>'Futurity 1'!C96</f>
        <v>0</v>
      </c>
      <c r="D96" s="284" t="e">
        <f>VLOOKUP(C96,'Futurity 1'!$C$2:$D$101,2,FALSE)</f>
        <v>#N/A</v>
      </c>
      <c r="E96" s="284" t="e">
        <f>VLOOKUP(C96,'Futurity 2'!$C$2:$D$101,2,FALSE)</f>
        <v>#N/A</v>
      </c>
      <c r="F96" s="284" t="e">
        <f>VLOOKUP(C96,'Futurity Final'!$C$2:$D$101,2,FALSE)</f>
        <v>#N/A</v>
      </c>
      <c r="G96" s="230" t="e">
        <f t="shared" si="12"/>
        <v>#N/A</v>
      </c>
      <c r="H96" s="302" t="e">
        <f>VLOOKUP(C96,'Futurity 1'!$C$2:$K$101,9,FALSE)</f>
        <v>#N/A</v>
      </c>
      <c r="I96" s="302" t="e">
        <f>VLOOKUP(C96,'Futurity 2'!$C$2:$K$101,9,FALSE)</f>
        <v>#N/A</v>
      </c>
      <c r="J96" s="302" t="e">
        <f>VLOOKUP(C96,'Futurity Final'!$C$2:$K$101,8,FALSE)</f>
        <v>#N/A</v>
      </c>
      <c r="K96" s="305" t="e">
        <f t="shared" si="13"/>
        <v>#N/A</v>
      </c>
      <c r="L96" s="284" t="e">
        <f>VLOOKUP(C96,'Futurity 1'!$C$2:$L$101,10,FALSE)</f>
        <v>#N/A</v>
      </c>
      <c r="M96" s="284" t="e">
        <f>VLOOKUP(C96,'Futurity 2'!$C$2:$L$101,10,FALSE)</f>
        <v>#N/A</v>
      </c>
      <c r="N96" s="284" t="e">
        <f>VLOOKUP(C96,'Futurity Final'!$C$2:$L$101,9,FALSE)</f>
        <v>#N/A</v>
      </c>
      <c r="O96" s="230" t="e">
        <f t="shared" si="14"/>
        <v>#N/A</v>
      </c>
    </row>
    <row r="97" spans="1:15" ht="14.5" x14ac:dyDescent="0.35">
      <c r="A97" s="309">
        <v>96</v>
      </c>
      <c r="B97" s="316">
        <f>'Futurity 1'!B97</f>
        <v>0</v>
      </c>
      <c r="C97" s="316">
        <f>'Futurity 1'!C97</f>
        <v>0</v>
      </c>
      <c r="D97" s="284" t="e">
        <f>VLOOKUP(C97,'Futurity 1'!$C$2:$D$101,2,FALSE)</f>
        <v>#N/A</v>
      </c>
      <c r="E97" s="284" t="e">
        <f>VLOOKUP(C97,'Futurity 2'!$C$2:$D$101,2,FALSE)</f>
        <v>#N/A</v>
      </c>
      <c r="F97" s="284" t="e">
        <f>VLOOKUP(C97,'Futurity Final'!$C$2:$D$101,2,FALSE)</f>
        <v>#N/A</v>
      </c>
      <c r="G97" s="230" t="e">
        <f t="shared" si="12"/>
        <v>#N/A</v>
      </c>
      <c r="H97" s="302" t="e">
        <f>VLOOKUP(C97,'Futurity 1'!$C$2:$K$101,9,FALSE)</f>
        <v>#N/A</v>
      </c>
      <c r="I97" s="302" t="e">
        <f>VLOOKUP(C97,'Futurity 2'!$C$2:$K$101,9,FALSE)</f>
        <v>#N/A</v>
      </c>
      <c r="J97" s="302" t="e">
        <f>VLOOKUP(C97,'Futurity Final'!$C$2:$K$101,8,FALSE)</f>
        <v>#N/A</v>
      </c>
      <c r="K97" s="305" t="e">
        <f t="shared" si="13"/>
        <v>#N/A</v>
      </c>
      <c r="L97" s="284" t="e">
        <f>VLOOKUP(C97,'Futurity 1'!$C$2:$L$101,10,FALSE)</f>
        <v>#N/A</v>
      </c>
      <c r="M97" s="284" t="e">
        <f>VLOOKUP(C97,'Futurity 2'!$C$2:$L$101,10,FALSE)</f>
        <v>#N/A</v>
      </c>
      <c r="N97" s="284" t="e">
        <f>VLOOKUP(C97,'Futurity Final'!$C$2:$L$101,9,FALSE)</f>
        <v>#N/A</v>
      </c>
      <c r="O97" s="230" t="e">
        <f t="shared" si="14"/>
        <v>#N/A</v>
      </c>
    </row>
    <row r="98" spans="1:15" ht="14.5" x14ac:dyDescent="0.35">
      <c r="A98" s="309">
        <v>97</v>
      </c>
      <c r="B98" s="316">
        <f>'Futurity 1'!B98</f>
        <v>0</v>
      </c>
      <c r="C98" s="316">
        <f>'Futurity 1'!C98</f>
        <v>0</v>
      </c>
      <c r="D98" s="284" t="e">
        <f>VLOOKUP(C98,'Futurity 1'!$C$2:$D$101,2,FALSE)</f>
        <v>#N/A</v>
      </c>
      <c r="E98" s="284" t="e">
        <f>VLOOKUP(C98,'Futurity 2'!$C$2:$D$101,2,FALSE)</f>
        <v>#N/A</v>
      </c>
      <c r="F98" s="284" t="e">
        <f>VLOOKUP(C98,'Futurity Final'!$C$2:$D$101,2,FALSE)</f>
        <v>#N/A</v>
      </c>
      <c r="G98" s="230" t="e">
        <f t="shared" si="12"/>
        <v>#N/A</v>
      </c>
      <c r="H98" s="302" t="e">
        <f>VLOOKUP(C98,'Futurity 1'!$C$2:$K$101,9,FALSE)</f>
        <v>#N/A</v>
      </c>
      <c r="I98" s="302" t="e">
        <f>VLOOKUP(C98,'Futurity 2'!$C$2:$K$101,9,FALSE)</f>
        <v>#N/A</v>
      </c>
      <c r="J98" s="302" t="e">
        <f>VLOOKUP(C98,'Futurity Final'!$C$2:$K$101,8,FALSE)</f>
        <v>#N/A</v>
      </c>
      <c r="K98" s="305" t="e">
        <f t="shared" si="13"/>
        <v>#N/A</v>
      </c>
      <c r="L98" s="284" t="e">
        <f>VLOOKUP(C98,'Futurity 1'!$C$2:$L$101,10,FALSE)</f>
        <v>#N/A</v>
      </c>
      <c r="M98" s="284" t="e">
        <f>VLOOKUP(C98,'Futurity 2'!$C$2:$L$101,10,FALSE)</f>
        <v>#N/A</v>
      </c>
      <c r="N98" s="284" t="e">
        <f>VLOOKUP(C98,'Futurity Final'!$C$2:$L$101,9,FALSE)</f>
        <v>#N/A</v>
      </c>
      <c r="O98" s="230" t="e">
        <f t="shared" si="14"/>
        <v>#N/A</v>
      </c>
    </row>
    <row r="99" spans="1:15" ht="14.5" x14ac:dyDescent="0.35">
      <c r="A99" s="309">
        <v>98</v>
      </c>
      <c r="B99" s="316">
        <f>'Futurity 1'!B99</f>
        <v>0</v>
      </c>
      <c r="C99" s="316">
        <f>'Futurity 1'!C99</f>
        <v>0</v>
      </c>
      <c r="D99" s="284" t="e">
        <f>VLOOKUP(C99,'Futurity 1'!$C$2:$D$101,2,FALSE)</f>
        <v>#N/A</v>
      </c>
      <c r="E99" s="284" t="e">
        <f>VLOOKUP(C99,'Futurity 2'!$C$2:$D$101,2,FALSE)</f>
        <v>#N/A</v>
      </c>
      <c r="F99" s="284" t="e">
        <f>VLOOKUP(C99,'Futurity Final'!$C$2:$D$101,2,FALSE)</f>
        <v>#N/A</v>
      </c>
      <c r="G99" s="230" t="e">
        <f t="shared" si="12"/>
        <v>#N/A</v>
      </c>
      <c r="H99" s="302" t="e">
        <f>VLOOKUP(C99,'Futurity 1'!$C$2:$K$101,9,FALSE)</f>
        <v>#N/A</v>
      </c>
      <c r="I99" s="302" t="e">
        <f>VLOOKUP(C99,'Futurity 2'!$C$2:$K$101,9,FALSE)</f>
        <v>#N/A</v>
      </c>
      <c r="J99" s="302" t="e">
        <f>VLOOKUP(C99,'Futurity Final'!$C$2:$K$101,8,FALSE)</f>
        <v>#N/A</v>
      </c>
      <c r="K99" s="305" t="e">
        <f t="shared" si="13"/>
        <v>#N/A</v>
      </c>
      <c r="L99" s="284" t="e">
        <f>VLOOKUP(C99,'Futurity 1'!$C$2:$L$101,10,FALSE)</f>
        <v>#N/A</v>
      </c>
      <c r="M99" s="284" t="e">
        <f>VLOOKUP(C99,'Futurity 2'!$C$2:$L$101,10,FALSE)</f>
        <v>#N/A</v>
      </c>
      <c r="N99" s="284" t="e">
        <f>VLOOKUP(C99,'Futurity Final'!$C$2:$L$101,9,FALSE)</f>
        <v>#N/A</v>
      </c>
      <c r="O99" s="230" t="e">
        <f t="shared" si="14"/>
        <v>#N/A</v>
      </c>
    </row>
    <row r="100" spans="1:15" ht="14.5" x14ac:dyDescent="0.35">
      <c r="A100" s="309">
        <v>99</v>
      </c>
      <c r="B100" s="316">
        <f>'Futurity 1'!B100</f>
        <v>0</v>
      </c>
      <c r="C100" s="316">
        <f>'Futurity 1'!C100</f>
        <v>0</v>
      </c>
      <c r="D100" s="284" t="e">
        <f>VLOOKUP(C100,'Futurity 1'!$C$2:$D$101,2,FALSE)</f>
        <v>#N/A</v>
      </c>
      <c r="E100" s="284" t="e">
        <f>VLOOKUP(C100,'Futurity 2'!$C$2:$D$101,2,FALSE)</f>
        <v>#N/A</v>
      </c>
      <c r="F100" s="284" t="e">
        <f>VLOOKUP(C100,'Futurity Final'!$C$2:$D$101,2,FALSE)</f>
        <v>#N/A</v>
      </c>
      <c r="G100" s="230" t="e">
        <f t="shared" si="12"/>
        <v>#N/A</v>
      </c>
      <c r="H100" s="302" t="e">
        <f>VLOOKUP(C100,'Futurity 1'!$C$2:$K$101,9,FALSE)</f>
        <v>#N/A</v>
      </c>
      <c r="I100" s="302" t="e">
        <f>VLOOKUP(C100,'Futurity 2'!$C$2:$K$101,9,FALSE)</f>
        <v>#N/A</v>
      </c>
      <c r="J100" s="302" t="e">
        <f>VLOOKUP(C100,'Futurity Final'!$C$2:$K$101,8,FALSE)</f>
        <v>#N/A</v>
      </c>
      <c r="K100" s="305" t="e">
        <f t="shared" si="13"/>
        <v>#N/A</v>
      </c>
      <c r="L100" s="284" t="e">
        <f>VLOOKUP(C100,'Futurity 1'!$C$2:$L$101,10,FALSE)</f>
        <v>#N/A</v>
      </c>
      <c r="M100" s="284" t="e">
        <f>VLOOKUP(C100,'Futurity 2'!$C$2:$L$101,10,FALSE)</f>
        <v>#N/A</v>
      </c>
      <c r="N100" s="284" t="e">
        <f>VLOOKUP(C100,'Futurity Final'!$C$2:$L$101,9,FALSE)</f>
        <v>#N/A</v>
      </c>
      <c r="O100" s="230" t="e">
        <f t="shared" si="14"/>
        <v>#N/A</v>
      </c>
    </row>
    <row r="101" spans="1:15" ht="15" thickBot="1" x14ac:dyDescent="0.4">
      <c r="A101" s="310">
        <v>100</v>
      </c>
      <c r="B101" s="316">
        <f>'Futurity 1'!B101</f>
        <v>0</v>
      </c>
      <c r="C101" s="316">
        <f>'Futurity 1'!C101</f>
        <v>0</v>
      </c>
      <c r="D101" s="290" t="e">
        <f>VLOOKUP(C101,'Futurity 1'!$C$2:$D$101,2,FALSE)</f>
        <v>#N/A</v>
      </c>
      <c r="E101" s="290" t="e">
        <f>VLOOKUP(C101,'Futurity 2'!$C$2:$D$101,2,FALSE)</f>
        <v>#N/A</v>
      </c>
      <c r="F101" s="290" t="e">
        <f>VLOOKUP(C101,'Futurity Final'!$C$2:$D$101,2,FALSE)</f>
        <v>#N/A</v>
      </c>
      <c r="G101" s="233" t="e">
        <f t="shared" si="12"/>
        <v>#N/A</v>
      </c>
      <c r="H101" s="302" t="e">
        <f>VLOOKUP(C101,'Futurity 1'!$C$2:$K$101,9,FALSE)</f>
        <v>#N/A</v>
      </c>
      <c r="I101" s="302" t="e">
        <f>VLOOKUP(C101,'Futurity 2'!$C$2:$K$101,9,FALSE)</f>
        <v>#N/A</v>
      </c>
      <c r="J101" s="303" t="e">
        <f>VLOOKUP(C101,'Futurity Final'!$C$2:$K$101,8,FALSE)</f>
        <v>#N/A</v>
      </c>
      <c r="K101" s="306" t="e">
        <f t="shared" si="13"/>
        <v>#N/A</v>
      </c>
      <c r="L101" s="284" t="e">
        <f>VLOOKUP(C101,'Futurity 1'!$C$2:$L$101,10,FALSE)</f>
        <v>#N/A</v>
      </c>
      <c r="M101" s="284" t="e">
        <f>VLOOKUP(C101,'Futurity 2'!$C$2:$L$101,10,FALSE)</f>
        <v>#N/A</v>
      </c>
      <c r="N101" s="290" t="e">
        <f>VLOOKUP(C101,'Futurity Final'!$C$2:$L$101,9,FALSE)</f>
        <v>#N/A</v>
      </c>
      <c r="O101" s="233" t="e">
        <f t="shared" si="14"/>
        <v>#N/A</v>
      </c>
    </row>
    <row r="102" spans="1:15" ht="14.5" x14ac:dyDescent="0.35">
      <c r="C102" s="316">
        <f>'Futurity 1'!C102</f>
        <v>0</v>
      </c>
    </row>
  </sheetData>
  <sortState xmlns:xlrd2="http://schemas.microsoft.com/office/spreadsheetml/2017/richdata2" ref="B2:O8">
    <sortCondition descending="1" ref="K2:K8"/>
    <sortCondition ref="O2:O8"/>
    <sortCondition ref="G2:G8"/>
  </sortState>
  <printOptions gridLines="1"/>
  <pageMargins left="0.7" right="0.7" top="0.75" bottom="0.75" header="0.3" footer="0.3"/>
  <pageSetup scale="73" fitToHeight="0" orientation="landscape" horizontalDpi="4294967293" r:id="rId1"/>
  <headerFooter>
    <oddHeader>&amp;C&amp;16Futurity Average Results</oddHeader>
  </headerFooter>
  <rowBreaks count="1" manualBreakCount="1">
    <brk id="39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F102"/>
  <sheetViews>
    <sheetView zoomScaleNormal="100" zoomScalePageLayoutView="82" workbookViewId="0">
      <pane ySplit="1" topLeftCell="A2" activePane="bottomLeft" state="frozen"/>
      <selection pane="bottomLeft" activeCell="F1" sqref="F1:F1048576"/>
    </sheetView>
  </sheetViews>
  <sheetFormatPr defaultColWidth="8.6640625" defaultRowHeight="14.5" x14ac:dyDescent="0.35"/>
  <cols>
    <col min="1" max="1" width="4.1640625" style="12" customWidth="1"/>
    <col min="2" max="2" width="17.83203125" style="107" customWidth="1"/>
    <col min="3" max="3" width="12.33203125" style="107" customWidth="1"/>
    <col min="4" max="4" width="9" style="110"/>
    <col min="5" max="5" width="8.6640625" style="12"/>
    <col min="6" max="6" width="8.6640625" style="374"/>
    <col min="7" max="16384" width="8.6640625" style="12"/>
  </cols>
  <sheetData>
    <row r="1" spans="1:6" x14ac:dyDescent="0.35">
      <c r="A1" s="107"/>
      <c r="B1" s="105" t="s">
        <v>0</v>
      </c>
      <c r="C1" s="105" t="s">
        <v>1</v>
      </c>
      <c r="D1" s="109" t="s">
        <v>12</v>
      </c>
      <c r="E1" s="12" t="s">
        <v>19</v>
      </c>
      <c r="F1" s="374" t="s">
        <v>9</v>
      </c>
    </row>
    <row r="2" spans="1:6" x14ac:dyDescent="0.35">
      <c r="A2" s="105">
        <v>1</v>
      </c>
      <c r="B2" s="107" t="s">
        <v>21</v>
      </c>
      <c r="C2" s="107" t="s">
        <v>71</v>
      </c>
      <c r="D2" s="244">
        <v>1.8287037037037039E-3</v>
      </c>
      <c r="E2" s="12">
        <v>360</v>
      </c>
      <c r="F2" s="374">
        <v>1.0763888888888891E-2</v>
      </c>
    </row>
    <row r="3" spans="1:6" x14ac:dyDescent="0.35">
      <c r="A3" s="105">
        <v>2</v>
      </c>
      <c r="B3" s="107" t="s">
        <v>201</v>
      </c>
      <c r="C3" s="107" t="s">
        <v>202</v>
      </c>
      <c r="D3" s="244">
        <v>1.9675925925925924E-3</v>
      </c>
      <c r="E3" s="12">
        <v>360</v>
      </c>
      <c r="F3" s="374">
        <v>1.0545717592592627</v>
      </c>
    </row>
    <row r="4" spans="1:6" x14ac:dyDescent="0.35">
      <c r="A4" s="105">
        <v>3</v>
      </c>
      <c r="B4" s="107" t="s">
        <v>125</v>
      </c>
      <c r="C4" s="107" t="s">
        <v>162</v>
      </c>
      <c r="D4" s="244">
        <v>2.1064814814814813E-3</v>
      </c>
      <c r="E4" s="12">
        <v>360</v>
      </c>
      <c r="F4" s="374">
        <v>1.1766319444444477</v>
      </c>
    </row>
    <row r="5" spans="1:6" x14ac:dyDescent="0.35">
      <c r="A5" s="105">
        <v>4</v>
      </c>
      <c r="B5" s="107" t="s">
        <v>22</v>
      </c>
      <c r="C5" s="107" t="s">
        <v>190</v>
      </c>
      <c r="D5" s="244">
        <v>2.2222222222222222E-3</v>
      </c>
      <c r="E5" s="12">
        <v>360</v>
      </c>
      <c r="F5" s="374">
        <v>1.1778009259259259</v>
      </c>
    </row>
    <row r="6" spans="1:6" x14ac:dyDescent="0.35">
      <c r="A6" s="105">
        <v>5</v>
      </c>
      <c r="B6" s="107" t="s">
        <v>193</v>
      </c>
      <c r="C6" s="107" t="s">
        <v>31</v>
      </c>
      <c r="D6" s="244">
        <v>1.7824074074074075E-3</v>
      </c>
      <c r="E6" s="12">
        <v>350</v>
      </c>
      <c r="F6" s="374">
        <v>0.46681712962962968</v>
      </c>
    </row>
    <row r="7" spans="1:6" x14ac:dyDescent="0.35">
      <c r="A7" s="105">
        <v>6</v>
      </c>
      <c r="B7" s="107" t="s">
        <v>28</v>
      </c>
      <c r="C7" s="107" t="s">
        <v>74</v>
      </c>
      <c r="D7" s="244">
        <v>1.9097222222222224E-3</v>
      </c>
      <c r="E7" s="12">
        <v>350</v>
      </c>
      <c r="F7" s="374">
        <v>1.0115046296296297</v>
      </c>
    </row>
    <row r="8" spans="1:6" x14ac:dyDescent="0.35">
      <c r="A8" s="105">
        <v>7</v>
      </c>
      <c r="B8" s="107" t="s">
        <v>21</v>
      </c>
      <c r="C8" s="107" t="s">
        <v>155</v>
      </c>
      <c r="D8" s="244">
        <v>4.5034722222222226E-2</v>
      </c>
      <c r="E8" s="12">
        <v>350</v>
      </c>
      <c r="F8" s="374">
        <v>1.2619675925925926</v>
      </c>
    </row>
    <row r="9" spans="1:6" x14ac:dyDescent="0.35">
      <c r="A9" s="105">
        <v>8</v>
      </c>
      <c r="B9" s="107" t="s">
        <v>216</v>
      </c>
      <c r="C9" s="107" t="s">
        <v>218</v>
      </c>
      <c r="D9" s="244">
        <v>1.7939814814814815E-3</v>
      </c>
      <c r="E9" s="12">
        <v>330</v>
      </c>
      <c r="F9" s="374">
        <v>0.80368055555555584</v>
      </c>
    </row>
    <row r="10" spans="1:6" x14ac:dyDescent="0.35">
      <c r="A10" s="105">
        <v>9</v>
      </c>
      <c r="B10" s="107" t="s">
        <v>223</v>
      </c>
      <c r="C10" s="107" t="s">
        <v>23</v>
      </c>
      <c r="D10" s="244">
        <v>1.8287037037037039E-3</v>
      </c>
      <c r="E10" s="12">
        <v>330</v>
      </c>
      <c r="F10" s="374">
        <v>1.0128819444444443</v>
      </c>
    </row>
    <row r="11" spans="1:6" x14ac:dyDescent="0.35">
      <c r="A11" s="105">
        <v>10</v>
      </c>
      <c r="B11" s="107" t="s">
        <v>112</v>
      </c>
      <c r="C11" s="107" t="s">
        <v>212</v>
      </c>
      <c r="D11" s="244">
        <v>1.689814814814815E-3</v>
      </c>
      <c r="E11" s="12">
        <v>330</v>
      </c>
      <c r="F11" s="374">
        <v>1.1794212962962998</v>
      </c>
    </row>
    <row r="12" spans="1:6" x14ac:dyDescent="0.35">
      <c r="A12" s="105">
        <v>11</v>
      </c>
      <c r="B12" s="107" t="s">
        <v>22</v>
      </c>
      <c r="C12" s="107" t="s">
        <v>24</v>
      </c>
      <c r="D12" s="244">
        <v>1.6666666666666666E-3</v>
      </c>
      <c r="E12" s="12">
        <v>330</v>
      </c>
      <c r="F12" s="374">
        <v>1.4283101851851885</v>
      </c>
    </row>
    <row r="13" spans="1:6" x14ac:dyDescent="0.35">
      <c r="A13" s="105">
        <v>12</v>
      </c>
      <c r="B13" s="107" t="s">
        <v>201</v>
      </c>
      <c r="C13" s="107" t="s">
        <v>229</v>
      </c>
      <c r="D13" s="244">
        <v>1.9328703703703702E-3</v>
      </c>
      <c r="E13" s="12">
        <v>330</v>
      </c>
      <c r="F13" s="374">
        <v>1.469444444444441</v>
      </c>
    </row>
    <row r="14" spans="1:6" x14ac:dyDescent="0.35">
      <c r="A14" s="105">
        <v>13</v>
      </c>
      <c r="B14" s="107" t="s">
        <v>83</v>
      </c>
      <c r="C14" s="107" t="s">
        <v>69</v>
      </c>
      <c r="D14" s="244">
        <v>1.8055555555555555E-3</v>
      </c>
      <c r="E14" s="12">
        <v>310</v>
      </c>
      <c r="F14" s="374">
        <v>0.26222222222222225</v>
      </c>
    </row>
    <row r="15" spans="1:6" x14ac:dyDescent="0.35">
      <c r="A15" s="105">
        <v>14</v>
      </c>
      <c r="B15" s="107" t="s">
        <v>92</v>
      </c>
      <c r="C15" s="107" t="s">
        <v>65</v>
      </c>
      <c r="D15" s="244">
        <v>2.3958333333333331E-3</v>
      </c>
      <c r="E15" s="12">
        <v>310</v>
      </c>
      <c r="F15" s="374">
        <v>0.30381944444444481</v>
      </c>
    </row>
    <row r="16" spans="1:6" x14ac:dyDescent="0.35">
      <c r="A16" s="105">
        <v>15</v>
      </c>
      <c r="B16" s="107" t="s">
        <v>25</v>
      </c>
      <c r="C16" s="107" t="s">
        <v>69</v>
      </c>
      <c r="D16" s="244">
        <v>1.8055555555555555E-3</v>
      </c>
      <c r="E16" s="12">
        <v>310</v>
      </c>
      <c r="F16" s="374">
        <v>0.38722222222222225</v>
      </c>
    </row>
    <row r="17" spans="1:6" x14ac:dyDescent="0.35">
      <c r="A17" s="105">
        <v>16</v>
      </c>
      <c r="B17" s="107" t="s">
        <v>213</v>
      </c>
      <c r="C17" s="107" t="s">
        <v>215</v>
      </c>
      <c r="D17" s="244">
        <v>1.1458333333333333E-3</v>
      </c>
      <c r="E17" s="12">
        <v>310</v>
      </c>
      <c r="F17" s="374">
        <v>0.46932870370370333</v>
      </c>
    </row>
    <row r="18" spans="1:6" x14ac:dyDescent="0.35">
      <c r="A18" s="105">
        <v>17</v>
      </c>
      <c r="B18" s="107" t="s">
        <v>125</v>
      </c>
      <c r="C18" s="107" t="s">
        <v>161</v>
      </c>
      <c r="D18" s="244">
        <v>2.3495370370370371E-3</v>
      </c>
      <c r="E18" s="12">
        <v>310</v>
      </c>
      <c r="F18" s="374">
        <v>0.47023148148148114</v>
      </c>
    </row>
    <row r="19" spans="1:6" x14ac:dyDescent="0.35">
      <c r="A19" s="105">
        <v>18</v>
      </c>
      <c r="B19" s="107" t="s">
        <v>22</v>
      </c>
      <c r="C19" s="107" t="s">
        <v>62</v>
      </c>
      <c r="D19" s="244">
        <v>2.1759259259259258E-3</v>
      </c>
      <c r="E19" s="12">
        <v>300</v>
      </c>
      <c r="F19" s="374">
        <v>0.55365740740740732</v>
      </c>
    </row>
    <row r="20" spans="1:6" x14ac:dyDescent="0.35">
      <c r="A20" s="105">
        <v>19</v>
      </c>
      <c r="B20" s="107" t="s">
        <v>193</v>
      </c>
      <c r="C20" s="107" t="s">
        <v>66</v>
      </c>
      <c r="D20" s="244">
        <v>1.701388888888889E-3</v>
      </c>
      <c r="E20" s="12">
        <v>300</v>
      </c>
      <c r="F20" s="374">
        <v>1.3450694444444411</v>
      </c>
    </row>
    <row r="21" spans="1:6" x14ac:dyDescent="0.35">
      <c r="A21" s="105">
        <v>20</v>
      </c>
      <c r="B21" s="107" t="s">
        <v>213</v>
      </c>
      <c r="C21" s="107" t="s">
        <v>214</v>
      </c>
      <c r="D21" s="244">
        <v>2.2337962962962962E-3</v>
      </c>
      <c r="E21" s="12">
        <v>270</v>
      </c>
      <c r="F21" s="374">
        <v>0.4292129629629633</v>
      </c>
    </row>
    <row r="22" spans="1:6" x14ac:dyDescent="0.35">
      <c r="A22" s="105">
        <v>21</v>
      </c>
      <c r="B22" s="107" t="s">
        <v>28</v>
      </c>
      <c r="C22" s="107" t="s">
        <v>188</v>
      </c>
      <c r="D22" s="244">
        <v>2.3148148148148147E-3</v>
      </c>
      <c r="E22" s="12">
        <v>260</v>
      </c>
      <c r="F22" s="374">
        <v>0.18055555555555589</v>
      </c>
    </row>
    <row r="23" spans="1:6" x14ac:dyDescent="0.35">
      <c r="A23" s="105">
        <v>22</v>
      </c>
      <c r="B23" s="107" t="s">
        <v>92</v>
      </c>
      <c r="C23" s="107" t="s">
        <v>94</v>
      </c>
      <c r="D23" s="244">
        <v>2.673611111111111E-3</v>
      </c>
      <c r="E23" s="12">
        <v>260</v>
      </c>
      <c r="F23" s="374">
        <v>0.84655092592592562</v>
      </c>
    </row>
    <row r="24" spans="1:6" x14ac:dyDescent="0.35">
      <c r="A24" s="105">
        <v>23</v>
      </c>
      <c r="B24" s="107" t="s">
        <v>185</v>
      </c>
      <c r="C24" s="107" t="s">
        <v>220</v>
      </c>
      <c r="D24" s="244">
        <v>2.7314814814814814E-3</v>
      </c>
      <c r="E24" s="12">
        <v>260</v>
      </c>
      <c r="F24" s="374">
        <v>0.88672453703703702</v>
      </c>
    </row>
    <row r="25" spans="1:6" x14ac:dyDescent="0.35">
      <c r="A25" s="105">
        <v>24</v>
      </c>
      <c r="B25" s="107" t="s">
        <v>125</v>
      </c>
      <c r="C25" s="107" t="s">
        <v>127</v>
      </c>
      <c r="D25" s="244">
        <v>2.627314814814815E-3</v>
      </c>
      <c r="E25" s="12">
        <v>260</v>
      </c>
      <c r="F25" s="374">
        <v>0.9305555555555558</v>
      </c>
    </row>
    <row r="26" spans="1:6" x14ac:dyDescent="0.35">
      <c r="A26" s="105">
        <v>25</v>
      </c>
      <c r="B26" s="107" t="s">
        <v>112</v>
      </c>
      <c r="C26" s="107" t="s">
        <v>210</v>
      </c>
      <c r="D26" s="244">
        <v>6.806712962962963E-2</v>
      </c>
      <c r="E26" s="12">
        <v>260</v>
      </c>
      <c r="F26" s="374">
        <v>1.0555555555555589</v>
      </c>
    </row>
    <row r="27" spans="1:6" x14ac:dyDescent="0.35">
      <c r="A27" s="105">
        <v>26</v>
      </c>
      <c r="B27" s="107" t="s">
        <v>197</v>
      </c>
      <c r="C27" s="107" t="s">
        <v>199</v>
      </c>
      <c r="D27" s="244">
        <v>2.5925925925925925E-3</v>
      </c>
      <c r="E27" s="12">
        <v>240</v>
      </c>
      <c r="F27" s="374">
        <v>1.1782407407407408E-2</v>
      </c>
    </row>
    <row r="28" spans="1:6" x14ac:dyDescent="0.35">
      <c r="A28" s="105">
        <v>27</v>
      </c>
      <c r="B28" s="107" t="s">
        <v>197</v>
      </c>
      <c r="C28" s="107" t="s">
        <v>198</v>
      </c>
      <c r="D28" s="244">
        <v>2.1990740740740742E-3</v>
      </c>
      <c r="E28" s="12">
        <v>240</v>
      </c>
      <c r="F28" s="374">
        <v>0.1388888888888889</v>
      </c>
    </row>
    <row r="29" spans="1:6" x14ac:dyDescent="0.35">
      <c r="A29" s="105">
        <v>28</v>
      </c>
      <c r="B29" s="107" t="s">
        <v>111</v>
      </c>
      <c r="C29" s="107" t="s">
        <v>139</v>
      </c>
      <c r="D29" s="244">
        <v>3.2060185185185186E-3</v>
      </c>
      <c r="E29" s="12">
        <v>240</v>
      </c>
      <c r="F29" s="374">
        <v>0.22204861111111079</v>
      </c>
    </row>
    <row r="30" spans="1:6" x14ac:dyDescent="0.35">
      <c r="A30" s="105">
        <v>29</v>
      </c>
      <c r="B30" s="107" t="s">
        <v>25</v>
      </c>
      <c r="C30" s="107" t="s">
        <v>148</v>
      </c>
      <c r="D30" s="244">
        <v>3.483796296296296E-3</v>
      </c>
      <c r="E30" s="12">
        <v>240</v>
      </c>
      <c r="F30" s="374">
        <v>0.7212731481481478</v>
      </c>
    </row>
    <row r="31" spans="1:6" x14ac:dyDescent="0.35">
      <c r="A31" s="105">
        <v>30</v>
      </c>
      <c r="B31" s="107" t="s">
        <v>201</v>
      </c>
      <c r="C31" s="107" t="s">
        <v>203</v>
      </c>
      <c r="D31" s="244">
        <v>3.7847222222222219E-3</v>
      </c>
      <c r="E31" s="12">
        <v>230</v>
      </c>
      <c r="F31" s="374">
        <v>1.2638888888888888</v>
      </c>
    </row>
    <row r="32" spans="1:6" x14ac:dyDescent="0.35">
      <c r="A32" s="105">
        <v>31</v>
      </c>
      <c r="B32" s="107" t="s">
        <v>112</v>
      </c>
      <c r="C32" s="107" t="s">
        <v>211</v>
      </c>
      <c r="D32" s="244">
        <v>3.9699074074074072E-3</v>
      </c>
      <c r="E32" s="12">
        <v>220</v>
      </c>
      <c r="F32" s="374">
        <v>0.76219907407407406</v>
      </c>
    </row>
    <row r="33" spans="1:6" x14ac:dyDescent="0.35">
      <c r="A33" s="105">
        <v>32</v>
      </c>
      <c r="B33" s="107" t="s">
        <v>119</v>
      </c>
      <c r="C33" s="107" t="s">
        <v>88</v>
      </c>
      <c r="D33" s="244">
        <v>4.8379629629629623E-3</v>
      </c>
      <c r="E33" s="12">
        <v>210</v>
      </c>
      <c r="F33" s="374">
        <v>5.4675925925925961E-2</v>
      </c>
    </row>
    <row r="34" spans="1:6" x14ac:dyDescent="0.35">
      <c r="A34" s="105">
        <v>33</v>
      </c>
      <c r="B34" s="107" t="s">
        <v>95</v>
      </c>
      <c r="C34" s="107" t="s">
        <v>96</v>
      </c>
      <c r="D34" s="244">
        <v>2.9745370370370368E-3</v>
      </c>
      <c r="E34" s="12">
        <v>210</v>
      </c>
      <c r="F34" s="374">
        <v>0.5959143518518516</v>
      </c>
    </row>
    <row r="35" spans="1:6" x14ac:dyDescent="0.35">
      <c r="A35" s="105">
        <v>34</v>
      </c>
      <c r="B35" s="107" t="s">
        <v>119</v>
      </c>
      <c r="C35" s="107" t="s">
        <v>221</v>
      </c>
      <c r="D35" s="244">
        <v>1.6550925925925926E-3</v>
      </c>
      <c r="E35" s="12">
        <v>210</v>
      </c>
      <c r="F35" s="374">
        <v>0.63629629629629625</v>
      </c>
    </row>
    <row r="36" spans="1:6" x14ac:dyDescent="0.35">
      <c r="A36" s="105">
        <v>35</v>
      </c>
      <c r="B36" s="107" t="s">
        <v>194</v>
      </c>
      <c r="C36" s="107" t="s">
        <v>195</v>
      </c>
      <c r="D36" s="244">
        <v>3.0208333333333337E-3</v>
      </c>
      <c r="E36" s="12">
        <v>150</v>
      </c>
      <c r="F36" s="374">
        <v>1.0972222222222188</v>
      </c>
    </row>
    <row r="37" spans="1:6" x14ac:dyDescent="0.35">
      <c r="A37" s="105">
        <v>36</v>
      </c>
      <c r="B37" s="107" t="s">
        <v>224</v>
      </c>
      <c r="C37" s="107" t="s">
        <v>187</v>
      </c>
      <c r="D37" s="244">
        <v>2.0138888888888888E-3</v>
      </c>
      <c r="E37" s="12">
        <v>150</v>
      </c>
      <c r="F37" s="374">
        <v>1.3055555555555589</v>
      </c>
    </row>
    <row r="38" spans="1:6" x14ac:dyDescent="0.35">
      <c r="A38" s="105">
        <v>37</v>
      </c>
      <c r="B38" s="107" t="s">
        <v>111</v>
      </c>
      <c r="C38" s="107" t="s">
        <v>205</v>
      </c>
      <c r="D38" s="244">
        <v>4.9270833333333333E-2</v>
      </c>
      <c r="E38" s="12">
        <v>130</v>
      </c>
      <c r="F38" s="374">
        <v>0.8055555555555558</v>
      </c>
    </row>
    <row r="39" spans="1:6" x14ac:dyDescent="0.35">
      <c r="A39" s="105">
        <v>38</v>
      </c>
      <c r="B39" s="107" t="s">
        <v>216</v>
      </c>
      <c r="C39" s="107" t="s">
        <v>217</v>
      </c>
      <c r="D39" s="244">
        <v>1.2731481481481483E-3</v>
      </c>
      <c r="E39" s="12">
        <v>120</v>
      </c>
      <c r="F39" s="374">
        <v>0.21527777777777746</v>
      </c>
    </row>
    <row r="40" spans="1:6" x14ac:dyDescent="0.35">
      <c r="A40" s="105">
        <v>39</v>
      </c>
      <c r="B40" s="107" t="s">
        <v>95</v>
      </c>
      <c r="C40" s="107" t="s">
        <v>63</v>
      </c>
      <c r="D40" s="244">
        <v>3.0208333333333333E-3</v>
      </c>
      <c r="E40" s="12">
        <v>120</v>
      </c>
      <c r="F40" s="374">
        <v>0.2638888888888889</v>
      </c>
    </row>
    <row r="41" spans="1:6" x14ac:dyDescent="0.35">
      <c r="A41" s="105">
        <v>40</v>
      </c>
      <c r="B41" s="107" t="s">
        <v>119</v>
      </c>
      <c r="C41" s="107" t="s">
        <v>222</v>
      </c>
      <c r="D41" s="244">
        <v>1.7592592592592595E-3</v>
      </c>
      <c r="E41" s="12">
        <v>110</v>
      </c>
      <c r="F41" s="374">
        <v>0.67916666666666692</v>
      </c>
    </row>
    <row r="42" spans="1:6" x14ac:dyDescent="0.35">
      <c r="A42" s="105">
        <v>41</v>
      </c>
      <c r="B42" s="107" t="s">
        <v>194</v>
      </c>
      <c r="C42" s="107" t="s">
        <v>196</v>
      </c>
      <c r="D42" s="244">
        <v>3.5648148148148149E-3</v>
      </c>
      <c r="E42" s="12">
        <v>110</v>
      </c>
      <c r="F42" s="374">
        <v>1.2222222222222188</v>
      </c>
    </row>
    <row r="43" spans="1:6" x14ac:dyDescent="0.35">
      <c r="A43" s="105">
        <v>42</v>
      </c>
      <c r="B43" s="107" t="s">
        <v>111</v>
      </c>
      <c r="C43" s="107" t="s">
        <v>140</v>
      </c>
      <c r="D43" s="244">
        <v>2.0833333333333333E-3</v>
      </c>
      <c r="E43" s="12">
        <v>90</v>
      </c>
      <c r="F43" s="374">
        <v>0.34722222222222188</v>
      </c>
    </row>
    <row r="44" spans="1:6" x14ac:dyDescent="0.35">
      <c r="A44" s="105">
        <v>43</v>
      </c>
      <c r="B44" s="107" t="s">
        <v>206</v>
      </c>
      <c r="C44" s="107" t="s">
        <v>207</v>
      </c>
      <c r="D44" s="109">
        <v>1.5393518518518521E-3</v>
      </c>
      <c r="E44" s="12">
        <v>70</v>
      </c>
      <c r="F44" s="374">
        <v>1.3888888888888888</v>
      </c>
    </row>
    <row r="45" spans="1:6" x14ac:dyDescent="0.35">
      <c r="A45" s="105">
        <v>44</v>
      </c>
      <c r="B45" s="107" t="s">
        <v>200</v>
      </c>
      <c r="C45" s="107" t="s">
        <v>165</v>
      </c>
      <c r="D45" s="109">
        <v>8.518518518518519E-3</v>
      </c>
      <c r="E45" s="12">
        <v>50</v>
      </c>
      <c r="F45" s="374">
        <v>1.1388888888888888</v>
      </c>
    </row>
    <row r="46" spans="1:6" x14ac:dyDescent="0.35">
      <c r="A46" s="105">
        <v>45</v>
      </c>
      <c r="B46" s="107" t="s">
        <v>185</v>
      </c>
      <c r="C46" s="107" t="s">
        <v>219</v>
      </c>
      <c r="D46" s="109">
        <v>6.9444444444444441E-3</v>
      </c>
      <c r="E46" s="12">
        <v>0</v>
      </c>
      <c r="F46" s="374">
        <v>9.7222222222222182E-2</v>
      </c>
    </row>
    <row r="47" spans="1:6" x14ac:dyDescent="0.35">
      <c r="A47" s="105">
        <v>46</v>
      </c>
      <c r="B47" s="107" t="s">
        <v>208</v>
      </c>
      <c r="C47" s="107" t="s">
        <v>209</v>
      </c>
      <c r="D47" s="109">
        <v>0</v>
      </c>
      <c r="E47" s="12">
        <v>0</v>
      </c>
      <c r="F47" s="374">
        <v>0.79861111111111138</v>
      </c>
    </row>
    <row r="48" spans="1:6" x14ac:dyDescent="0.35">
      <c r="A48" s="105">
        <v>47</v>
      </c>
      <c r="D48" s="109"/>
    </row>
    <row r="49" spans="1:4" x14ac:dyDescent="0.35">
      <c r="A49" s="105">
        <v>48</v>
      </c>
      <c r="D49" s="109"/>
    </row>
    <row r="50" spans="1:4" x14ac:dyDescent="0.35">
      <c r="A50" s="105">
        <v>49</v>
      </c>
      <c r="D50" s="109"/>
    </row>
    <row r="51" spans="1:4" x14ac:dyDescent="0.35">
      <c r="A51" s="105">
        <v>50</v>
      </c>
      <c r="D51" s="109"/>
    </row>
    <row r="52" spans="1:4" x14ac:dyDescent="0.35">
      <c r="A52" s="105">
        <v>51</v>
      </c>
      <c r="D52" s="109"/>
    </row>
    <row r="53" spans="1:4" x14ac:dyDescent="0.35">
      <c r="A53" s="105">
        <v>52</v>
      </c>
      <c r="D53" s="109"/>
    </row>
    <row r="54" spans="1:4" x14ac:dyDescent="0.35">
      <c r="A54" s="105">
        <v>53</v>
      </c>
      <c r="D54" s="109"/>
    </row>
    <row r="55" spans="1:4" x14ac:dyDescent="0.35">
      <c r="A55" s="105">
        <v>54</v>
      </c>
      <c r="D55" s="109"/>
    </row>
    <row r="56" spans="1:4" x14ac:dyDescent="0.35">
      <c r="A56" s="105">
        <v>55</v>
      </c>
      <c r="D56" s="109"/>
    </row>
    <row r="57" spans="1:4" x14ac:dyDescent="0.35">
      <c r="A57" s="105">
        <v>56</v>
      </c>
      <c r="D57" s="109"/>
    </row>
    <row r="58" spans="1:4" x14ac:dyDescent="0.35">
      <c r="A58" s="105">
        <v>57</v>
      </c>
      <c r="D58" s="109"/>
    </row>
    <row r="59" spans="1:4" x14ac:dyDescent="0.35">
      <c r="A59" s="105">
        <v>58</v>
      </c>
      <c r="D59" s="109"/>
    </row>
    <row r="60" spans="1:4" x14ac:dyDescent="0.35">
      <c r="A60" s="105">
        <v>59</v>
      </c>
      <c r="D60" s="109"/>
    </row>
    <row r="61" spans="1:4" x14ac:dyDescent="0.35">
      <c r="A61" s="105">
        <v>60</v>
      </c>
      <c r="D61" s="109"/>
    </row>
    <row r="62" spans="1:4" x14ac:dyDescent="0.35">
      <c r="A62" s="105">
        <v>61</v>
      </c>
      <c r="D62" s="109"/>
    </row>
    <row r="63" spans="1:4" x14ac:dyDescent="0.35">
      <c r="A63" s="105">
        <v>62</v>
      </c>
      <c r="D63" s="109"/>
    </row>
    <row r="64" spans="1:4" x14ac:dyDescent="0.35">
      <c r="A64" s="105">
        <v>63</v>
      </c>
      <c r="D64" s="109"/>
    </row>
    <row r="65" spans="1:4" x14ac:dyDescent="0.35">
      <c r="A65" s="105">
        <v>64</v>
      </c>
      <c r="D65" s="109"/>
    </row>
    <row r="66" spans="1:4" x14ac:dyDescent="0.35">
      <c r="A66" s="105">
        <v>65</v>
      </c>
      <c r="D66" s="109"/>
    </row>
    <row r="67" spans="1:4" x14ac:dyDescent="0.35">
      <c r="A67" s="105">
        <v>66</v>
      </c>
      <c r="D67" s="109"/>
    </row>
    <row r="68" spans="1:4" x14ac:dyDescent="0.35">
      <c r="A68" s="105">
        <v>67</v>
      </c>
      <c r="D68" s="109"/>
    </row>
    <row r="69" spans="1:4" x14ac:dyDescent="0.35">
      <c r="A69" s="105">
        <v>68</v>
      </c>
      <c r="D69" s="109"/>
    </row>
    <row r="70" spans="1:4" x14ac:dyDescent="0.35">
      <c r="A70" s="105">
        <v>69</v>
      </c>
      <c r="D70" s="109"/>
    </row>
    <row r="71" spans="1:4" x14ac:dyDescent="0.35">
      <c r="A71" s="105">
        <v>70</v>
      </c>
      <c r="D71" s="109"/>
    </row>
    <row r="72" spans="1:4" x14ac:dyDescent="0.35">
      <c r="A72" s="105">
        <v>71</v>
      </c>
      <c r="D72" s="109"/>
    </row>
    <row r="73" spans="1:4" x14ac:dyDescent="0.35">
      <c r="A73" s="105">
        <v>72</v>
      </c>
      <c r="D73" s="109"/>
    </row>
    <row r="74" spans="1:4" x14ac:dyDescent="0.35">
      <c r="A74" s="105">
        <v>73</v>
      </c>
      <c r="D74" s="109"/>
    </row>
    <row r="75" spans="1:4" x14ac:dyDescent="0.35">
      <c r="A75" s="105">
        <v>74</v>
      </c>
      <c r="D75" s="109"/>
    </row>
    <row r="76" spans="1:4" x14ac:dyDescent="0.35">
      <c r="A76" s="105">
        <v>75</v>
      </c>
      <c r="D76" s="109"/>
    </row>
    <row r="77" spans="1:4" x14ac:dyDescent="0.35">
      <c r="A77" s="105">
        <v>76</v>
      </c>
      <c r="D77" s="109"/>
    </row>
    <row r="78" spans="1:4" x14ac:dyDescent="0.35">
      <c r="A78" s="105">
        <v>77</v>
      </c>
      <c r="D78" s="109"/>
    </row>
    <row r="79" spans="1:4" x14ac:dyDescent="0.35">
      <c r="A79" s="105">
        <v>78</v>
      </c>
      <c r="D79" s="109"/>
    </row>
    <row r="80" spans="1:4" x14ac:dyDescent="0.35">
      <c r="A80" s="105">
        <v>79</v>
      </c>
      <c r="D80" s="109"/>
    </row>
    <row r="81" spans="1:4" x14ac:dyDescent="0.35">
      <c r="A81" s="105">
        <v>80</v>
      </c>
      <c r="D81" s="109"/>
    </row>
    <row r="82" spans="1:4" x14ac:dyDescent="0.35">
      <c r="A82" s="105">
        <v>81</v>
      </c>
      <c r="D82" s="109"/>
    </row>
    <row r="83" spans="1:4" x14ac:dyDescent="0.35">
      <c r="A83" s="105">
        <v>82</v>
      </c>
      <c r="D83" s="109"/>
    </row>
    <row r="84" spans="1:4" x14ac:dyDescent="0.35">
      <c r="A84" s="105">
        <v>83</v>
      </c>
      <c r="D84" s="109"/>
    </row>
    <row r="85" spans="1:4" x14ac:dyDescent="0.35">
      <c r="A85" s="105">
        <v>84</v>
      </c>
      <c r="D85" s="109"/>
    </row>
    <row r="86" spans="1:4" x14ac:dyDescent="0.35">
      <c r="A86" s="105">
        <v>85</v>
      </c>
      <c r="D86" s="109"/>
    </row>
    <row r="87" spans="1:4" x14ac:dyDescent="0.35">
      <c r="A87" s="105">
        <v>86</v>
      </c>
      <c r="D87" s="109"/>
    </row>
    <row r="88" spans="1:4" x14ac:dyDescent="0.35">
      <c r="A88" s="105">
        <v>87</v>
      </c>
      <c r="D88" s="109"/>
    </row>
    <row r="89" spans="1:4" x14ac:dyDescent="0.35">
      <c r="A89" s="105">
        <v>88</v>
      </c>
      <c r="D89" s="109"/>
    </row>
    <row r="90" spans="1:4" x14ac:dyDescent="0.35">
      <c r="A90" s="105">
        <v>89</v>
      </c>
      <c r="D90" s="109"/>
    </row>
    <row r="91" spans="1:4" x14ac:dyDescent="0.35">
      <c r="A91" s="105">
        <v>90</v>
      </c>
      <c r="D91" s="109"/>
    </row>
    <row r="92" spans="1:4" x14ac:dyDescent="0.35">
      <c r="A92" s="105">
        <v>91</v>
      </c>
      <c r="D92" s="109"/>
    </row>
    <row r="93" spans="1:4" x14ac:dyDescent="0.35">
      <c r="A93" s="105">
        <v>92</v>
      </c>
      <c r="D93" s="109"/>
    </row>
    <row r="94" spans="1:4" x14ac:dyDescent="0.35">
      <c r="A94" s="105">
        <v>93</v>
      </c>
      <c r="D94" s="109"/>
    </row>
    <row r="95" spans="1:4" x14ac:dyDescent="0.35">
      <c r="A95" s="105">
        <v>94</v>
      </c>
      <c r="D95" s="109"/>
    </row>
    <row r="96" spans="1:4" x14ac:dyDescent="0.35">
      <c r="A96" s="105">
        <v>95</v>
      </c>
      <c r="D96" s="109"/>
    </row>
    <row r="97" spans="1:4" x14ac:dyDescent="0.35">
      <c r="A97" s="105">
        <v>96</v>
      </c>
      <c r="D97" s="109"/>
    </row>
    <row r="98" spans="1:4" x14ac:dyDescent="0.35">
      <c r="A98" s="105">
        <v>97</v>
      </c>
      <c r="D98" s="109"/>
    </row>
    <row r="99" spans="1:4" x14ac:dyDescent="0.35">
      <c r="A99" s="105">
        <v>98</v>
      </c>
      <c r="D99" s="109"/>
    </row>
    <row r="100" spans="1:4" x14ac:dyDescent="0.35">
      <c r="A100" s="105">
        <v>99</v>
      </c>
      <c r="D100" s="109"/>
    </row>
    <row r="101" spans="1:4" x14ac:dyDescent="0.35">
      <c r="A101" s="105">
        <v>100</v>
      </c>
      <c r="D101" s="109"/>
    </row>
    <row r="102" spans="1:4" x14ac:dyDescent="0.35">
      <c r="A102" s="329">
        <v>101</v>
      </c>
    </row>
  </sheetData>
  <sortState xmlns:xlrd2="http://schemas.microsoft.com/office/spreadsheetml/2017/richdata2" ref="A2:F47">
    <sortCondition descending="1" ref="E2:E47"/>
    <sortCondition ref="F2:F47"/>
    <sortCondition ref="D2:D47"/>
  </sortState>
  <printOptions gridLines="1"/>
  <pageMargins left="0.7" right="0.7" top="0.75" bottom="0.75" header="0.3" footer="0.3"/>
  <pageSetup scale="86" orientation="landscape" horizontalDpi="4294967293" r:id="rId1"/>
  <headerFooter>
    <oddHeader>&amp;C&amp;16Maturity Results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101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ColWidth="8.6640625" defaultRowHeight="14.5" x14ac:dyDescent="0.35"/>
  <cols>
    <col min="1" max="1" width="3.9140625" style="112" customWidth="1"/>
    <col min="2" max="2" width="18.83203125" style="107" customWidth="1"/>
    <col min="3" max="3" width="14.5" style="107" customWidth="1"/>
    <col min="4" max="4" width="9" style="332"/>
    <col min="5" max="7" width="9.1640625" style="12" customWidth="1"/>
    <col min="8" max="8" width="9.33203125" style="12" customWidth="1"/>
    <col min="9" max="9" width="9.5" style="12" customWidth="1"/>
    <col min="10" max="10" width="9.1640625" customWidth="1"/>
    <col min="11" max="11" width="9" style="332"/>
    <col min="12" max="16384" width="8.6640625" style="12"/>
  </cols>
  <sheetData>
    <row r="1" spans="1:11" s="106" customFormat="1" x14ac:dyDescent="0.35">
      <c r="A1" s="184"/>
      <c r="B1" s="105" t="s">
        <v>0</v>
      </c>
      <c r="C1" s="105" t="s">
        <v>1</v>
      </c>
      <c r="D1" s="228" t="s">
        <v>2</v>
      </c>
      <c r="E1" s="184" t="s">
        <v>3</v>
      </c>
      <c r="F1" s="184" t="s">
        <v>4</v>
      </c>
      <c r="G1" s="184" t="s">
        <v>5</v>
      </c>
      <c r="H1" s="184" t="s">
        <v>6</v>
      </c>
      <c r="I1" s="184" t="s">
        <v>7</v>
      </c>
      <c r="J1" s="185" t="s">
        <v>8</v>
      </c>
      <c r="K1" s="228" t="s">
        <v>9</v>
      </c>
    </row>
    <row r="2" spans="1:11" x14ac:dyDescent="0.35">
      <c r="A2" s="329">
        <v>1</v>
      </c>
      <c r="B2" s="107" t="s">
        <v>21</v>
      </c>
      <c r="C2" s="107" t="s">
        <v>156</v>
      </c>
      <c r="D2" s="250"/>
      <c r="E2" s="305"/>
      <c r="F2" s="231"/>
      <c r="G2" s="231"/>
      <c r="H2" s="229"/>
      <c r="I2" s="229"/>
      <c r="J2" s="302">
        <f>SUM(E2:I2)</f>
        <v>0</v>
      </c>
      <c r="K2" s="230"/>
    </row>
    <row r="3" spans="1:11" x14ac:dyDescent="0.35">
      <c r="A3" s="329">
        <v>2</v>
      </c>
      <c r="B3" s="107" t="s">
        <v>112</v>
      </c>
      <c r="C3" s="107" t="s">
        <v>145</v>
      </c>
      <c r="D3" s="250"/>
      <c r="E3" s="305"/>
      <c r="F3" s="231"/>
      <c r="G3" s="231"/>
      <c r="H3" s="229"/>
      <c r="I3" s="229"/>
      <c r="J3" s="302">
        <f t="shared" ref="J3:J66" si="0">SUM(E3:I3)</f>
        <v>0</v>
      </c>
      <c r="K3" s="230"/>
    </row>
    <row r="4" spans="1:11" x14ac:dyDescent="0.35">
      <c r="A4" s="329">
        <v>3</v>
      </c>
      <c r="B4" s="107" t="s">
        <v>108</v>
      </c>
      <c r="C4" s="107" t="s">
        <v>136</v>
      </c>
      <c r="D4" s="250"/>
      <c r="E4" s="305"/>
      <c r="F4" s="231"/>
      <c r="G4" s="231"/>
      <c r="H4" s="229"/>
      <c r="I4" s="229"/>
      <c r="J4" s="302">
        <f t="shared" si="0"/>
        <v>0</v>
      </c>
      <c r="K4" s="230"/>
    </row>
    <row r="5" spans="1:11" x14ac:dyDescent="0.35">
      <c r="A5" s="329">
        <v>4</v>
      </c>
      <c r="B5" s="107" t="s">
        <v>25</v>
      </c>
      <c r="C5" s="107" t="s">
        <v>148</v>
      </c>
      <c r="D5" s="250"/>
      <c r="E5" s="305"/>
      <c r="F5" s="231"/>
      <c r="G5" s="231"/>
      <c r="H5" s="229"/>
      <c r="I5" s="229"/>
      <c r="J5" s="302">
        <f t="shared" si="0"/>
        <v>0</v>
      </c>
      <c r="K5" s="230"/>
    </row>
    <row r="6" spans="1:11" x14ac:dyDescent="0.35">
      <c r="A6" s="329">
        <v>5</v>
      </c>
      <c r="B6" s="107" t="s">
        <v>132</v>
      </c>
      <c r="C6" s="107" t="s">
        <v>173</v>
      </c>
      <c r="D6" s="250"/>
      <c r="E6" s="305"/>
      <c r="F6" s="231"/>
      <c r="G6" s="231"/>
      <c r="H6" s="229"/>
      <c r="I6" s="229"/>
      <c r="J6" s="302">
        <f t="shared" si="0"/>
        <v>0</v>
      </c>
      <c r="K6" s="230"/>
    </row>
    <row r="7" spans="1:11" x14ac:dyDescent="0.35">
      <c r="A7" s="329">
        <v>6</v>
      </c>
      <c r="B7" s="107" t="s">
        <v>125</v>
      </c>
      <c r="C7" s="107" t="s">
        <v>127</v>
      </c>
      <c r="D7" s="250"/>
      <c r="E7" s="305"/>
      <c r="F7" s="231"/>
      <c r="G7" s="231"/>
      <c r="H7" s="229"/>
      <c r="I7" s="229"/>
      <c r="J7" s="302">
        <f t="shared" si="0"/>
        <v>0</v>
      </c>
      <c r="K7" s="230"/>
    </row>
    <row r="8" spans="1:11" x14ac:dyDescent="0.35">
      <c r="A8" s="329">
        <v>7</v>
      </c>
      <c r="B8" s="107" t="s">
        <v>157</v>
      </c>
      <c r="C8" s="107" t="s">
        <v>159</v>
      </c>
      <c r="D8" s="250"/>
      <c r="E8" s="305"/>
      <c r="F8" s="231"/>
      <c r="G8" s="231"/>
      <c r="H8" s="229"/>
      <c r="I8" s="229"/>
      <c r="J8" s="302">
        <f t="shared" si="0"/>
        <v>0</v>
      </c>
      <c r="K8" s="230"/>
    </row>
    <row r="9" spans="1:11" x14ac:dyDescent="0.35">
      <c r="A9" s="329">
        <v>8</v>
      </c>
      <c r="B9" s="107" t="s">
        <v>130</v>
      </c>
      <c r="C9" s="107" t="s">
        <v>172</v>
      </c>
      <c r="D9" s="250"/>
      <c r="E9" s="305"/>
      <c r="F9" s="231"/>
      <c r="G9" s="231"/>
      <c r="H9" s="229"/>
      <c r="I9" s="229"/>
      <c r="J9" s="302">
        <f t="shared" si="0"/>
        <v>0</v>
      </c>
      <c r="K9" s="230"/>
    </row>
    <row r="10" spans="1:11" x14ac:dyDescent="0.35">
      <c r="A10" s="329">
        <v>9</v>
      </c>
      <c r="B10" s="107" t="s">
        <v>108</v>
      </c>
      <c r="C10" s="107" t="s">
        <v>138</v>
      </c>
      <c r="D10" s="250"/>
      <c r="E10" s="305"/>
      <c r="F10" s="231"/>
      <c r="G10" s="231"/>
      <c r="H10" s="229"/>
      <c r="I10" s="229"/>
      <c r="J10" s="302">
        <f t="shared" si="0"/>
        <v>0</v>
      </c>
      <c r="K10" s="230"/>
    </row>
    <row r="11" spans="1:11" x14ac:dyDescent="0.35">
      <c r="A11" s="329">
        <v>10</v>
      </c>
      <c r="B11" s="107" t="s">
        <v>167</v>
      </c>
      <c r="C11" s="107" t="s">
        <v>168</v>
      </c>
      <c r="D11" s="250"/>
      <c r="E11" s="305"/>
      <c r="F11" s="231"/>
      <c r="G11" s="231"/>
      <c r="H11" s="229"/>
      <c r="I11" s="229"/>
      <c r="J11" s="302">
        <f t="shared" si="0"/>
        <v>0</v>
      </c>
      <c r="K11" s="230"/>
    </row>
    <row r="12" spans="1:11" x14ac:dyDescent="0.35">
      <c r="A12" s="329">
        <v>11</v>
      </c>
      <c r="B12" s="107" t="s">
        <v>157</v>
      </c>
      <c r="C12" s="107" t="s">
        <v>158</v>
      </c>
      <c r="D12" s="250"/>
      <c r="E12" s="305"/>
      <c r="F12" s="231"/>
      <c r="G12" s="231"/>
      <c r="H12" s="229"/>
      <c r="I12" s="229"/>
      <c r="J12" s="302">
        <f t="shared" si="0"/>
        <v>0</v>
      </c>
      <c r="K12" s="230"/>
    </row>
    <row r="13" spans="1:11" x14ac:dyDescent="0.35">
      <c r="A13" s="329">
        <v>12</v>
      </c>
      <c r="B13" s="107" t="s">
        <v>141</v>
      </c>
      <c r="C13" s="107" t="s">
        <v>142</v>
      </c>
      <c r="D13" s="250"/>
      <c r="E13" s="305"/>
      <c r="F13" s="231"/>
      <c r="G13" s="231"/>
      <c r="H13" s="229"/>
      <c r="I13" s="229"/>
      <c r="J13" s="302">
        <f t="shared" si="0"/>
        <v>0</v>
      </c>
      <c r="K13" s="230"/>
    </row>
    <row r="14" spans="1:11" x14ac:dyDescent="0.35">
      <c r="A14" s="329">
        <v>13</v>
      </c>
      <c r="B14" s="107" t="s">
        <v>111</v>
      </c>
      <c r="C14" s="107" t="s">
        <v>140</v>
      </c>
      <c r="D14" s="250"/>
      <c r="E14" s="305"/>
      <c r="F14" s="231"/>
      <c r="G14" s="231"/>
      <c r="H14" s="229"/>
      <c r="I14" s="229"/>
      <c r="J14" s="302">
        <f t="shared" si="0"/>
        <v>0</v>
      </c>
      <c r="K14" s="230"/>
    </row>
    <row r="15" spans="1:11" x14ac:dyDescent="0.35">
      <c r="A15" s="329">
        <v>14</v>
      </c>
      <c r="B15" s="107" t="s">
        <v>119</v>
      </c>
      <c r="C15" s="107" t="s">
        <v>88</v>
      </c>
      <c r="D15" s="250"/>
      <c r="E15" s="305"/>
      <c r="F15" s="231"/>
      <c r="G15" s="231"/>
      <c r="H15" s="229"/>
      <c r="I15" s="229"/>
      <c r="J15" s="302">
        <f t="shared" si="0"/>
        <v>0</v>
      </c>
      <c r="K15" s="230"/>
    </row>
    <row r="16" spans="1:11" x14ac:dyDescent="0.35">
      <c r="A16" s="329">
        <v>15</v>
      </c>
      <c r="B16" s="107" t="s">
        <v>114</v>
      </c>
      <c r="C16" s="107" t="s">
        <v>151</v>
      </c>
      <c r="D16" s="250"/>
      <c r="E16" s="305"/>
      <c r="F16" s="231"/>
      <c r="G16" s="231"/>
      <c r="H16" s="229"/>
      <c r="I16" s="229"/>
      <c r="J16" s="302">
        <f t="shared" si="0"/>
        <v>0</v>
      </c>
      <c r="K16" s="230"/>
    </row>
    <row r="17" spans="1:11" x14ac:dyDescent="0.35">
      <c r="A17" s="329">
        <v>16</v>
      </c>
      <c r="B17" s="107" t="s">
        <v>125</v>
      </c>
      <c r="C17" s="107" t="s">
        <v>162</v>
      </c>
      <c r="D17" s="250"/>
      <c r="E17" s="305"/>
      <c r="F17" s="231"/>
      <c r="G17" s="231"/>
      <c r="H17" s="229"/>
      <c r="I17" s="229"/>
      <c r="J17" s="302">
        <f t="shared" si="0"/>
        <v>0</v>
      </c>
      <c r="K17" s="230"/>
    </row>
    <row r="18" spans="1:11" x14ac:dyDescent="0.35">
      <c r="A18" s="329">
        <v>17</v>
      </c>
      <c r="B18" s="107" t="s">
        <v>124</v>
      </c>
      <c r="C18" s="107" t="s">
        <v>160</v>
      </c>
      <c r="D18" s="250"/>
      <c r="E18" s="305"/>
      <c r="F18" s="231"/>
      <c r="G18" s="231"/>
      <c r="H18" s="231"/>
      <c r="I18" s="231"/>
      <c r="J18" s="302">
        <f t="shared" si="0"/>
        <v>0</v>
      </c>
      <c r="K18" s="230"/>
    </row>
    <row r="19" spans="1:11" x14ac:dyDescent="0.35">
      <c r="A19" s="329">
        <v>18</v>
      </c>
      <c r="B19" s="107" t="s">
        <v>113</v>
      </c>
      <c r="C19" s="107" t="s">
        <v>149</v>
      </c>
      <c r="D19" s="250"/>
      <c r="E19" s="305"/>
      <c r="F19" s="231"/>
      <c r="G19" s="231"/>
      <c r="H19" s="231"/>
      <c r="I19" s="231"/>
      <c r="J19" s="302">
        <f t="shared" si="0"/>
        <v>0</v>
      </c>
      <c r="K19" s="230"/>
    </row>
    <row r="20" spans="1:11" x14ac:dyDescent="0.35">
      <c r="A20" s="329">
        <v>19</v>
      </c>
      <c r="B20" s="107" t="s">
        <v>132</v>
      </c>
      <c r="C20" s="107" t="s">
        <v>174</v>
      </c>
      <c r="D20" s="250"/>
      <c r="E20" s="305"/>
      <c r="F20" s="231"/>
      <c r="G20" s="231"/>
      <c r="H20" s="231"/>
      <c r="I20" s="231"/>
      <c r="J20" s="302">
        <f t="shared" si="0"/>
        <v>0</v>
      </c>
      <c r="K20" s="230"/>
    </row>
    <row r="21" spans="1:11" x14ac:dyDescent="0.35">
      <c r="A21" s="329">
        <v>20</v>
      </c>
      <c r="B21" s="107" t="s">
        <v>22</v>
      </c>
      <c r="C21" s="107" t="s">
        <v>62</v>
      </c>
      <c r="D21" s="250"/>
      <c r="E21" s="305"/>
      <c r="F21" s="231"/>
      <c r="G21" s="231"/>
      <c r="H21" s="231"/>
      <c r="I21" s="231"/>
      <c r="J21" s="302">
        <f t="shared" si="0"/>
        <v>0</v>
      </c>
      <c r="K21" s="230"/>
    </row>
    <row r="22" spans="1:11" x14ac:dyDescent="0.35">
      <c r="A22" s="329">
        <v>21</v>
      </c>
      <c r="B22" s="107" t="s">
        <v>111</v>
      </c>
      <c r="C22" s="107" t="s">
        <v>139</v>
      </c>
      <c r="D22" s="250"/>
      <c r="E22" s="305"/>
      <c r="F22" s="231"/>
      <c r="G22" s="231"/>
      <c r="H22" s="231"/>
      <c r="I22" s="231"/>
      <c r="J22" s="302">
        <f t="shared" si="0"/>
        <v>0</v>
      </c>
      <c r="K22" s="230"/>
    </row>
    <row r="23" spans="1:11" x14ac:dyDescent="0.35">
      <c r="A23" s="329">
        <v>22</v>
      </c>
      <c r="B23" s="107" t="s">
        <v>28</v>
      </c>
      <c r="C23" s="107" t="s">
        <v>165</v>
      </c>
      <c r="D23" s="250"/>
      <c r="E23" s="229"/>
      <c r="F23" s="229"/>
      <c r="G23" s="229"/>
      <c r="H23" s="229"/>
      <c r="I23" s="229"/>
      <c r="J23" s="302">
        <f t="shared" si="0"/>
        <v>0</v>
      </c>
      <c r="K23" s="250"/>
    </row>
    <row r="24" spans="1:11" x14ac:dyDescent="0.35">
      <c r="A24" s="329">
        <v>23</v>
      </c>
      <c r="B24" s="107" t="s">
        <v>146</v>
      </c>
      <c r="C24" s="107" t="s">
        <v>147</v>
      </c>
      <c r="D24" s="250"/>
      <c r="E24" s="229"/>
      <c r="F24" s="229"/>
      <c r="G24" s="229"/>
      <c r="H24" s="229"/>
      <c r="I24" s="229"/>
      <c r="J24" s="302">
        <f t="shared" si="0"/>
        <v>0</v>
      </c>
      <c r="K24" s="250"/>
    </row>
    <row r="25" spans="1:11" x14ac:dyDescent="0.35">
      <c r="A25" s="329">
        <v>24</v>
      </c>
      <c r="B25" s="107" t="s">
        <v>22</v>
      </c>
      <c r="C25" s="107" t="s">
        <v>153</v>
      </c>
      <c r="D25" s="250"/>
      <c r="E25" s="229"/>
      <c r="F25" s="229"/>
      <c r="G25" s="229"/>
      <c r="H25" s="229"/>
      <c r="I25" s="229"/>
      <c r="J25" s="302">
        <f t="shared" si="0"/>
        <v>0</v>
      </c>
      <c r="K25" s="250"/>
    </row>
    <row r="26" spans="1:11" x14ac:dyDescent="0.35">
      <c r="A26" s="329">
        <v>25</v>
      </c>
      <c r="B26" s="107" t="s">
        <v>141</v>
      </c>
      <c r="C26" s="107" t="s">
        <v>143</v>
      </c>
      <c r="D26" s="250"/>
      <c r="E26" s="229"/>
      <c r="F26" s="229"/>
      <c r="G26" s="229"/>
      <c r="H26" s="229"/>
      <c r="I26" s="229"/>
      <c r="J26" s="302">
        <f t="shared" si="0"/>
        <v>0</v>
      </c>
      <c r="K26" s="250"/>
    </row>
    <row r="27" spans="1:11" x14ac:dyDescent="0.35">
      <c r="A27" s="329">
        <v>26</v>
      </c>
      <c r="B27" s="107" t="s">
        <v>107</v>
      </c>
      <c r="C27" s="107" t="s">
        <v>134</v>
      </c>
      <c r="D27" s="250"/>
      <c r="E27" s="229"/>
      <c r="F27" s="229"/>
      <c r="G27" s="229"/>
      <c r="H27" s="229"/>
      <c r="I27" s="229"/>
      <c r="J27" s="302">
        <f t="shared" si="0"/>
        <v>0</v>
      </c>
      <c r="K27" s="250"/>
    </row>
    <row r="28" spans="1:11" x14ac:dyDescent="0.35">
      <c r="A28" s="329">
        <v>27</v>
      </c>
      <c r="B28" s="107" t="s">
        <v>169</v>
      </c>
      <c r="C28" s="107" t="s">
        <v>170</v>
      </c>
      <c r="D28" s="250"/>
      <c r="E28" s="229"/>
      <c r="F28" s="229"/>
      <c r="G28" s="229"/>
      <c r="H28" s="229"/>
      <c r="I28" s="229"/>
      <c r="J28" s="302">
        <f t="shared" si="0"/>
        <v>0</v>
      </c>
      <c r="K28" s="250"/>
    </row>
    <row r="29" spans="1:11" x14ac:dyDescent="0.35">
      <c r="A29" s="329">
        <v>28</v>
      </c>
      <c r="B29" s="107" t="s">
        <v>108</v>
      </c>
      <c r="C29" s="107" t="s">
        <v>137</v>
      </c>
      <c r="D29" s="250"/>
      <c r="E29" s="229"/>
      <c r="F29" s="229"/>
      <c r="G29" s="229"/>
      <c r="H29" s="229"/>
      <c r="I29" s="229"/>
      <c r="J29" s="302">
        <f t="shared" si="0"/>
        <v>0</v>
      </c>
      <c r="K29" s="250"/>
    </row>
    <row r="30" spans="1:11" x14ac:dyDescent="0.35">
      <c r="A30" s="329">
        <v>29</v>
      </c>
      <c r="B30" s="107" t="s">
        <v>125</v>
      </c>
      <c r="C30" s="107" t="s">
        <v>163</v>
      </c>
      <c r="D30" s="250"/>
      <c r="E30" s="229"/>
      <c r="F30" s="229"/>
      <c r="G30" s="229"/>
      <c r="H30" s="229"/>
      <c r="I30" s="229"/>
      <c r="J30" s="302">
        <f t="shared" si="0"/>
        <v>0</v>
      </c>
      <c r="K30" s="250"/>
    </row>
    <row r="31" spans="1:11" x14ac:dyDescent="0.35">
      <c r="A31" s="329">
        <v>30</v>
      </c>
      <c r="B31" s="107" t="s">
        <v>121</v>
      </c>
      <c r="C31" s="107" t="s">
        <v>154</v>
      </c>
      <c r="D31" s="250"/>
      <c r="E31" s="229"/>
      <c r="F31" s="229"/>
      <c r="G31" s="229"/>
      <c r="H31" s="229"/>
      <c r="I31" s="229"/>
      <c r="J31" s="302">
        <f t="shared" si="0"/>
        <v>0</v>
      </c>
      <c r="K31" s="250"/>
    </row>
    <row r="32" spans="1:11" x14ac:dyDescent="0.35">
      <c r="A32" s="329">
        <v>31</v>
      </c>
      <c r="B32" s="107" t="s">
        <v>22</v>
      </c>
      <c r="C32" s="107" t="s">
        <v>70</v>
      </c>
      <c r="D32" s="250"/>
      <c r="E32" s="229"/>
      <c r="F32" s="229"/>
      <c r="G32" s="229"/>
      <c r="H32" s="229"/>
      <c r="I32" s="229"/>
      <c r="J32" s="302">
        <f t="shared" si="0"/>
        <v>0</v>
      </c>
      <c r="K32" s="250"/>
    </row>
    <row r="33" spans="1:11" x14ac:dyDescent="0.35">
      <c r="A33" s="329">
        <v>32</v>
      </c>
      <c r="B33" s="107" t="s">
        <v>114</v>
      </c>
      <c r="C33" s="107" t="s">
        <v>150</v>
      </c>
      <c r="D33" s="250"/>
      <c r="E33" s="229"/>
      <c r="F33" s="229"/>
      <c r="G33" s="229"/>
      <c r="H33" s="229"/>
      <c r="I33" s="229"/>
      <c r="J33" s="302">
        <f t="shared" si="0"/>
        <v>0</v>
      </c>
      <c r="K33" s="250"/>
    </row>
    <row r="34" spans="1:11" x14ac:dyDescent="0.35">
      <c r="A34" s="329">
        <v>33</v>
      </c>
      <c r="B34" s="107" t="s">
        <v>28</v>
      </c>
      <c r="C34" s="107" t="s">
        <v>166</v>
      </c>
      <c r="D34" s="250"/>
      <c r="E34" s="229"/>
      <c r="F34" s="229"/>
      <c r="G34" s="229"/>
      <c r="H34" s="229"/>
      <c r="I34" s="229"/>
      <c r="J34" s="302">
        <f t="shared" si="0"/>
        <v>0</v>
      </c>
      <c r="K34" s="250"/>
    </row>
    <row r="35" spans="1:11" x14ac:dyDescent="0.35">
      <c r="A35" s="329">
        <v>34</v>
      </c>
      <c r="B35" s="107" t="s">
        <v>60</v>
      </c>
      <c r="C35" s="107" t="s">
        <v>64</v>
      </c>
      <c r="D35" s="250"/>
      <c r="E35" s="229"/>
      <c r="F35" s="229"/>
      <c r="G35" s="229"/>
      <c r="H35" s="229"/>
      <c r="I35" s="229"/>
      <c r="J35" s="302">
        <f t="shared" si="0"/>
        <v>0</v>
      </c>
      <c r="K35" s="250"/>
    </row>
    <row r="36" spans="1:11" x14ac:dyDescent="0.35">
      <c r="A36" s="329">
        <v>35</v>
      </c>
      <c r="B36" s="107" t="s">
        <v>133</v>
      </c>
      <c r="C36" s="107" t="s">
        <v>175</v>
      </c>
      <c r="D36" s="250"/>
      <c r="E36" s="229"/>
      <c r="F36" s="229"/>
      <c r="G36" s="229"/>
      <c r="H36" s="229"/>
      <c r="I36" s="229"/>
      <c r="J36" s="302">
        <f t="shared" si="0"/>
        <v>0</v>
      </c>
      <c r="K36" s="250"/>
    </row>
    <row r="37" spans="1:11" x14ac:dyDescent="0.35">
      <c r="A37" s="329">
        <v>36</v>
      </c>
      <c r="B37" s="107" t="s">
        <v>115</v>
      </c>
      <c r="C37" s="107" t="s">
        <v>152</v>
      </c>
      <c r="D37" s="250"/>
      <c r="E37" s="229"/>
      <c r="F37" s="229"/>
      <c r="G37" s="229"/>
      <c r="H37" s="229"/>
      <c r="I37" s="229"/>
      <c r="J37" s="302">
        <f t="shared" si="0"/>
        <v>0</v>
      </c>
      <c r="K37" s="250"/>
    </row>
    <row r="38" spans="1:11" x14ac:dyDescent="0.35">
      <c r="A38" s="329">
        <v>37</v>
      </c>
      <c r="B38" s="107" t="s">
        <v>125</v>
      </c>
      <c r="C38" s="107" t="s">
        <v>161</v>
      </c>
      <c r="D38" s="250"/>
      <c r="E38" s="229"/>
      <c r="F38" s="229"/>
      <c r="G38" s="229"/>
      <c r="H38" s="229"/>
      <c r="I38" s="229"/>
      <c r="J38" s="302">
        <f t="shared" si="0"/>
        <v>0</v>
      </c>
      <c r="K38" s="250"/>
    </row>
    <row r="39" spans="1:11" x14ac:dyDescent="0.35">
      <c r="A39" s="329">
        <v>38</v>
      </c>
      <c r="B39" s="107" t="s">
        <v>169</v>
      </c>
      <c r="C39" s="107" t="s">
        <v>171</v>
      </c>
      <c r="D39" s="250"/>
      <c r="E39" s="229"/>
      <c r="F39" s="229"/>
      <c r="G39" s="229"/>
      <c r="H39" s="229"/>
      <c r="I39" s="229"/>
      <c r="J39" s="302">
        <f t="shared" si="0"/>
        <v>0</v>
      </c>
      <c r="K39" s="250"/>
    </row>
    <row r="40" spans="1:11" x14ac:dyDescent="0.35">
      <c r="A40" s="329">
        <v>39</v>
      </c>
      <c r="B40" s="107" t="s">
        <v>21</v>
      </c>
      <c r="C40" s="107" t="s">
        <v>155</v>
      </c>
      <c r="D40" s="250"/>
      <c r="E40" s="229"/>
      <c r="F40" s="229"/>
      <c r="G40" s="229"/>
      <c r="H40" s="229"/>
      <c r="I40" s="229"/>
      <c r="J40" s="302">
        <f t="shared" si="0"/>
        <v>0</v>
      </c>
      <c r="K40" s="250"/>
    </row>
    <row r="41" spans="1:11" x14ac:dyDescent="0.35">
      <c r="A41" s="329">
        <v>40</v>
      </c>
      <c r="B41" s="107" t="s">
        <v>112</v>
      </c>
      <c r="C41" s="107" t="s">
        <v>144</v>
      </c>
      <c r="D41" s="250"/>
      <c r="E41" s="229"/>
      <c r="F41" s="229"/>
      <c r="G41" s="229"/>
      <c r="H41" s="229"/>
      <c r="I41" s="229"/>
      <c r="J41" s="302">
        <f t="shared" si="0"/>
        <v>0</v>
      </c>
      <c r="K41" s="250"/>
    </row>
    <row r="42" spans="1:11" x14ac:dyDescent="0.35">
      <c r="A42" s="329">
        <v>41</v>
      </c>
      <c r="B42" s="107" t="s">
        <v>28</v>
      </c>
      <c r="C42" s="107" t="s">
        <v>164</v>
      </c>
      <c r="D42" s="307"/>
      <c r="E42" s="164"/>
      <c r="F42" s="164"/>
      <c r="G42" s="164"/>
      <c r="H42" s="164"/>
      <c r="I42" s="164"/>
      <c r="J42" s="302">
        <f t="shared" si="0"/>
        <v>0</v>
      </c>
      <c r="K42" s="307"/>
    </row>
    <row r="43" spans="1:11" x14ac:dyDescent="0.35">
      <c r="A43" s="329">
        <v>42</v>
      </c>
      <c r="B43" s="107" t="s">
        <v>107</v>
      </c>
      <c r="C43" s="107" t="s">
        <v>135</v>
      </c>
      <c r="D43" s="307"/>
      <c r="E43" s="164"/>
      <c r="F43" s="164"/>
      <c r="G43" s="164"/>
      <c r="H43" s="164"/>
      <c r="I43" s="164"/>
      <c r="J43" s="302">
        <f t="shared" si="0"/>
        <v>0</v>
      </c>
      <c r="K43" s="307"/>
    </row>
    <row r="44" spans="1:11" x14ac:dyDescent="0.35">
      <c r="A44" s="329">
        <v>43</v>
      </c>
      <c r="D44" s="307"/>
      <c r="E44" s="164"/>
      <c r="F44" s="164"/>
      <c r="G44" s="164"/>
      <c r="H44" s="164"/>
      <c r="I44" s="164"/>
      <c r="J44" s="302">
        <f t="shared" si="0"/>
        <v>0</v>
      </c>
      <c r="K44" s="307"/>
    </row>
    <row r="45" spans="1:11" x14ac:dyDescent="0.35">
      <c r="A45" s="329">
        <v>44</v>
      </c>
      <c r="D45" s="307"/>
      <c r="E45" s="164"/>
      <c r="F45" s="164"/>
      <c r="G45" s="164"/>
      <c r="H45" s="164"/>
      <c r="I45" s="164"/>
      <c r="J45" s="302">
        <f t="shared" si="0"/>
        <v>0</v>
      </c>
      <c r="K45" s="307"/>
    </row>
    <row r="46" spans="1:11" x14ac:dyDescent="0.35">
      <c r="A46" s="329">
        <v>45</v>
      </c>
      <c r="D46" s="307"/>
      <c r="E46" s="164"/>
      <c r="F46" s="164"/>
      <c r="G46" s="164"/>
      <c r="H46" s="164"/>
      <c r="I46" s="164"/>
      <c r="J46" s="302">
        <f t="shared" si="0"/>
        <v>0</v>
      </c>
      <c r="K46" s="307"/>
    </row>
    <row r="47" spans="1:11" x14ac:dyDescent="0.35">
      <c r="A47" s="329">
        <v>46</v>
      </c>
      <c r="D47" s="307"/>
      <c r="E47" s="164"/>
      <c r="F47" s="164"/>
      <c r="G47" s="164"/>
      <c r="H47" s="164"/>
      <c r="I47" s="164"/>
      <c r="J47" s="302">
        <f t="shared" si="0"/>
        <v>0</v>
      </c>
      <c r="K47" s="307"/>
    </row>
    <row r="48" spans="1:11" x14ac:dyDescent="0.35">
      <c r="A48" s="329">
        <v>47</v>
      </c>
      <c r="D48" s="307"/>
      <c r="E48" s="164"/>
      <c r="F48" s="164"/>
      <c r="G48" s="164"/>
      <c r="H48" s="164"/>
      <c r="I48" s="164"/>
      <c r="J48" s="302">
        <f t="shared" si="0"/>
        <v>0</v>
      </c>
      <c r="K48" s="307"/>
    </row>
    <row r="49" spans="1:11" x14ac:dyDescent="0.35">
      <c r="A49" s="329">
        <v>48</v>
      </c>
      <c r="D49" s="307"/>
      <c r="E49" s="164"/>
      <c r="F49" s="164"/>
      <c r="G49" s="164"/>
      <c r="H49" s="164"/>
      <c r="I49" s="164"/>
      <c r="J49" s="302">
        <f t="shared" si="0"/>
        <v>0</v>
      </c>
      <c r="K49" s="307"/>
    </row>
    <row r="50" spans="1:11" x14ac:dyDescent="0.35">
      <c r="A50" s="329">
        <v>49</v>
      </c>
      <c r="D50" s="307"/>
      <c r="E50" s="164"/>
      <c r="F50" s="164"/>
      <c r="G50" s="164"/>
      <c r="H50" s="164"/>
      <c r="I50" s="164"/>
      <c r="J50" s="302">
        <f t="shared" si="0"/>
        <v>0</v>
      </c>
      <c r="K50" s="307"/>
    </row>
    <row r="51" spans="1:11" x14ac:dyDescent="0.35">
      <c r="A51" s="329">
        <v>50</v>
      </c>
      <c r="D51" s="307"/>
      <c r="E51" s="164"/>
      <c r="F51" s="164"/>
      <c r="G51" s="164"/>
      <c r="H51" s="164"/>
      <c r="I51" s="164"/>
      <c r="J51" s="302">
        <f t="shared" si="0"/>
        <v>0</v>
      </c>
      <c r="K51" s="307"/>
    </row>
    <row r="52" spans="1:11" x14ac:dyDescent="0.35">
      <c r="A52" s="329">
        <v>51</v>
      </c>
      <c r="D52" s="307"/>
      <c r="E52" s="164"/>
      <c r="F52" s="164"/>
      <c r="G52" s="164"/>
      <c r="H52" s="164"/>
      <c r="I52" s="164"/>
      <c r="J52" s="302">
        <f t="shared" si="0"/>
        <v>0</v>
      </c>
      <c r="K52" s="307"/>
    </row>
    <row r="53" spans="1:11" x14ac:dyDescent="0.35">
      <c r="A53" s="329">
        <v>52</v>
      </c>
      <c r="D53" s="307"/>
      <c r="E53" s="164"/>
      <c r="F53" s="164"/>
      <c r="G53" s="164"/>
      <c r="H53" s="164"/>
      <c r="I53" s="164"/>
      <c r="J53" s="302">
        <f t="shared" si="0"/>
        <v>0</v>
      </c>
      <c r="K53" s="307"/>
    </row>
    <row r="54" spans="1:11" x14ac:dyDescent="0.35">
      <c r="A54" s="329">
        <v>53</v>
      </c>
      <c r="D54" s="307"/>
      <c r="E54" s="164"/>
      <c r="F54" s="164"/>
      <c r="G54" s="164"/>
      <c r="H54" s="164"/>
      <c r="I54" s="164"/>
      <c r="J54" s="302">
        <f t="shared" si="0"/>
        <v>0</v>
      </c>
      <c r="K54" s="307"/>
    </row>
    <row r="55" spans="1:11" x14ac:dyDescent="0.35">
      <c r="A55" s="329">
        <v>54</v>
      </c>
      <c r="D55" s="307"/>
      <c r="E55" s="164"/>
      <c r="F55" s="164"/>
      <c r="G55" s="164"/>
      <c r="H55" s="164"/>
      <c r="I55" s="164"/>
      <c r="J55" s="302">
        <f t="shared" si="0"/>
        <v>0</v>
      </c>
      <c r="K55" s="307"/>
    </row>
    <row r="56" spans="1:11" x14ac:dyDescent="0.35">
      <c r="A56" s="329">
        <v>55</v>
      </c>
      <c r="D56" s="307"/>
      <c r="E56" s="164"/>
      <c r="F56" s="164"/>
      <c r="G56" s="164"/>
      <c r="H56" s="164"/>
      <c r="I56" s="164"/>
      <c r="J56" s="302">
        <f t="shared" si="0"/>
        <v>0</v>
      </c>
      <c r="K56" s="307"/>
    </row>
    <row r="57" spans="1:11" x14ac:dyDescent="0.35">
      <c r="A57" s="329">
        <v>56</v>
      </c>
      <c r="D57" s="307"/>
      <c r="E57" s="164"/>
      <c r="F57" s="164"/>
      <c r="G57" s="164"/>
      <c r="H57" s="164"/>
      <c r="I57" s="164"/>
      <c r="J57" s="302">
        <f t="shared" si="0"/>
        <v>0</v>
      </c>
      <c r="K57" s="307"/>
    </row>
    <row r="58" spans="1:11" x14ac:dyDescent="0.35">
      <c r="A58" s="329">
        <v>57</v>
      </c>
      <c r="D58" s="307"/>
      <c r="E58" s="164"/>
      <c r="F58" s="164"/>
      <c r="G58" s="164"/>
      <c r="H58" s="164"/>
      <c r="I58" s="164"/>
      <c r="J58" s="302">
        <f t="shared" si="0"/>
        <v>0</v>
      </c>
      <c r="K58" s="307"/>
    </row>
    <row r="59" spans="1:11" x14ac:dyDescent="0.35">
      <c r="A59" s="329">
        <v>58</v>
      </c>
      <c r="D59" s="307"/>
      <c r="E59" s="164"/>
      <c r="F59" s="164"/>
      <c r="G59" s="164"/>
      <c r="H59" s="164"/>
      <c r="I59" s="164"/>
      <c r="J59" s="302">
        <f t="shared" si="0"/>
        <v>0</v>
      </c>
      <c r="K59" s="307"/>
    </row>
    <row r="60" spans="1:11" x14ac:dyDescent="0.35">
      <c r="A60" s="329">
        <v>59</v>
      </c>
      <c r="D60" s="307"/>
      <c r="E60" s="164"/>
      <c r="F60" s="164"/>
      <c r="G60" s="164"/>
      <c r="H60" s="164"/>
      <c r="I60" s="164"/>
      <c r="J60" s="302">
        <f t="shared" si="0"/>
        <v>0</v>
      </c>
      <c r="K60" s="307"/>
    </row>
    <row r="61" spans="1:11" x14ac:dyDescent="0.35">
      <c r="A61" s="329">
        <v>60</v>
      </c>
      <c r="D61" s="307"/>
      <c r="E61" s="164"/>
      <c r="F61" s="164"/>
      <c r="G61" s="164"/>
      <c r="H61" s="164"/>
      <c r="I61" s="164"/>
      <c r="J61" s="302">
        <f t="shared" si="0"/>
        <v>0</v>
      </c>
      <c r="K61" s="307"/>
    </row>
    <row r="62" spans="1:11" x14ac:dyDescent="0.35">
      <c r="A62" s="329">
        <v>61</v>
      </c>
      <c r="D62" s="307"/>
      <c r="E62" s="164"/>
      <c r="F62" s="164"/>
      <c r="G62" s="164"/>
      <c r="H62" s="164"/>
      <c r="I62" s="164"/>
      <c r="J62" s="302">
        <f t="shared" si="0"/>
        <v>0</v>
      </c>
      <c r="K62" s="307"/>
    </row>
    <row r="63" spans="1:11" x14ac:dyDescent="0.35">
      <c r="A63" s="329">
        <v>62</v>
      </c>
      <c r="D63" s="307"/>
      <c r="E63" s="164"/>
      <c r="F63" s="164"/>
      <c r="G63" s="164"/>
      <c r="H63" s="164"/>
      <c r="I63" s="164"/>
      <c r="J63" s="302">
        <f t="shared" si="0"/>
        <v>0</v>
      </c>
      <c r="K63" s="307"/>
    </row>
    <row r="64" spans="1:11" x14ac:dyDescent="0.35">
      <c r="A64" s="329">
        <v>63</v>
      </c>
      <c r="D64" s="307"/>
      <c r="E64" s="164"/>
      <c r="F64" s="164"/>
      <c r="G64" s="164"/>
      <c r="H64" s="164"/>
      <c r="I64" s="164"/>
      <c r="J64" s="302">
        <f t="shared" si="0"/>
        <v>0</v>
      </c>
      <c r="K64" s="307"/>
    </row>
    <row r="65" spans="1:11" x14ac:dyDescent="0.35">
      <c r="A65" s="329">
        <v>64</v>
      </c>
      <c r="D65" s="307"/>
      <c r="E65" s="164"/>
      <c r="F65" s="164"/>
      <c r="G65" s="164"/>
      <c r="H65" s="164"/>
      <c r="I65" s="164"/>
      <c r="J65" s="302">
        <f t="shared" si="0"/>
        <v>0</v>
      </c>
      <c r="K65" s="307"/>
    </row>
    <row r="66" spans="1:11" x14ac:dyDescent="0.35">
      <c r="A66" s="329">
        <v>65</v>
      </c>
      <c r="D66" s="307"/>
      <c r="E66" s="164"/>
      <c r="F66" s="164"/>
      <c r="G66" s="164"/>
      <c r="H66" s="164"/>
      <c r="I66" s="164"/>
      <c r="J66" s="302">
        <f t="shared" si="0"/>
        <v>0</v>
      </c>
      <c r="K66" s="307"/>
    </row>
    <row r="67" spans="1:11" x14ac:dyDescent="0.35">
      <c r="A67" s="329">
        <v>66</v>
      </c>
      <c r="D67" s="307"/>
      <c r="E67" s="164"/>
      <c r="F67" s="164"/>
      <c r="G67" s="164"/>
      <c r="H67" s="164"/>
      <c r="I67" s="164"/>
      <c r="J67" s="302">
        <f t="shared" ref="J67:J101" si="1">SUM(E67:I67)</f>
        <v>0</v>
      </c>
      <c r="K67" s="307"/>
    </row>
    <row r="68" spans="1:11" x14ac:dyDescent="0.35">
      <c r="A68" s="329">
        <v>67</v>
      </c>
      <c r="D68" s="307"/>
      <c r="E68" s="164"/>
      <c r="F68" s="164"/>
      <c r="G68" s="164"/>
      <c r="H68" s="164"/>
      <c r="I68" s="164"/>
      <c r="J68" s="302">
        <f t="shared" si="1"/>
        <v>0</v>
      </c>
      <c r="K68" s="307"/>
    </row>
    <row r="69" spans="1:11" x14ac:dyDescent="0.35">
      <c r="A69" s="329">
        <v>68</v>
      </c>
      <c r="D69" s="307"/>
      <c r="E69" s="164"/>
      <c r="F69" s="164"/>
      <c r="G69" s="164"/>
      <c r="H69" s="164"/>
      <c r="I69" s="164"/>
      <c r="J69" s="302">
        <f t="shared" si="1"/>
        <v>0</v>
      </c>
      <c r="K69" s="307"/>
    </row>
    <row r="70" spans="1:11" x14ac:dyDescent="0.35">
      <c r="A70" s="329">
        <v>69</v>
      </c>
      <c r="D70" s="307"/>
      <c r="E70" s="164"/>
      <c r="F70" s="164"/>
      <c r="G70" s="164"/>
      <c r="H70" s="164"/>
      <c r="I70" s="164"/>
      <c r="J70" s="302">
        <f t="shared" si="1"/>
        <v>0</v>
      </c>
      <c r="K70" s="307"/>
    </row>
    <row r="71" spans="1:11" x14ac:dyDescent="0.35">
      <c r="A71" s="329">
        <v>70</v>
      </c>
      <c r="D71" s="307"/>
      <c r="E71" s="164"/>
      <c r="F71" s="164"/>
      <c r="G71" s="164"/>
      <c r="H71" s="164"/>
      <c r="I71" s="164"/>
      <c r="J71" s="302">
        <f t="shared" si="1"/>
        <v>0</v>
      </c>
      <c r="K71" s="307"/>
    </row>
    <row r="72" spans="1:11" x14ac:dyDescent="0.35">
      <c r="A72" s="329">
        <v>71</v>
      </c>
      <c r="D72" s="307"/>
      <c r="E72" s="164"/>
      <c r="F72" s="164"/>
      <c r="G72" s="164"/>
      <c r="H72" s="164"/>
      <c r="I72" s="164"/>
      <c r="J72" s="302">
        <f t="shared" si="1"/>
        <v>0</v>
      </c>
      <c r="K72" s="307"/>
    </row>
    <row r="73" spans="1:11" x14ac:dyDescent="0.35">
      <c r="A73" s="329">
        <v>72</v>
      </c>
      <c r="D73" s="307"/>
      <c r="E73" s="164"/>
      <c r="F73" s="164"/>
      <c r="G73" s="164"/>
      <c r="H73" s="164"/>
      <c r="I73" s="164"/>
      <c r="J73" s="302">
        <f t="shared" si="1"/>
        <v>0</v>
      </c>
      <c r="K73" s="307"/>
    </row>
    <row r="74" spans="1:11" x14ac:dyDescent="0.35">
      <c r="A74" s="329">
        <v>73</v>
      </c>
      <c r="D74" s="307"/>
      <c r="E74" s="164"/>
      <c r="F74" s="164"/>
      <c r="G74" s="164"/>
      <c r="H74" s="164"/>
      <c r="I74" s="164"/>
      <c r="J74" s="302">
        <f t="shared" si="1"/>
        <v>0</v>
      </c>
      <c r="K74" s="307"/>
    </row>
    <row r="75" spans="1:11" x14ac:dyDescent="0.35">
      <c r="A75" s="329">
        <v>74</v>
      </c>
      <c r="D75" s="307"/>
      <c r="E75" s="164"/>
      <c r="F75" s="164"/>
      <c r="G75" s="164"/>
      <c r="H75" s="164"/>
      <c r="I75" s="164"/>
      <c r="J75" s="302">
        <f t="shared" si="1"/>
        <v>0</v>
      </c>
      <c r="K75" s="307"/>
    </row>
    <row r="76" spans="1:11" x14ac:dyDescent="0.35">
      <c r="A76" s="329">
        <v>75</v>
      </c>
      <c r="D76" s="307"/>
      <c r="E76" s="164"/>
      <c r="F76" s="164"/>
      <c r="G76" s="164"/>
      <c r="H76" s="164"/>
      <c r="I76" s="164"/>
      <c r="J76" s="302">
        <f t="shared" si="1"/>
        <v>0</v>
      </c>
      <c r="K76" s="307"/>
    </row>
    <row r="77" spans="1:11" x14ac:dyDescent="0.35">
      <c r="A77" s="329">
        <v>76</v>
      </c>
      <c r="D77" s="307"/>
      <c r="E77" s="164"/>
      <c r="F77" s="164"/>
      <c r="G77" s="164"/>
      <c r="H77" s="164"/>
      <c r="I77" s="164"/>
      <c r="J77" s="302">
        <f t="shared" si="1"/>
        <v>0</v>
      </c>
      <c r="K77" s="307"/>
    </row>
    <row r="78" spans="1:11" x14ac:dyDescent="0.35">
      <c r="A78" s="329">
        <v>77</v>
      </c>
      <c r="D78" s="307"/>
      <c r="E78" s="164"/>
      <c r="F78" s="164"/>
      <c r="G78" s="164"/>
      <c r="H78" s="164"/>
      <c r="I78" s="164"/>
      <c r="J78" s="302">
        <f t="shared" si="1"/>
        <v>0</v>
      </c>
      <c r="K78" s="307"/>
    </row>
    <row r="79" spans="1:11" x14ac:dyDescent="0.35">
      <c r="A79" s="329">
        <v>78</v>
      </c>
      <c r="D79" s="307"/>
      <c r="E79" s="164"/>
      <c r="F79" s="164"/>
      <c r="G79" s="164"/>
      <c r="H79" s="164"/>
      <c r="I79" s="164"/>
      <c r="J79" s="302">
        <f t="shared" si="1"/>
        <v>0</v>
      </c>
      <c r="K79" s="307"/>
    </row>
    <row r="80" spans="1:11" x14ac:dyDescent="0.35">
      <c r="A80" s="329">
        <v>79</v>
      </c>
      <c r="D80" s="307"/>
      <c r="E80" s="164"/>
      <c r="F80" s="164"/>
      <c r="G80" s="164"/>
      <c r="H80" s="164"/>
      <c r="I80" s="164"/>
      <c r="J80" s="302">
        <f t="shared" si="1"/>
        <v>0</v>
      </c>
      <c r="K80" s="307"/>
    </row>
    <row r="81" spans="1:11" x14ac:dyDescent="0.35">
      <c r="A81" s="329">
        <v>80</v>
      </c>
      <c r="D81" s="307"/>
      <c r="E81" s="164"/>
      <c r="F81" s="164"/>
      <c r="G81" s="164"/>
      <c r="H81" s="164"/>
      <c r="I81" s="164"/>
      <c r="J81" s="302">
        <f t="shared" si="1"/>
        <v>0</v>
      </c>
      <c r="K81" s="307"/>
    </row>
    <row r="82" spans="1:11" x14ac:dyDescent="0.35">
      <c r="A82" s="329">
        <v>81</v>
      </c>
      <c r="D82" s="307"/>
      <c r="E82" s="164"/>
      <c r="F82" s="164"/>
      <c r="G82" s="164"/>
      <c r="H82" s="164"/>
      <c r="I82" s="164"/>
      <c r="J82" s="302">
        <f t="shared" si="1"/>
        <v>0</v>
      </c>
      <c r="K82" s="307"/>
    </row>
    <row r="83" spans="1:11" x14ac:dyDescent="0.35">
      <c r="A83" s="329">
        <v>82</v>
      </c>
      <c r="D83" s="307"/>
      <c r="E83" s="164"/>
      <c r="F83" s="164"/>
      <c r="G83" s="164"/>
      <c r="H83" s="164"/>
      <c r="I83" s="164"/>
      <c r="J83" s="302">
        <f t="shared" si="1"/>
        <v>0</v>
      </c>
      <c r="K83" s="307"/>
    </row>
    <row r="84" spans="1:11" x14ac:dyDescent="0.35">
      <c r="A84" s="329">
        <v>83</v>
      </c>
      <c r="D84" s="307"/>
      <c r="E84" s="164"/>
      <c r="F84" s="164"/>
      <c r="G84" s="164"/>
      <c r="H84" s="164"/>
      <c r="I84" s="164"/>
      <c r="J84" s="302">
        <f t="shared" si="1"/>
        <v>0</v>
      </c>
      <c r="K84" s="307"/>
    </row>
    <row r="85" spans="1:11" x14ac:dyDescent="0.35">
      <c r="A85" s="329">
        <v>84</v>
      </c>
      <c r="D85" s="307"/>
      <c r="E85" s="164"/>
      <c r="F85" s="164"/>
      <c r="G85" s="164"/>
      <c r="H85" s="164"/>
      <c r="I85" s="164"/>
      <c r="J85" s="302">
        <f t="shared" si="1"/>
        <v>0</v>
      </c>
      <c r="K85" s="307"/>
    </row>
    <row r="86" spans="1:11" x14ac:dyDescent="0.35">
      <c r="A86" s="329">
        <v>85</v>
      </c>
      <c r="D86" s="307"/>
      <c r="E86" s="164"/>
      <c r="F86" s="164"/>
      <c r="G86" s="164"/>
      <c r="H86" s="164"/>
      <c r="I86" s="164"/>
      <c r="J86" s="302">
        <f t="shared" si="1"/>
        <v>0</v>
      </c>
      <c r="K86" s="307"/>
    </row>
    <row r="87" spans="1:11" x14ac:dyDescent="0.35">
      <c r="A87" s="329">
        <v>86</v>
      </c>
      <c r="D87" s="307"/>
      <c r="E87" s="164"/>
      <c r="F87" s="164"/>
      <c r="G87" s="164"/>
      <c r="H87" s="164"/>
      <c r="I87" s="164"/>
      <c r="J87" s="302">
        <f t="shared" si="1"/>
        <v>0</v>
      </c>
      <c r="K87" s="307"/>
    </row>
    <row r="88" spans="1:11" x14ac:dyDescent="0.35">
      <c r="A88" s="329">
        <v>87</v>
      </c>
      <c r="D88" s="307"/>
      <c r="E88" s="164"/>
      <c r="F88" s="164"/>
      <c r="G88" s="164"/>
      <c r="H88" s="164"/>
      <c r="I88" s="164"/>
      <c r="J88" s="302">
        <f t="shared" si="1"/>
        <v>0</v>
      </c>
      <c r="K88" s="307"/>
    </row>
    <row r="89" spans="1:11" x14ac:dyDescent="0.35">
      <c r="A89" s="329">
        <v>88</v>
      </c>
      <c r="D89" s="307"/>
      <c r="E89" s="164"/>
      <c r="F89" s="164"/>
      <c r="G89" s="164"/>
      <c r="H89" s="164"/>
      <c r="I89" s="164"/>
      <c r="J89" s="302">
        <f t="shared" si="1"/>
        <v>0</v>
      </c>
      <c r="K89" s="307"/>
    </row>
    <row r="90" spans="1:11" x14ac:dyDescent="0.35">
      <c r="A90" s="329">
        <v>89</v>
      </c>
      <c r="D90" s="307"/>
      <c r="E90" s="164"/>
      <c r="F90" s="164"/>
      <c r="G90" s="164"/>
      <c r="H90" s="164"/>
      <c r="I90" s="164"/>
      <c r="J90" s="302">
        <f t="shared" si="1"/>
        <v>0</v>
      </c>
      <c r="K90" s="307"/>
    </row>
    <row r="91" spans="1:11" x14ac:dyDescent="0.35">
      <c r="A91" s="329">
        <v>90</v>
      </c>
      <c r="D91" s="307"/>
      <c r="E91" s="164"/>
      <c r="F91" s="164"/>
      <c r="G91" s="164"/>
      <c r="H91" s="164"/>
      <c r="I91" s="164"/>
      <c r="J91" s="302">
        <f t="shared" si="1"/>
        <v>0</v>
      </c>
      <c r="K91" s="307"/>
    </row>
    <row r="92" spans="1:11" x14ac:dyDescent="0.35">
      <c r="A92" s="329">
        <v>91</v>
      </c>
      <c r="D92" s="307"/>
      <c r="E92" s="164"/>
      <c r="F92" s="164"/>
      <c r="G92" s="164"/>
      <c r="H92" s="164"/>
      <c r="I92" s="164"/>
      <c r="J92" s="302">
        <f t="shared" si="1"/>
        <v>0</v>
      </c>
      <c r="K92" s="307"/>
    </row>
    <row r="93" spans="1:11" x14ac:dyDescent="0.35">
      <c r="A93" s="329">
        <v>92</v>
      </c>
      <c r="D93" s="307"/>
      <c r="E93" s="164"/>
      <c r="F93" s="164"/>
      <c r="G93" s="164"/>
      <c r="H93" s="164"/>
      <c r="I93" s="164"/>
      <c r="J93" s="302">
        <f t="shared" si="1"/>
        <v>0</v>
      </c>
      <c r="K93" s="307"/>
    </row>
    <row r="94" spans="1:11" x14ac:dyDescent="0.35">
      <c r="A94" s="329">
        <v>93</v>
      </c>
      <c r="D94" s="307"/>
      <c r="E94" s="164"/>
      <c r="F94" s="164"/>
      <c r="G94" s="164"/>
      <c r="H94" s="164"/>
      <c r="I94" s="164"/>
      <c r="J94" s="302">
        <f t="shared" si="1"/>
        <v>0</v>
      </c>
      <c r="K94" s="307"/>
    </row>
    <row r="95" spans="1:11" x14ac:dyDescent="0.35">
      <c r="A95" s="329">
        <v>94</v>
      </c>
      <c r="D95" s="307"/>
      <c r="E95" s="164"/>
      <c r="F95" s="164"/>
      <c r="G95" s="164"/>
      <c r="H95" s="164"/>
      <c r="I95" s="164"/>
      <c r="J95" s="302">
        <f t="shared" si="1"/>
        <v>0</v>
      </c>
      <c r="K95" s="307"/>
    </row>
    <row r="96" spans="1:11" x14ac:dyDescent="0.35">
      <c r="A96" s="329">
        <v>95</v>
      </c>
      <c r="D96" s="307"/>
      <c r="E96" s="164"/>
      <c r="F96" s="164"/>
      <c r="G96" s="164"/>
      <c r="H96" s="164"/>
      <c r="I96" s="164"/>
      <c r="J96" s="302">
        <f t="shared" si="1"/>
        <v>0</v>
      </c>
      <c r="K96" s="307"/>
    </row>
    <row r="97" spans="1:11" x14ac:dyDescent="0.35">
      <c r="A97" s="329">
        <v>96</v>
      </c>
      <c r="D97" s="307"/>
      <c r="E97" s="164"/>
      <c r="F97" s="164"/>
      <c r="G97" s="164"/>
      <c r="H97" s="164"/>
      <c r="I97" s="164"/>
      <c r="J97" s="302">
        <f t="shared" si="1"/>
        <v>0</v>
      </c>
      <c r="K97" s="307"/>
    </row>
    <row r="98" spans="1:11" x14ac:dyDescent="0.35">
      <c r="A98" s="329">
        <v>97</v>
      </c>
      <c r="D98" s="307"/>
      <c r="E98" s="164"/>
      <c r="F98" s="164"/>
      <c r="G98" s="164"/>
      <c r="H98" s="164"/>
      <c r="I98" s="164"/>
      <c r="J98" s="302">
        <f t="shared" si="1"/>
        <v>0</v>
      </c>
      <c r="K98" s="307"/>
    </row>
    <row r="99" spans="1:11" x14ac:dyDescent="0.35">
      <c r="A99" s="329">
        <v>98</v>
      </c>
      <c r="D99" s="307"/>
      <c r="E99" s="164"/>
      <c r="F99" s="164"/>
      <c r="G99" s="164"/>
      <c r="H99" s="164"/>
      <c r="I99" s="164"/>
      <c r="J99" s="302">
        <f t="shared" si="1"/>
        <v>0</v>
      </c>
      <c r="K99" s="307"/>
    </row>
    <row r="100" spans="1:11" x14ac:dyDescent="0.35">
      <c r="A100" s="329">
        <v>99</v>
      </c>
      <c r="D100" s="307"/>
      <c r="E100" s="164"/>
      <c r="F100" s="164"/>
      <c r="G100" s="164"/>
      <c r="H100" s="164"/>
      <c r="I100" s="164"/>
      <c r="J100" s="302">
        <f t="shared" si="1"/>
        <v>0</v>
      </c>
      <c r="K100" s="307"/>
    </row>
    <row r="101" spans="1:11" ht="15" thickBot="1" x14ac:dyDescent="0.4">
      <c r="A101" s="330">
        <v>100</v>
      </c>
      <c r="D101" s="331"/>
      <c r="E101" s="170"/>
      <c r="F101" s="170"/>
      <c r="G101" s="170"/>
      <c r="H101" s="170"/>
      <c r="I101" s="170"/>
      <c r="J101" s="303">
        <f t="shared" si="1"/>
        <v>0</v>
      </c>
      <c r="K101" s="331"/>
    </row>
  </sheetData>
  <sheetProtection algorithmName="SHA-512" hashValue="Evmjic8OQu09t35y2uEwot4ts/tijBUOpYtkJqv0NqdOPoPaofHjoPKEpn1zbh10nbluYKcYKEfY1e8o0CvLqg==" saltValue="tVZ9sGdpjlsoXi1RPBcfkw==" spinCount="100000" sheet="1" objects="1" scenarios="1"/>
  <sortState xmlns:xlrd2="http://schemas.microsoft.com/office/spreadsheetml/2017/richdata2" ref="A2:C43">
    <sortCondition descending="1" ref="A2:A43"/>
  </sortState>
  <printOptions headings="1" gridLines="1"/>
  <pageMargins left="0.7" right="0.7" top="0.75" bottom="0.75" header="0.3" footer="0.3"/>
  <pageSetup orientation="landscape" r:id="rId1"/>
  <headerFooter>
    <oddHeader>&amp;C&amp;16Maturity Day 2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E4CC-D186-450C-B289-C1B59D67EA95}">
  <sheetPr>
    <tabColor rgb="FF92D050"/>
  </sheetPr>
  <dimension ref="A1:L40"/>
  <sheetViews>
    <sheetView workbookViewId="0">
      <selection activeCell="E37" sqref="E37"/>
    </sheetView>
  </sheetViews>
  <sheetFormatPr defaultRowHeight="14" x14ac:dyDescent="0.3"/>
  <cols>
    <col min="1" max="1" width="3.83203125" customWidth="1"/>
    <col min="2" max="2" width="15.5" customWidth="1"/>
  </cols>
  <sheetData>
    <row r="1" spans="1:12" ht="14.5" x14ac:dyDescent="0.35">
      <c r="A1" s="27"/>
      <c r="B1" s="15" t="s">
        <v>0</v>
      </c>
      <c r="C1" s="15" t="s">
        <v>1</v>
      </c>
      <c r="D1" s="92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33</v>
      </c>
      <c r="K1" s="16" t="s">
        <v>8</v>
      </c>
      <c r="L1" s="92" t="s">
        <v>9</v>
      </c>
    </row>
    <row r="2" spans="1:12" ht="14.5" x14ac:dyDescent="0.35">
      <c r="A2" s="17">
        <v>1</v>
      </c>
      <c r="B2" s="101" t="s">
        <v>25</v>
      </c>
      <c r="C2" s="101" t="s">
        <v>69</v>
      </c>
      <c r="D2" s="94"/>
      <c r="E2" s="31"/>
      <c r="F2" s="31"/>
      <c r="G2" s="31"/>
      <c r="H2" s="31"/>
      <c r="I2" s="31"/>
      <c r="J2" s="31"/>
      <c r="K2" s="91">
        <f>SUM(E2:J2)</f>
        <v>0</v>
      </c>
      <c r="L2" s="93"/>
    </row>
    <row r="3" spans="1:12" ht="14.5" x14ac:dyDescent="0.35">
      <c r="A3" s="17">
        <v>2</v>
      </c>
      <c r="B3" s="101" t="s">
        <v>67</v>
      </c>
      <c r="C3" s="101" t="s">
        <v>86</v>
      </c>
      <c r="D3" s="93"/>
      <c r="E3" s="31"/>
      <c r="F3" s="31"/>
      <c r="G3" s="31"/>
      <c r="H3" s="31"/>
      <c r="I3" s="31"/>
      <c r="J3" s="31"/>
      <c r="K3" s="91">
        <f t="shared" ref="K3:K40" si="0">SUM(E3:J3)</f>
        <v>0</v>
      </c>
      <c r="L3" s="93"/>
    </row>
    <row r="4" spans="1:12" ht="14.5" x14ac:dyDescent="0.35">
      <c r="A4" s="17">
        <v>3</v>
      </c>
      <c r="B4" s="101" t="s">
        <v>72</v>
      </c>
      <c r="C4" s="101" t="s">
        <v>30</v>
      </c>
      <c r="D4" s="93"/>
      <c r="E4" s="31"/>
      <c r="F4" s="31"/>
      <c r="G4" s="31"/>
      <c r="H4" s="31"/>
      <c r="I4" s="31"/>
      <c r="J4" s="31"/>
      <c r="K4" s="91">
        <f t="shared" si="0"/>
        <v>0</v>
      </c>
      <c r="L4" s="93"/>
    </row>
    <row r="5" spans="1:12" ht="14.5" x14ac:dyDescent="0.35">
      <c r="A5" s="17">
        <v>4</v>
      </c>
      <c r="B5" s="101" t="s">
        <v>22</v>
      </c>
      <c r="C5" s="101" t="s">
        <v>66</v>
      </c>
      <c r="D5" s="93"/>
      <c r="E5" s="31"/>
      <c r="F5" s="31"/>
      <c r="G5" s="31"/>
      <c r="H5" s="31"/>
      <c r="I5" s="31"/>
      <c r="J5" s="31"/>
      <c r="K5" s="91">
        <f t="shared" si="0"/>
        <v>0</v>
      </c>
      <c r="L5" s="93"/>
    </row>
    <row r="6" spans="1:12" ht="14.5" x14ac:dyDescent="0.35">
      <c r="A6" s="17">
        <v>5</v>
      </c>
      <c r="B6" s="101" t="s">
        <v>32</v>
      </c>
      <c r="C6" s="101" t="s">
        <v>66</v>
      </c>
      <c r="D6" s="93"/>
      <c r="E6" s="31"/>
      <c r="F6" s="31"/>
      <c r="G6" s="31"/>
      <c r="H6" s="31"/>
      <c r="I6" s="31"/>
      <c r="J6" s="31"/>
      <c r="K6" s="91">
        <f t="shared" si="0"/>
        <v>0</v>
      </c>
      <c r="L6" s="93"/>
    </row>
    <row r="7" spans="1:12" ht="14.5" x14ac:dyDescent="0.35">
      <c r="A7" s="17">
        <v>6</v>
      </c>
      <c r="B7" s="101" t="s">
        <v>83</v>
      </c>
      <c r="C7" s="101" t="s">
        <v>69</v>
      </c>
      <c r="D7" s="93"/>
      <c r="E7" s="31"/>
      <c r="F7" s="31"/>
      <c r="G7" s="31"/>
      <c r="H7" s="31"/>
      <c r="I7" s="31"/>
      <c r="J7" s="31"/>
      <c r="K7" s="91">
        <f t="shared" si="0"/>
        <v>0</v>
      </c>
      <c r="L7" s="93"/>
    </row>
    <row r="8" spans="1:12" ht="14.5" x14ac:dyDescent="0.35">
      <c r="A8" s="17">
        <v>7</v>
      </c>
      <c r="B8" s="101" t="s">
        <v>22</v>
      </c>
      <c r="C8" s="101" t="s">
        <v>62</v>
      </c>
      <c r="D8" s="93"/>
      <c r="E8" s="31"/>
      <c r="F8" s="31"/>
      <c r="G8" s="31"/>
      <c r="H8" s="31"/>
      <c r="I8" s="31"/>
      <c r="J8" s="31"/>
      <c r="K8" s="91">
        <f t="shared" si="0"/>
        <v>0</v>
      </c>
      <c r="L8" s="93"/>
    </row>
    <row r="9" spans="1:12" ht="14.5" x14ac:dyDescent="0.35">
      <c r="A9" s="17">
        <v>8</v>
      </c>
      <c r="B9" s="101" t="s">
        <v>92</v>
      </c>
      <c r="C9" s="101" t="s">
        <v>65</v>
      </c>
      <c r="D9" s="93"/>
      <c r="E9" s="31"/>
      <c r="F9" s="31"/>
      <c r="G9" s="31"/>
      <c r="H9" s="31"/>
      <c r="I9" s="31"/>
      <c r="J9" s="31"/>
      <c r="K9" s="91">
        <f>SUM(E9:J9)</f>
        <v>0</v>
      </c>
      <c r="L9" s="93"/>
    </row>
    <row r="10" spans="1:12" ht="14.5" x14ac:dyDescent="0.35">
      <c r="A10" s="17">
        <v>9</v>
      </c>
      <c r="B10" s="101" t="s">
        <v>26</v>
      </c>
      <c r="C10" s="101" t="s">
        <v>78</v>
      </c>
      <c r="D10" s="93"/>
      <c r="E10" s="31"/>
      <c r="F10" s="31"/>
      <c r="G10" s="31"/>
      <c r="H10" s="31"/>
      <c r="I10" s="31"/>
      <c r="J10" s="31"/>
      <c r="K10" s="91">
        <f t="shared" si="0"/>
        <v>0</v>
      </c>
      <c r="L10" s="93"/>
    </row>
    <row r="11" spans="1:12" ht="14.5" x14ac:dyDescent="0.35">
      <c r="A11" s="17">
        <v>10</v>
      </c>
      <c r="B11" s="101" t="s">
        <v>81</v>
      </c>
      <c r="C11" s="101" t="s">
        <v>82</v>
      </c>
      <c r="D11" s="93"/>
      <c r="E11" s="31"/>
      <c r="F11" s="31"/>
      <c r="G11" s="31"/>
      <c r="H11" s="31"/>
      <c r="I11" s="31"/>
      <c r="J11" s="31"/>
      <c r="K11" s="91">
        <f t="shared" si="0"/>
        <v>0</v>
      </c>
      <c r="L11" s="93"/>
    </row>
    <row r="12" spans="1:12" ht="14.5" x14ac:dyDescent="0.35">
      <c r="A12" s="17">
        <v>11</v>
      </c>
      <c r="B12" s="101" t="s">
        <v>67</v>
      </c>
      <c r="C12" s="101" t="s">
        <v>71</v>
      </c>
      <c r="D12" s="93"/>
      <c r="E12" s="31"/>
      <c r="F12" s="31"/>
      <c r="G12" s="31"/>
      <c r="H12" s="31"/>
      <c r="I12" s="31"/>
      <c r="J12" s="31"/>
      <c r="K12" s="91">
        <f t="shared" si="0"/>
        <v>0</v>
      </c>
      <c r="L12" s="93"/>
    </row>
    <row r="13" spans="1:12" ht="14.5" x14ac:dyDescent="0.35">
      <c r="A13" s="17">
        <v>12</v>
      </c>
      <c r="B13" s="101" t="s">
        <v>90</v>
      </c>
      <c r="C13" s="101" t="s">
        <v>23</v>
      </c>
      <c r="D13" s="93"/>
      <c r="E13" s="31"/>
      <c r="F13" s="31"/>
      <c r="G13" s="31"/>
      <c r="H13" s="31"/>
      <c r="I13" s="31"/>
      <c r="J13" s="31"/>
      <c r="K13" s="91">
        <f t="shared" si="0"/>
        <v>0</v>
      </c>
      <c r="L13" s="93"/>
    </row>
    <row r="14" spans="1:12" ht="14.5" x14ac:dyDescent="0.35">
      <c r="A14" s="17">
        <v>13</v>
      </c>
      <c r="B14" s="101" t="s">
        <v>28</v>
      </c>
      <c r="C14" s="101" t="s">
        <v>74</v>
      </c>
      <c r="D14" s="93"/>
      <c r="E14" s="31"/>
      <c r="F14" s="31"/>
      <c r="G14" s="31"/>
      <c r="H14" s="31"/>
      <c r="I14" s="31"/>
      <c r="J14" s="31"/>
      <c r="K14" s="91">
        <f t="shared" si="0"/>
        <v>0</v>
      </c>
      <c r="L14" s="93"/>
    </row>
    <row r="15" spans="1:12" ht="14.5" x14ac:dyDescent="0.35">
      <c r="A15" s="17">
        <v>14</v>
      </c>
      <c r="B15" s="101" t="s">
        <v>87</v>
      </c>
      <c r="C15" s="101" t="s">
        <v>88</v>
      </c>
      <c r="D15" s="93"/>
      <c r="E15" s="31"/>
      <c r="F15" s="31"/>
      <c r="G15" s="31"/>
      <c r="H15" s="31"/>
      <c r="I15" s="31"/>
      <c r="J15" s="31"/>
      <c r="K15" s="91">
        <f>SUM(E15:J15)</f>
        <v>0</v>
      </c>
      <c r="L15" s="93"/>
    </row>
    <row r="16" spans="1:12" ht="14.5" x14ac:dyDescent="0.35">
      <c r="A16" s="17">
        <v>15</v>
      </c>
      <c r="B16" s="101" t="s">
        <v>22</v>
      </c>
      <c r="C16" s="101" t="s">
        <v>24</v>
      </c>
      <c r="D16" s="93"/>
      <c r="E16" s="31"/>
      <c r="F16" s="31"/>
      <c r="G16" s="31"/>
      <c r="H16" s="31"/>
      <c r="I16" s="31"/>
      <c r="J16" s="31"/>
      <c r="K16" s="91">
        <f t="shared" si="0"/>
        <v>0</v>
      </c>
      <c r="L16" s="93"/>
    </row>
    <row r="17" spans="1:12" ht="14.5" x14ac:dyDescent="0.35">
      <c r="A17" s="17">
        <v>16</v>
      </c>
      <c r="B17" s="101" t="s">
        <v>21</v>
      </c>
      <c r="C17" s="101" t="s">
        <v>77</v>
      </c>
      <c r="D17" s="93"/>
      <c r="E17" s="31"/>
      <c r="F17" s="31"/>
      <c r="G17" s="31"/>
      <c r="H17" s="31"/>
      <c r="I17" s="31"/>
      <c r="J17" s="31"/>
      <c r="K17" s="91">
        <f t="shared" si="0"/>
        <v>0</v>
      </c>
      <c r="L17" s="93"/>
    </row>
    <row r="18" spans="1:12" ht="14.5" x14ac:dyDescent="0.35">
      <c r="A18" s="17">
        <v>17</v>
      </c>
      <c r="B18" s="101" t="s">
        <v>25</v>
      </c>
      <c r="C18" s="101" t="s">
        <v>68</v>
      </c>
      <c r="D18" s="93"/>
      <c r="E18" s="31"/>
      <c r="F18" s="31"/>
      <c r="G18" s="31"/>
      <c r="H18" s="31"/>
      <c r="I18" s="31"/>
      <c r="J18" s="31"/>
      <c r="K18" s="91">
        <f t="shared" si="0"/>
        <v>0</v>
      </c>
      <c r="L18" s="93"/>
    </row>
    <row r="19" spans="1:12" ht="14.5" x14ac:dyDescent="0.35">
      <c r="A19" s="17">
        <v>18</v>
      </c>
      <c r="B19" s="101" t="s">
        <v>87</v>
      </c>
      <c r="C19" s="101" t="s">
        <v>70</v>
      </c>
      <c r="D19" s="93"/>
      <c r="E19" s="31"/>
      <c r="F19" s="31"/>
      <c r="G19" s="31"/>
      <c r="H19" s="31"/>
      <c r="I19" s="31"/>
      <c r="J19" s="31"/>
      <c r="K19" s="91">
        <f t="shared" si="0"/>
        <v>0</v>
      </c>
      <c r="L19" s="93"/>
    </row>
    <row r="20" spans="1:12" ht="14.5" x14ac:dyDescent="0.35">
      <c r="A20" s="17">
        <v>19</v>
      </c>
      <c r="B20" s="101" t="s">
        <v>79</v>
      </c>
      <c r="C20" s="101" t="s">
        <v>80</v>
      </c>
      <c r="D20" s="93"/>
      <c r="E20" s="31"/>
      <c r="F20" s="31"/>
      <c r="G20" s="31"/>
      <c r="H20" s="31"/>
      <c r="I20" s="31"/>
      <c r="J20" s="31"/>
      <c r="K20" s="91">
        <f t="shared" si="0"/>
        <v>0</v>
      </c>
      <c r="L20" s="93"/>
    </row>
    <row r="21" spans="1:12" ht="14.5" x14ac:dyDescent="0.35">
      <c r="A21" s="17">
        <v>20</v>
      </c>
      <c r="B21" s="101" t="s">
        <v>28</v>
      </c>
      <c r="C21" s="101" t="s">
        <v>73</v>
      </c>
      <c r="D21" s="93"/>
      <c r="E21" s="31"/>
      <c r="F21" s="31"/>
      <c r="G21" s="31"/>
      <c r="H21" s="31"/>
      <c r="I21" s="31"/>
      <c r="J21" s="31"/>
      <c r="K21" s="91">
        <f t="shared" si="0"/>
        <v>0</v>
      </c>
      <c r="L21" s="93"/>
    </row>
    <row r="22" spans="1:12" ht="14.5" x14ac:dyDescent="0.35">
      <c r="A22" s="17">
        <v>21</v>
      </c>
      <c r="B22" s="101" t="s">
        <v>83</v>
      </c>
      <c r="C22" s="101" t="s">
        <v>85</v>
      </c>
      <c r="D22" s="93"/>
      <c r="E22" s="31"/>
      <c r="F22" s="31"/>
      <c r="G22" s="31"/>
      <c r="H22" s="31"/>
      <c r="I22" s="31"/>
      <c r="J22" s="31"/>
      <c r="K22" s="91">
        <f t="shared" si="0"/>
        <v>0</v>
      </c>
      <c r="L22" s="93"/>
    </row>
    <row r="23" spans="1:12" ht="14.5" x14ac:dyDescent="0.35">
      <c r="A23" s="17">
        <v>22</v>
      </c>
      <c r="B23" s="101" t="s">
        <v>92</v>
      </c>
      <c r="C23" s="101" t="s">
        <v>93</v>
      </c>
      <c r="D23" s="93"/>
      <c r="E23" s="31"/>
      <c r="F23" s="31"/>
      <c r="G23" s="31"/>
      <c r="H23" s="31"/>
      <c r="I23" s="31"/>
      <c r="J23" s="31"/>
      <c r="K23" s="91">
        <f t="shared" si="0"/>
        <v>0</v>
      </c>
      <c r="L23" s="93"/>
    </row>
    <row r="24" spans="1:12" ht="14.5" x14ac:dyDescent="0.35">
      <c r="A24" s="17">
        <v>23</v>
      </c>
      <c r="B24" s="101" t="s">
        <v>60</v>
      </c>
      <c r="C24" s="101" t="s">
        <v>27</v>
      </c>
      <c r="D24" s="93"/>
      <c r="E24" s="31"/>
      <c r="F24" s="31"/>
      <c r="G24" s="31"/>
      <c r="H24" s="31"/>
      <c r="I24" s="31"/>
      <c r="J24" s="31"/>
      <c r="K24" s="91">
        <f t="shared" si="0"/>
        <v>0</v>
      </c>
      <c r="L24" s="93"/>
    </row>
    <row r="25" spans="1:12" ht="14.5" x14ac:dyDescent="0.35">
      <c r="A25" s="17">
        <v>24</v>
      </c>
      <c r="B25" s="101" t="s">
        <v>22</v>
      </c>
      <c r="C25" s="101" t="s">
        <v>64</v>
      </c>
      <c r="D25" s="93"/>
      <c r="E25" s="31"/>
      <c r="F25" s="31"/>
      <c r="G25" s="31"/>
      <c r="H25" s="31"/>
      <c r="I25" s="31"/>
      <c r="J25" s="31"/>
      <c r="K25" s="91">
        <f t="shared" si="0"/>
        <v>0</v>
      </c>
      <c r="L25" s="93"/>
    </row>
    <row r="26" spans="1:12" ht="14.5" x14ac:dyDescent="0.35">
      <c r="A26" s="17">
        <v>25</v>
      </c>
      <c r="B26" s="101" t="s">
        <v>75</v>
      </c>
      <c r="C26" s="101" t="s">
        <v>76</v>
      </c>
      <c r="D26" s="93"/>
      <c r="E26" s="31"/>
      <c r="F26" s="31"/>
      <c r="G26" s="31"/>
      <c r="H26" s="31"/>
      <c r="I26" s="31"/>
      <c r="J26" s="31"/>
      <c r="K26" s="91">
        <f t="shared" si="0"/>
        <v>0</v>
      </c>
      <c r="L26" s="93"/>
    </row>
    <row r="27" spans="1:12" ht="14.5" x14ac:dyDescent="0.35">
      <c r="A27" s="17">
        <v>26</v>
      </c>
      <c r="B27" s="101" t="s">
        <v>87</v>
      </c>
      <c r="C27" s="101" t="s">
        <v>89</v>
      </c>
      <c r="D27" s="93"/>
      <c r="E27" s="31"/>
      <c r="F27" s="31"/>
      <c r="G27" s="31"/>
      <c r="H27" s="31"/>
      <c r="I27" s="31"/>
      <c r="J27" s="31"/>
      <c r="K27" s="91">
        <f t="shared" si="0"/>
        <v>0</v>
      </c>
      <c r="L27" s="93"/>
    </row>
    <row r="28" spans="1:12" ht="14.5" x14ac:dyDescent="0.35">
      <c r="A28" s="17">
        <v>27</v>
      </c>
      <c r="B28" s="101" t="s">
        <v>90</v>
      </c>
      <c r="C28" s="101" t="s">
        <v>91</v>
      </c>
      <c r="D28" s="93"/>
      <c r="E28" s="31"/>
      <c r="F28" s="31"/>
      <c r="G28" s="31"/>
      <c r="H28" s="31"/>
      <c r="I28" s="31"/>
      <c r="J28" s="31"/>
      <c r="K28" s="91">
        <f t="shared" si="0"/>
        <v>0</v>
      </c>
      <c r="L28" s="93"/>
    </row>
    <row r="29" spans="1:12" ht="14.5" x14ac:dyDescent="0.35">
      <c r="A29" s="17">
        <v>28</v>
      </c>
      <c r="B29" s="101" t="s">
        <v>95</v>
      </c>
      <c r="C29" s="101" t="s">
        <v>96</v>
      </c>
      <c r="D29" s="93"/>
      <c r="E29" s="31"/>
      <c r="F29" s="31"/>
      <c r="G29" s="31"/>
      <c r="H29" s="31"/>
      <c r="I29" s="31"/>
      <c r="J29" s="31"/>
      <c r="K29" s="91">
        <f t="shared" si="0"/>
        <v>0</v>
      </c>
      <c r="L29" s="93"/>
    </row>
    <row r="30" spans="1:12" ht="14.5" x14ac:dyDescent="0.35">
      <c r="A30" s="17">
        <v>29</v>
      </c>
      <c r="B30" s="101" t="s">
        <v>83</v>
      </c>
      <c r="C30" s="101" t="s">
        <v>84</v>
      </c>
      <c r="D30" s="93"/>
      <c r="E30" s="31"/>
      <c r="F30" s="31"/>
      <c r="G30" s="31"/>
      <c r="H30" s="31"/>
      <c r="I30" s="31"/>
      <c r="J30" s="31"/>
      <c r="K30" s="91">
        <f t="shared" si="0"/>
        <v>0</v>
      </c>
      <c r="L30" s="93"/>
    </row>
    <row r="31" spans="1:12" ht="14.5" x14ac:dyDescent="0.35">
      <c r="A31" s="17">
        <v>30</v>
      </c>
      <c r="B31" s="101" t="s">
        <v>92</v>
      </c>
      <c r="C31" s="101" t="s">
        <v>94</v>
      </c>
      <c r="D31" s="93"/>
      <c r="E31" s="31"/>
      <c r="F31" s="31"/>
      <c r="G31" s="31"/>
      <c r="H31" s="31"/>
      <c r="I31" s="31"/>
      <c r="J31" s="31"/>
      <c r="K31" s="91">
        <f t="shared" si="0"/>
        <v>0</v>
      </c>
      <c r="L31" s="93"/>
    </row>
    <row r="32" spans="1:12" ht="14.5" x14ac:dyDescent="0.35">
      <c r="A32" s="17">
        <v>31</v>
      </c>
      <c r="B32" s="101" t="s">
        <v>28</v>
      </c>
      <c r="C32" s="101" t="s">
        <v>29</v>
      </c>
      <c r="D32" s="93"/>
      <c r="E32" s="31"/>
      <c r="F32" s="31"/>
      <c r="G32" s="31"/>
      <c r="H32" s="31"/>
      <c r="I32" s="31"/>
      <c r="J32" s="31"/>
      <c r="K32" s="91">
        <f t="shared" si="0"/>
        <v>0</v>
      </c>
      <c r="L32" s="93"/>
    </row>
    <row r="33" spans="1:12" ht="14.5" x14ac:dyDescent="0.35">
      <c r="A33" s="17">
        <v>32</v>
      </c>
      <c r="B33" s="101" t="s">
        <v>21</v>
      </c>
      <c r="C33" s="101" t="s">
        <v>71</v>
      </c>
      <c r="D33" s="93"/>
      <c r="E33" s="31"/>
      <c r="F33" s="31"/>
      <c r="G33" s="31"/>
      <c r="H33" s="31"/>
      <c r="I33" s="31"/>
      <c r="J33" s="31"/>
      <c r="K33" s="91">
        <f t="shared" si="0"/>
        <v>0</v>
      </c>
      <c r="L33" s="93"/>
    </row>
    <row r="34" spans="1:12" ht="14.5" x14ac:dyDescent="0.35">
      <c r="A34" s="17">
        <v>33</v>
      </c>
      <c r="B34" s="101" t="s">
        <v>32</v>
      </c>
      <c r="C34" s="101" t="s">
        <v>31</v>
      </c>
      <c r="D34" s="93"/>
      <c r="E34" s="31"/>
      <c r="F34" s="31"/>
      <c r="G34" s="31"/>
      <c r="H34" s="31"/>
      <c r="I34" s="31"/>
      <c r="J34" s="31"/>
      <c r="K34" s="91">
        <f t="shared" si="0"/>
        <v>0</v>
      </c>
      <c r="L34" s="93"/>
    </row>
    <row r="35" spans="1:12" ht="14.5" x14ac:dyDescent="0.35">
      <c r="A35" s="17">
        <v>34</v>
      </c>
      <c r="B35" s="101" t="s">
        <v>95</v>
      </c>
      <c r="C35" s="101" t="s">
        <v>63</v>
      </c>
      <c r="D35" s="93"/>
      <c r="E35" s="31"/>
      <c r="F35" s="31"/>
      <c r="G35" s="31"/>
      <c r="H35" s="31"/>
      <c r="I35" s="31"/>
      <c r="J35" s="31"/>
      <c r="K35" s="91">
        <f t="shared" si="0"/>
        <v>0</v>
      </c>
      <c r="L35" s="93"/>
    </row>
    <row r="36" spans="1:12" ht="14.5" x14ac:dyDescent="0.35">
      <c r="A36" s="17">
        <v>35</v>
      </c>
      <c r="B36" s="101" t="s">
        <v>28</v>
      </c>
      <c r="C36" s="101" t="s">
        <v>61</v>
      </c>
      <c r="D36" s="93"/>
      <c r="E36" s="31"/>
      <c r="F36" s="31"/>
      <c r="G36" s="31"/>
      <c r="H36" s="31"/>
      <c r="I36" s="31"/>
      <c r="J36" s="31"/>
      <c r="K36" s="91">
        <f t="shared" si="0"/>
        <v>0</v>
      </c>
      <c r="L36" s="93"/>
    </row>
    <row r="37" spans="1:12" ht="14.5" x14ac:dyDescent="0.35">
      <c r="A37" s="17">
        <v>36</v>
      </c>
      <c r="B37" s="101" t="s">
        <v>98</v>
      </c>
      <c r="C37" s="101" t="s">
        <v>97</v>
      </c>
      <c r="D37" s="93"/>
      <c r="E37" s="31"/>
      <c r="F37" s="31"/>
      <c r="G37" s="31"/>
      <c r="H37" s="31"/>
      <c r="I37" s="31"/>
      <c r="J37" s="31"/>
      <c r="K37" s="91">
        <f t="shared" si="0"/>
        <v>0</v>
      </c>
      <c r="L37" s="93"/>
    </row>
    <row r="38" spans="1:12" ht="14.5" x14ac:dyDescent="0.35">
      <c r="A38" s="17">
        <v>15</v>
      </c>
      <c r="B38" s="101"/>
      <c r="C38" s="101"/>
      <c r="D38" s="93"/>
      <c r="E38" s="31"/>
      <c r="F38" s="31"/>
      <c r="G38" s="31"/>
      <c r="H38" s="31"/>
      <c r="I38" s="31"/>
      <c r="J38" s="31"/>
      <c r="K38" s="91">
        <f t="shared" si="0"/>
        <v>0</v>
      </c>
      <c r="L38" s="93"/>
    </row>
    <row r="39" spans="1:12" ht="14.5" x14ac:dyDescent="0.35">
      <c r="A39" s="17">
        <v>16</v>
      </c>
      <c r="B39" s="101"/>
      <c r="C39" s="101"/>
      <c r="D39" s="93"/>
      <c r="E39" s="31"/>
      <c r="F39" s="31"/>
      <c r="G39" s="31"/>
      <c r="H39" s="31"/>
      <c r="I39" s="31"/>
      <c r="J39" s="31"/>
      <c r="K39" s="91">
        <f t="shared" si="0"/>
        <v>0</v>
      </c>
      <c r="L39" s="93"/>
    </row>
    <row r="40" spans="1:12" ht="14.5" x14ac:dyDescent="0.35">
      <c r="A40" s="17">
        <v>17</v>
      </c>
      <c r="B40" s="101"/>
      <c r="C40" s="101"/>
      <c r="D40" s="93"/>
      <c r="E40" s="31"/>
      <c r="F40" s="31"/>
      <c r="G40" s="31"/>
      <c r="H40" s="31"/>
      <c r="I40" s="31"/>
      <c r="J40" s="31"/>
      <c r="K40" s="91">
        <f t="shared" si="0"/>
        <v>0</v>
      </c>
      <c r="L40" s="93"/>
    </row>
  </sheetData>
  <sortState xmlns:xlrd2="http://schemas.microsoft.com/office/spreadsheetml/2017/richdata2" ref="A2:C36">
    <sortCondition ref="A2:A36"/>
  </sortState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O101"/>
  <sheetViews>
    <sheetView workbookViewId="0">
      <pane ySplit="1" topLeftCell="A8" activePane="bottomLeft" state="frozen"/>
      <selection pane="bottomLeft" activeCell="H12" sqref="H12"/>
    </sheetView>
  </sheetViews>
  <sheetFormatPr defaultRowHeight="14.5" x14ac:dyDescent="0.35"/>
  <cols>
    <col min="1" max="1" width="4.1640625" style="333" customWidth="1"/>
    <col min="2" max="2" width="24.6640625" style="151" customWidth="1"/>
    <col min="3" max="3" width="11.4140625" style="151" customWidth="1"/>
    <col min="4" max="5" width="9" style="104"/>
    <col min="6" max="6" width="0" style="104" hidden="1" customWidth="1"/>
    <col min="7" max="7" width="9" style="104"/>
    <col min="8" max="8" width="10.6640625" style="37" customWidth="1"/>
    <col min="9" max="9" width="10.1640625" style="37" customWidth="1"/>
    <col min="10" max="10" width="0" style="37" hidden="1" customWidth="1"/>
    <col min="11" max="11" width="9" style="37"/>
    <col min="12" max="13" width="9" style="104"/>
    <col min="14" max="14" width="0" style="104" hidden="1" customWidth="1"/>
    <col min="15" max="15" width="9" style="104"/>
  </cols>
  <sheetData>
    <row r="1" spans="1:15" s="5" customFormat="1" x14ac:dyDescent="0.35">
      <c r="A1" s="184"/>
      <c r="B1" s="187" t="s">
        <v>0</v>
      </c>
      <c r="C1" s="187" t="s">
        <v>1</v>
      </c>
      <c r="D1" s="282" t="s">
        <v>10</v>
      </c>
      <c r="E1" s="282" t="s">
        <v>11</v>
      </c>
      <c r="F1" s="228" t="s">
        <v>17</v>
      </c>
      <c r="G1" s="228" t="s">
        <v>12</v>
      </c>
      <c r="H1" s="272" t="s">
        <v>13</v>
      </c>
      <c r="I1" s="185" t="s">
        <v>14</v>
      </c>
      <c r="J1" s="184" t="s">
        <v>18</v>
      </c>
      <c r="K1" s="184" t="s">
        <v>19</v>
      </c>
      <c r="L1" s="282" t="s">
        <v>15</v>
      </c>
      <c r="M1" s="282" t="s">
        <v>16</v>
      </c>
      <c r="N1" s="228" t="s">
        <v>20</v>
      </c>
      <c r="O1" s="228" t="s">
        <v>9</v>
      </c>
    </row>
    <row r="2" spans="1:15" s="10" customFormat="1" x14ac:dyDescent="0.35">
      <c r="A2" s="184">
        <v>1</v>
      </c>
      <c r="B2" s="316" t="str">
        <f>'Maturity 1'!B2</f>
        <v>Kevin Lippe</v>
      </c>
      <c r="C2" s="316" t="str">
        <f>'Maturity 1'!C2</f>
        <v>Buck</v>
      </c>
      <c r="D2" s="284" t="e">
        <f>VLOOKUP(C2,'Maturity 1'!$C$2:$C$101,2,FALSE)</f>
        <v>#REF!</v>
      </c>
      <c r="E2" s="284" t="e">
        <f>VLOOKUP(C2,'Maturity 2'!$C$2:$D$101,2,FALSE)</f>
        <v>#N/A</v>
      </c>
      <c r="F2" s="230"/>
      <c r="G2" s="230" t="e">
        <f>SUM(D2:E2)</f>
        <v>#REF!</v>
      </c>
      <c r="H2" s="232" t="e">
        <f>VLOOKUP(C2,'Maturity 1'!$C$2:$D$101,8,FALSE)</f>
        <v>#REF!</v>
      </c>
      <c r="I2" s="232" t="e">
        <f>VLOOKUP(C2,'Maturity 2'!$C$2:$J$101,8,FALSE)</f>
        <v>#N/A</v>
      </c>
      <c r="J2" s="231"/>
      <c r="K2" s="231" t="e">
        <f>SUM(H2:I2)</f>
        <v>#REF!</v>
      </c>
      <c r="L2" s="284" t="e">
        <f>VLOOKUP(C2,'Maturity 1'!$C$2:$D$101,9,FALSE)</f>
        <v>#REF!</v>
      </c>
      <c r="M2" s="284" t="e">
        <f>VLOOKUP(C2,'Maturity 2'!$C$2:$K$101,9,FALSE)</f>
        <v>#N/A</v>
      </c>
      <c r="N2" s="230"/>
      <c r="O2" s="230" t="e">
        <f>SUM(L2:M2)</f>
        <v>#REF!</v>
      </c>
    </row>
    <row r="3" spans="1:15" s="10" customFormat="1" x14ac:dyDescent="0.35">
      <c r="A3" s="184">
        <v>2</v>
      </c>
      <c r="B3" s="316" t="str">
        <f>'Maturity 1'!B3</f>
        <v>Bob Allen</v>
      </c>
      <c r="C3" s="316" t="str">
        <f>'Maturity 1'!C3</f>
        <v>Joey</v>
      </c>
      <c r="D3" s="284" t="e">
        <f>VLOOKUP(C3,'Maturity 1'!$C$2:$C$101,2,FALSE)</f>
        <v>#REF!</v>
      </c>
      <c r="E3" s="284" t="e">
        <f>VLOOKUP(C3,'Maturity 2'!$C$2:$D$101,2,FALSE)</f>
        <v>#N/A</v>
      </c>
      <c r="F3" s="230"/>
      <c r="G3" s="230" t="e">
        <f t="shared" ref="G3:G66" si="0">SUM(D3:E3)</f>
        <v>#REF!</v>
      </c>
      <c r="H3" s="232" t="e">
        <f>VLOOKUP(C3,'Maturity 1'!$C$2:$D$101,8,FALSE)</f>
        <v>#REF!</v>
      </c>
      <c r="I3" s="232" t="e">
        <f>VLOOKUP(C3,'Maturity 2'!$C$2:$J$101,8,FALSE)</f>
        <v>#N/A</v>
      </c>
      <c r="J3" s="231"/>
      <c r="K3" s="231" t="e">
        <f t="shared" ref="K3:K66" si="1">SUM(H3:I3)</f>
        <v>#REF!</v>
      </c>
      <c r="L3" s="284" t="e">
        <f>VLOOKUP(C3,'Maturity 1'!$C$2:$D$101,9,FALSE)</f>
        <v>#REF!</v>
      </c>
      <c r="M3" s="284" t="e">
        <f>VLOOKUP(C3,'Maturity 2'!$C$2:$K$101,9,FALSE)</f>
        <v>#N/A</v>
      </c>
      <c r="N3" s="230"/>
      <c r="O3" s="230" t="e">
        <f t="shared" ref="O3:O66" si="2">SUM(L3:M3)</f>
        <v>#REF!</v>
      </c>
    </row>
    <row r="4" spans="1:15" s="10" customFormat="1" x14ac:dyDescent="0.35">
      <c r="A4" s="184">
        <v>3</v>
      </c>
      <c r="B4" s="316" t="str">
        <f>'Maturity 1'!B4</f>
        <v>Lincoln Rogers</v>
      </c>
      <c r="C4" s="316" t="str">
        <f>'Maturity 1'!C4</f>
        <v>Huck</v>
      </c>
      <c r="D4" s="284" t="e">
        <f>VLOOKUP(C4,'Maturity 1'!$C$2:$C$101,2,FALSE)</f>
        <v>#REF!</v>
      </c>
      <c r="E4" s="284">
        <f>VLOOKUP(C4,'Maturity 2'!$C$2:$D$101,2,FALSE)</f>
        <v>0</v>
      </c>
      <c r="F4" s="230"/>
      <c r="G4" s="230" t="e">
        <f t="shared" si="0"/>
        <v>#REF!</v>
      </c>
      <c r="H4" s="232" t="e">
        <f>VLOOKUP(C4,'Maturity 1'!$C$2:$D$101,8,FALSE)</f>
        <v>#REF!</v>
      </c>
      <c r="I4" s="232">
        <f>VLOOKUP(C4,'Maturity 2'!$C$2:$J$101,8,FALSE)</f>
        <v>0</v>
      </c>
      <c r="J4" s="231"/>
      <c r="K4" s="231" t="e">
        <f t="shared" si="1"/>
        <v>#REF!</v>
      </c>
      <c r="L4" s="284" t="e">
        <f>VLOOKUP(C4,'Maturity 1'!$C$2:$D$101,9,FALSE)</f>
        <v>#REF!</v>
      </c>
      <c r="M4" s="284">
        <f>VLOOKUP(C4,'Maturity 2'!$C$2:$K$101,9,FALSE)</f>
        <v>0</v>
      </c>
      <c r="N4" s="230"/>
      <c r="O4" s="230" t="e">
        <f t="shared" si="2"/>
        <v>#REF!</v>
      </c>
    </row>
    <row r="5" spans="1:15" s="10" customFormat="1" x14ac:dyDescent="0.35">
      <c r="A5" s="184">
        <v>4</v>
      </c>
      <c r="B5" s="316" t="str">
        <f>'Maturity 1'!B5</f>
        <v>James Butler</v>
      </c>
      <c r="C5" s="316" t="str">
        <f>'Maturity 1'!C5</f>
        <v>Tuco</v>
      </c>
      <c r="D5" s="284" t="e">
        <f>VLOOKUP(C5,'Maturity 1'!$C$2:$C$101,2,FALSE)</f>
        <v>#REF!</v>
      </c>
      <c r="E5" s="284" t="e">
        <f>VLOOKUP(C5,'Maturity 2'!$C$2:$D$101,2,FALSE)</f>
        <v>#N/A</v>
      </c>
      <c r="F5" s="230"/>
      <c r="G5" s="230" t="e">
        <f t="shared" si="0"/>
        <v>#REF!</v>
      </c>
      <c r="H5" s="232" t="e">
        <f>VLOOKUP(C5,'Maturity 1'!$C$2:$D$101,8,FALSE)</f>
        <v>#REF!</v>
      </c>
      <c r="I5" s="232" t="e">
        <f>VLOOKUP(C5,'Maturity 2'!$C$2:$J$101,8,FALSE)</f>
        <v>#N/A</v>
      </c>
      <c r="J5" s="231"/>
      <c r="K5" s="231" t="e">
        <f t="shared" si="1"/>
        <v>#REF!</v>
      </c>
      <c r="L5" s="284" t="e">
        <f>VLOOKUP(C5,'Maturity 1'!$C$2:$D$101,9,FALSE)</f>
        <v>#REF!</v>
      </c>
      <c r="M5" s="284" t="e">
        <f>VLOOKUP(C5,'Maturity 2'!$C$2:$K$101,9,FALSE)</f>
        <v>#N/A</v>
      </c>
      <c r="N5" s="230"/>
      <c r="O5" s="230" t="e">
        <f t="shared" si="2"/>
        <v>#REF!</v>
      </c>
    </row>
    <row r="6" spans="1:15" s="10" customFormat="1" x14ac:dyDescent="0.35">
      <c r="A6" s="184">
        <v>5</v>
      </c>
      <c r="B6" s="316" t="str">
        <f>'Maturity 1'!B6</f>
        <v xml:space="preserve">Sonny Mahurin </v>
      </c>
      <c r="C6" s="316" t="str">
        <f>'Maturity 1'!C6</f>
        <v>Dillon</v>
      </c>
      <c r="D6" s="284" t="e">
        <f>VLOOKUP(C6,'Maturity 1'!$C$2:$C$101,2,FALSE)</f>
        <v>#REF!</v>
      </c>
      <c r="E6" s="284" t="e">
        <f>VLOOKUP(C6,'Maturity 2'!$C$2:$D$101,2,FALSE)</f>
        <v>#N/A</v>
      </c>
      <c r="F6" s="230"/>
      <c r="G6" s="230" t="e">
        <f t="shared" si="0"/>
        <v>#REF!</v>
      </c>
      <c r="H6" s="232" t="e">
        <f>VLOOKUP(C6,'Maturity 1'!$C$2:$D$101,8,FALSE)</f>
        <v>#REF!</v>
      </c>
      <c r="I6" s="232" t="e">
        <f>VLOOKUP(C6,'Maturity 2'!$C$2:$J$101,8,FALSE)</f>
        <v>#N/A</v>
      </c>
      <c r="J6" s="231"/>
      <c r="K6" s="231" t="e">
        <f t="shared" si="1"/>
        <v>#REF!</v>
      </c>
      <c r="L6" s="284" t="e">
        <f>VLOOKUP(C6,'Maturity 1'!$C$2:$D$101,9,FALSE)</f>
        <v>#REF!</v>
      </c>
      <c r="M6" s="284" t="e">
        <f>VLOOKUP(C6,'Maturity 2'!$C$2:$K$101,9,FALSE)</f>
        <v>#N/A</v>
      </c>
      <c r="N6" s="230"/>
      <c r="O6" s="230" t="e">
        <f t="shared" si="2"/>
        <v>#REF!</v>
      </c>
    </row>
    <row r="7" spans="1:15" s="10" customFormat="1" x14ac:dyDescent="0.35">
      <c r="A7" s="184">
        <v>6</v>
      </c>
      <c r="B7" s="316" t="str">
        <f>'Maturity 1'!B7</f>
        <v>Mike Thompson</v>
      </c>
      <c r="C7" s="316" t="str">
        <f>'Maturity 1'!C7</f>
        <v>Dallas</v>
      </c>
      <c r="D7" s="284" t="e">
        <f>VLOOKUP(C7,'Maturity 1'!$C$2:$C$101,2,FALSE)</f>
        <v>#REF!</v>
      </c>
      <c r="E7" s="284" t="e">
        <f>VLOOKUP(C7,'Maturity 2'!$C$2:$D$101,2,FALSE)</f>
        <v>#N/A</v>
      </c>
      <c r="F7" s="230"/>
      <c r="G7" s="230" t="e">
        <f t="shared" si="0"/>
        <v>#REF!</v>
      </c>
      <c r="H7" s="232" t="e">
        <f>VLOOKUP(C7,'Maturity 1'!$C$2:$D$101,8,FALSE)</f>
        <v>#REF!</v>
      </c>
      <c r="I7" s="232" t="e">
        <f>VLOOKUP(C7,'Maturity 2'!$C$2:$J$101,8,FALSE)</f>
        <v>#N/A</v>
      </c>
      <c r="J7" s="231"/>
      <c r="K7" s="231" t="e">
        <f t="shared" si="1"/>
        <v>#REF!</v>
      </c>
      <c r="L7" s="284" t="e">
        <f>VLOOKUP(C7,'Maturity 1'!$C$2:$D$101,9,FALSE)</f>
        <v>#REF!</v>
      </c>
      <c r="M7" s="284" t="e">
        <f>VLOOKUP(C7,'Maturity 2'!$C$2:$K$101,9,FALSE)</f>
        <v>#N/A</v>
      </c>
      <c r="N7" s="230"/>
      <c r="O7" s="230" t="e">
        <f t="shared" si="2"/>
        <v>#REF!</v>
      </c>
    </row>
    <row r="8" spans="1:15" s="10" customFormat="1" x14ac:dyDescent="0.35">
      <c r="A8" s="184">
        <v>7</v>
      </c>
      <c r="B8" s="316" t="str">
        <f>'Maturity 1'!B8</f>
        <v>Kevin Lippe</v>
      </c>
      <c r="C8" s="316" t="str">
        <f>'Maturity 1'!C8</f>
        <v>Newt</v>
      </c>
      <c r="D8" s="284" t="e">
        <f>VLOOKUP(C8,'Maturity 1'!$C$2:$C$101,2,FALSE)</f>
        <v>#REF!</v>
      </c>
      <c r="E8" s="284">
        <f>VLOOKUP(C8,'Maturity 2'!$C$2:$D$101,2,FALSE)</f>
        <v>0</v>
      </c>
      <c r="F8" s="230"/>
      <c r="G8" s="230" t="e">
        <f t="shared" si="0"/>
        <v>#REF!</v>
      </c>
      <c r="H8" s="232" t="e">
        <f>VLOOKUP(C8,'Maturity 1'!$C$2:$D$101,8,FALSE)</f>
        <v>#REF!</v>
      </c>
      <c r="I8" s="232">
        <f>VLOOKUP(C8,'Maturity 2'!$C$2:$J$101,8,FALSE)</f>
        <v>0</v>
      </c>
      <c r="J8" s="231"/>
      <c r="K8" s="231" t="e">
        <f t="shared" si="1"/>
        <v>#REF!</v>
      </c>
      <c r="L8" s="284" t="e">
        <f>VLOOKUP(C8,'Maturity 1'!$C$2:$D$101,9,FALSE)</f>
        <v>#REF!</v>
      </c>
      <c r="M8" s="284">
        <f>VLOOKUP(C8,'Maturity 2'!$C$2:$K$101,9,FALSE)</f>
        <v>0</v>
      </c>
      <c r="N8" s="230"/>
      <c r="O8" s="230" t="e">
        <f t="shared" si="2"/>
        <v>#REF!</v>
      </c>
    </row>
    <row r="9" spans="1:15" s="10" customFormat="1" x14ac:dyDescent="0.35">
      <c r="A9" s="184">
        <v>8</v>
      </c>
      <c r="B9" s="316" t="str">
        <f>'Maturity 1'!B9</f>
        <v>Cynthia Good</v>
      </c>
      <c r="C9" s="316" t="str">
        <f>'Maturity 1'!C9</f>
        <v>Rian</v>
      </c>
      <c r="D9" s="284" t="e">
        <f>VLOOKUP(C9,'Maturity 1'!$C$2:$C$101,2,FALSE)</f>
        <v>#REF!</v>
      </c>
      <c r="E9" s="284" t="e">
        <f>VLOOKUP(C9,'Maturity 2'!$C$2:$D$101,2,FALSE)</f>
        <v>#N/A</v>
      </c>
      <c r="F9" s="230"/>
      <c r="G9" s="230" t="e">
        <f t="shared" si="0"/>
        <v>#REF!</v>
      </c>
      <c r="H9" s="232" t="e">
        <f>VLOOKUP(C9,'Maturity 1'!$C$2:$D$101,8,FALSE)</f>
        <v>#REF!</v>
      </c>
      <c r="I9" s="232" t="e">
        <f>VLOOKUP(C9,'Maturity 2'!$C$2:$J$101,8,FALSE)</f>
        <v>#N/A</v>
      </c>
      <c r="J9" s="231"/>
      <c r="K9" s="231" t="e">
        <f t="shared" si="1"/>
        <v>#REF!</v>
      </c>
      <c r="L9" s="284" t="e">
        <f>VLOOKUP(C9,'Maturity 1'!$C$2:$D$101,9,FALSE)</f>
        <v>#REF!</v>
      </c>
      <c r="M9" s="284" t="e">
        <f>VLOOKUP(C9,'Maturity 2'!$C$2:$K$101,9,FALSE)</f>
        <v>#N/A</v>
      </c>
      <c r="N9" s="230"/>
      <c r="O9" s="230" t="e">
        <f t="shared" si="2"/>
        <v>#REF!</v>
      </c>
    </row>
    <row r="10" spans="1:15" s="10" customFormat="1" x14ac:dyDescent="0.35">
      <c r="A10" s="184">
        <v>9</v>
      </c>
      <c r="B10" s="316" t="str">
        <f>'Maturity 1'!B10</f>
        <v xml:space="preserve">Verona Butler </v>
      </c>
      <c r="C10" s="316" t="str">
        <f>'Maturity 1'!C10</f>
        <v>Eli</v>
      </c>
      <c r="D10" s="284" t="e">
        <f>VLOOKUP(C10,'Maturity 1'!$C$2:$C$101,2,FALSE)</f>
        <v>#REF!</v>
      </c>
      <c r="E10" s="284" t="e">
        <f>VLOOKUP(C10,'Maturity 2'!$C$2:$D$101,2,FALSE)</f>
        <v>#N/A</v>
      </c>
      <c r="F10" s="230"/>
      <c r="G10" s="230" t="e">
        <f t="shared" si="0"/>
        <v>#REF!</v>
      </c>
      <c r="H10" s="232" t="e">
        <f>VLOOKUP(C10,'Maturity 1'!$C$2:$D$101,8,FALSE)</f>
        <v>#REF!</v>
      </c>
      <c r="I10" s="232" t="e">
        <f>VLOOKUP(C10,'Maturity 2'!$C$2:$J$101,8,FALSE)</f>
        <v>#N/A</v>
      </c>
      <c r="J10" s="231"/>
      <c r="K10" s="231" t="e">
        <f t="shared" si="1"/>
        <v>#REF!</v>
      </c>
      <c r="L10" s="284" t="e">
        <f>VLOOKUP(C10,'Maturity 1'!$C$2:$D$101,9,FALSE)</f>
        <v>#REF!</v>
      </c>
      <c r="M10" s="284" t="e">
        <f>VLOOKUP(C10,'Maturity 2'!$C$2:$K$101,9,FALSE)</f>
        <v>#N/A</v>
      </c>
      <c r="N10" s="230"/>
      <c r="O10" s="230" t="e">
        <f t="shared" si="2"/>
        <v>#REF!</v>
      </c>
    </row>
    <row r="11" spans="1:15" s="10" customFormat="1" x14ac:dyDescent="0.35">
      <c r="A11" s="184">
        <v>10</v>
      </c>
      <c r="B11" s="316" t="str">
        <f>'Maturity 1'!B11</f>
        <v>Dana Penrod</v>
      </c>
      <c r="C11" s="316" t="str">
        <f>'Maturity 1'!C11</f>
        <v>Cap</v>
      </c>
      <c r="D11" s="284" t="e">
        <f>VLOOKUP(C11,'Maturity 1'!$C$2:$C$101,2,FALSE)</f>
        <v>#REF!</v>
      </c>
      <c r="E11" s="284" t="e">
        <f>VLOOKUP(C11,'Maturity 2'!$C$2:$D$101,2,FALSE)</f>
        <v>#N/A</v>
      </c>
      <c r="F11" s="230"/>
      <c r="G11" s="230" t="e">
        <f t="shared" si="0"/>
        <v>#REF!</v>
      </c>
      <c r="H11" s="232" t="e">
        <f>VLOOKUP(C11,'Maturity 1'!$C$2:$D$101,8,FALSE)</f>
        <v>#REF!</v>
      </c>
      <c r="I11" s="232" t="e">
        <f>VLOOKUP(C11,'Maturity 2'!$C$2:$J$101,8,FALSE)</f>
        <v>#N/A</v>
      </c>
      <c r="J11" s="231"/>
      <c r="K11" s="231" t="e">
        <f t="shared" si="1"/>
        <v>#REF!</v>
      </c>
      <c r="L11" s="284" t="e">
        <f>VLOOKUP(C11,'Maturity 1'!$C$2:$D$101,9,FALSE)</f>
        <v>#REF!</v>
      </c>
      <c r="M11" s="284" t="e">
        <f>VLOOKUP(C11,'Maturity 2'!$C$2:$K$101,9,FALSE)</f>
        <v>#N/A</v>
      </c>
      <c r="N11" s="230"/>
      <c r="O11" s="230" t="e">
        <f t="shared" si="2"/>
        <v>#REF!</v>
      </c>
    </row>
    <row r="12" spans="1:15" s="10" customFormat="1" x14ac:dyDescent="0.35">
      <c r="A12" s="184">
        <v>11</v>
      </c>
      <c r="B12" s="316" t="str">
        <f>'Maturity 1'!B12</f>
        <v>James Butler</v>
      </c>
      <c r="C12" s="316" t="str">
        <f>'Maturity 1'!C12</f>
        <v>Dolly</v>
      </c>
      <c r="D12" s="284" t="e">
        <f>VLOOKUP(C12,'Maturity 1'!$C$2:$C$101,2,FALSE)</f>
        <v>#REF!</v>
      </c>
      <c r="E12" s="284" t="e">
        <f>VLOOKUP(C12,'Maturity 2'!$C$2:$D$101,2,FALSE)</f>
        <v>#N/A</v>
      </c>
      <c r="F12" s="230"/>
      <c r="G12" s="230" t="e">
        <f t="shared" si="0"/>
        <v>#REF!</v>
      </c>
      <c r="H12" s="232" t="e">
        <f>VLOOKUP(C12,'Maturity 1'!$C$2:$D$101,8,FALSE)</f>
        <v>#REF!</v>
      </c>
      <c r="I12" s="232" t="e">
        <f>VLOOKUP(C12,'Maturity 2'!$C$2:$J$101,8,FALSE)</f>
        <v>#N/A</v>
      </c>
      <c r="J12" s="231"/>
      <c r="K12" s="231" t="e">
        <f t="shared" si="1"/>
        <v>#REF!</v>
      </c>
      <c r="L12" s="284" t="e">
        <f>VLOOKUP(C12,'Maturity 1'!$C$2:$D$101,9,FALSE)</f>
        <v>#REF!</v>
      </c>
      <c r="M12" s="284" t="e">
        <f>VLOOKUP(C12,'Maturity 2'!$C$2:$K$101,9,FALSE)</f>
        <v>#N/A</v>
      </c>
      <c r="N12" s="230"/>
      <c r="O12" s="230" t="e">
        <f t="shared" si="2"/>
        <v>#REF!</v>
      </c>
    </row>
    <row r="13" spans="1:15" s="10" customFormat="1" x14ac:dyDescent="0.35">
      <c r="A13" s="184">
        <v>12</v>
      </c>
      <c r="B13" s="316" t="str">
        <f>'Maturity 1'!B13</f>
        <v>Bob Allen</v>
      </c>
      <c r="C13" s="316" t="str">
        <f>'Maturity 1'!C13</f>
        <v>Bluey</v>
      </c>
      <c r="D13" s="284" t="e">
        <f>VLOOKUP(C13,'Maturity 1'!$C$2:$C$101,2,FALSE)</f>
        <v>#REF!</v>
      </c>
      <c r="E13" s="284" t="e">
        <f>VLOOKUP(C13,'Maturity 2'!$C$2:$D$101,2,FALSE)</f>
        <v>#N/A</v>
      </c>
      <c r="F13" s="230"/>
      <c r="G13" s="230" t="e">
        <f t="shared" si="0"/>
        <v>#REF!</v>
      </c>
      <c r="H13" s="232" t="e">
        <f>VLOOKUP(C13,'Maturity 1'!$C$2:$D$101,8,FALSE)</f>
        <v>#REF!</v>
      </c>
      <c r="I13" s="232" t="e">
        <f>VLOOKUP(C13,'Maturity 2'!$C$2:$J$101,8,FALSE)</f>
        <v>#N/A</v>
      </c>
      <c r="J13" s="231"/>
      <c r="K13" s="231" t="e">
        <f t="shared" si="1"/>
        <v>#REF!</v>
      </c>
      <c r="L13" s="284" t="e">
        <f>VLOOKUP(C13,'Maturity 1'!$C$2:$D$101,9,FALSE)</f>
        <v>#REF!</v>
      </c>
      <c r="M13" s="284" t="e">
        <f>VLOOKUP(C13,'Maturity 2'!$C$2:$K$101,9,FALSE)</f>
        <v>#N/A</v>
      </c>
      <c r="N13" s="230"/>
      <c r="O13" s="230" t="e">
        <f t="shared" si="2"/>
        <v>#REF!</v>
      </c>
    </row>
    <row r="14" spans="1:15" s="10" customFormat="1" x14ac:dyDescent="0.35">
      <c r="A14" s="184">
        <v>13</v>
      </c>
      <c r="B14" s="316" t="str">
        <f>'Maturity 1'!B14</f>
        <v>Shannon Fritz</v>
      </c>
      <c r="C14" s="316" t="str">
        <f>'Maturity 1'!C14</f>
        <v>Bill</v>
      </c>
      <c r="D14" s="284" t="e">
        <f>VLOOKUP(C14,'Maturity 1'!$C$2:$C$101,2,FALSE)</f>
        <v>#REF!</v>
      </c>
      <c r="E14" s="284" t="e">
        <f>VLOOKUP(C14,'Maturity 2'!$C$2:$D$101,2,FALSE)</f>
        <v>#N/A</v>
      </c>
      <c r="F14" s="230"/>
      <c r="G14" s="230" t="e">
        <f t="shared" si="0"/>
        <v>#REF!</v>
      </c>
      <c r="H14" s="232" t="e">
        <f>VLOOKUP(C14,'Maturity 1'!$C$2:$D$101,8,FALSE)</f>
        <v>#REF!</v>
      </c>
      <c r="I14" s="232" t="e">
        <f>VLOOKUP(C14,'Maturity 2'!$C$2:$J$101,8,FALSE)</f>
        <v>#N/A</v>
      </c>
      <c r="J14" s="231"/>
      <c r="K14" s="231" t="e">
        <f t="shared" si="1"/>
        <v>#REF!</v>
      </c>
      <c r="L14" s="284" t="e">
        <f>VLOOKUP(C14,'Maturity 1'!$C$2:$D$101,9,FALSE)</f>
        <v>#REF!</v>
      </c>
      <c r="M14" s="284" t="e">
        <f>VLOOKUP(C14,'Maturity 2'!$C$2:$K$101,9,FALSE)</f>
        <v>#N/A</v>
      </c>
      <c r="N14" s="230"/>
      <c r="O14" s="230" t="e">
        <f t="shared" si="2"/>
        <v>#REF!</v>
      </c>
    </row>
    <row r="15" spans="1:15" s="10" customFormat="1" x14ac:dyDescent="0.35">
      <c r="A15" s="184">
        <v>14</v>
      </c>
      <c r="B15" s="316" t="str">
        <f>'Maturity 1'!B15</f>
        <v>Bobby Dykes</v>
      </c>
      <c r="C15" s="316" t="str">
        <f>'Maturity 1'!C15</f>
        <v>Sue</v>
      </c>
      <c r="D15" s="284" t="e">
        <f>VLOOKUP(C15,'Maturity 1'!$C$2:$C$101,2,FALSE)</f>
        <v>#REF!</v>
      </c>
      <c r="E15" s="284" t="e">
        <f>VLOOKUP(C15,'Maturity 2'!$C$2:$D$101,2,FALSE)</f>
        <v>#N/A</v>
      </c>
      <c r="F15" s="230"/>
      <c r="G15" s="230" t="e">
        <f t="shared" si="0"/>
        <v>#REF!</v>
      </c>
      <c r="H15" s="232" t="e">
        <f>VLOOKUP(C15,'Maturity 1'!$C$2:$D$101,8,FALSE)</f>
        <v>#REF!</v>
      </c>
      <c r="I15" s="232" t="e">
        <f>VLOOKUP(C15,'Maturity 2'!$C$2:$J$101,8,FALSE)</f>
        <v>#N/A</v>
      </c>
      <c r="J15" s="231"/>
      <c r="K15" s="231" t="e">
        <f t="shared" si="1"/>
        <v>#REF!</v>
      </c>
      <c r="L15" s="284" t="e">
        <f>VLOOKUP(C15,'Maturity 1'!$C$2:$D$101,9,FALSE)</f>
        <v>#REF!</v>
      </c>
      <c r="M15" s="284" t="e">
        <f>VLOOKUP(C15,'Maturity 2'!$C$2:$K$101,9,FALSE)</f>
        <v>#N/A</v>
      </c>
      <c r="N15" s="230"/>
      <c r="O15" s="230" t="e">
        <f t="shared" si="2"/>
        <v>#REF!</v>
      </c>
    </row>
    <row r="16" spans="1:15" s="10" customFormat="1" x14ac:dyDescent="0.35">
      <c r="A16" s="184">
        <v>15</v>
      </c>
      <c r="B16" s="316" t="str">
        <f>'Maturity 1'!B16</f>
        <v>Dwayne Hurliman</v>
      </c>
      <c r="C16" s="316" t="str">
        <f>'Maturity 1'!C16</f>
        <v>Bill</v>
      </c>
      <c r="D16" s="284" t="e">
        <f>VLOOKUP(C16,'Maturity 1'!$C$2:$C$101,2,FALSE)</f>
        <v>#REF!</v>
      </c>
      <c r="E16" s="284" t="e">
        <f>VLOOKUP(C16,'Maturity 2'!$C$2:$D$101,2,FALSE)</f>
        <v>#N/A</v>
      </c>
      <c r="F16" s="230"/>
      <c r="G16" s="230" t="e">
        <f t="shared" si="0"/>
        <v>#REF!</v>
      </c>
      <c r="H16" s="232" t="e">
        <f>VLOOKUP(C16,'Maturity 1'!$C$2:$D$101,8,FALSE)</f>
        <v>#REF!</v>
      </c>
      <c r="I16" s="232" t="e">
        <f>VLOOKUP(C16,'Maturity 2'!$C$2:$J$101,8,FALSE)</f>
        <v>#N/A</v>
      </c>
      <c r="J16" s="231"/>
      <c r="K16" s="231" t="e">
        <f t="shared" si="1"/>
        <v>#REF!</v>
      </c>
      <c r="L16" s="284" t="e">
        <f>VLOOKUP(C16,'Maturity 1'!$C$2:$D$101,9,FALSE)</f>
        <v>#REF!</v>
      </c>
      <c r="M16" s="284" t="e">
        <f>VLOOKUP(C16,'Maturity 2'!$C$2:$K$101,9,FALSE)</f>
        <v>#N/A</v>
      </c>
      <c r="N16" s="230"/>
      <c r="O16" s="230" t="e">
        <f t="shared" si="2"/>
        <v>#REF!</v>
      </c>
    </row>
    <row r="17" spans="1:15" s="10" customFormat="1" x14ac:dyDescent="0.35">
      <c r="A17" s="184">
        <v>16</v>
      </c>
      <c r="B17" s="316" t="str">
        <f>'Maturity 1'!B17</f>
        <v>Ron Enzeroth</v>
      </c>
      <c r="C17" s="316" t="str">
        <f>'Maturity 1'!C17</f>
        <v>Joe</v>
      </c>
      <c r="D17" s="284" t="e">
        <f>VLOOKUP(C17,'Maturity 1'!$C$2:$C$101,2,FALSE)</f>
        <v>#REF!</v>
      </c>
      <c r="E17" s="284" t="e">
        <f>VLOOKUP(C17,'Maturity 2'!$C$2:$D$101,2,FALSE)</f>
        <v>#N/A</v>
      </c>
      <c r="F17" s="230"/>
      <c r="G17" s="230" t="e">
        <f t="shared" si="0"/>
        <v>#REF!</v>
      </c>
      <c r="H17" s="232" t="e">
        <f>VLOOKUP(C17,'Maturity 1'!$C$2:$D$101,8,FALSE)</f>
        <v>#REF!</v>
      </c>
      <c r="I17" s="232" t="e">
        <f>VLOOKUP(C17,'Maturity 2'!$C$2:$J$101,8,FALSE)</f>
        <v>#N/A</v>
      </c>
      <c r="J17" s="231"/>
      <c r="K17" s="231" t="e">
        <f t="shared" si="1"/>
        <v>#REF!</v>
      </c>
      <c r="L17" s="284" t="e">
        <f>VLOOKUP(C17,'Maturity 1'!$C$2:$D$101,9,FALSE)</f>
        <v>#REF!</v>
      </c>
      <c r="M17" s="284" t="e">
        <f>VLOOKUP(C17,'Maturity 2'!$C$2:$K$101,9,FALSE)</f>
        <v>#N/A</v>
      </c>
      <c r="N17" s="230"/>
      <c r="O17" s="230" t="e">
        <f t="shared" si="2"/>
        <v>#REF!</v>
      </c>
    </row>
    <row r="18" spans="1:15" s="10" customFormat="1" x14ac:dyDescent="0.35">
      <c r="A18" s="184">
        <v>17</v>
      </c>
      <c r="B18" s="316" t="str">
        <f>'Maturity 1'!B18</f>
        <v>Lincoln Rogers</v>
      </c>
      <c r="C18" s="316" t="str">
        <f>'Maturity 1'!C18</f>
        <v>Chet</v>
      </c>
      <c r="D18" s="284" t="e">
        <f>VLOOKUP(C18,'Maturity 1'!$C$2:$C$101,2,FALSE)</f>
        <v>#REF!</v>
      </c>
      <c r="E18" s="284">
        <f>VLOOKUP(C18,'Maturity 2'!$C$2:$D$101,2,FALSE)</f>
        <v>0</v>
      </c>
      <c r="F18" s="230"/>
      <c r="G18" s="230" t="e">
        <f t="shared" si="0"/>
        <v>#REF!</v>
      </c>
      <c r="H18" s="232" t="e">
        <f>VLOOKUP(C18,'Maturity 1'!$C$2:$D$101,8,FALSE)</f>
        <v>#REF!</v>
      </c>
      <c r="I18" s="232">
        <f>VLOOKUP(C18,'Maturity 2'!$C$2:$J$101,8,FALSE)</f>
        <v>0</v>
      </c>
      <c r="J18" s="231"/>
      <c r="K18" s="231" t="e">
        <f t="shared" si="1"/>
        <v>#REF!</v>
      </c>
      <c r="L18" s="284" t="e">
        <f>VLOOKUP(C18,'Maturity 1'!$C$2:$D$101,9,FALSE)</f>
        <v>#REF!</v>
      </c>
      <c r="M18" s="284">
        <f>VLOOKUP(C18,'Maturity 2'!$C$2:$K$101,9,FALSE)</f>
        <v>0</v>
      </c>
      <c r="N18" s="230"/>
      <c r="O18" s="230" t="e">
        <f t="shared" si="2"/>
        <v>#REF!</v>
      </c>
    </row>
    <row r="19" spans="1:15" s="10" customFormat="1" x14ac:dyDescent="0.35">
      <c r="A19" s="184">
        <v>18</v>
      </c>
      <c r="B19" s="316" t="str">
        <f>'Maturity 1'!B19</f>
        <v>James Butler</v>
      </c>
      <c r="C19" s="316" t="str">
        <f>'Maturity 1'!C19</f>
        <v>Glen</v>
      </c>
      <c r="D19" s="284" t="e">
        <f>VLOOKUP(C19,'Maturity 1'!$C$2:$C$101,2,FALSE)</f>
        <v>#REF!</v>
      </c>
      <c r="E19" s="284">
        <f>VLOOKUP(C19,'Maturity 2'!$C$2:$D$101,2,FALSE)</f>
        <v>0</v>
      </c>
      <c r="F19" s="230"/>
      <c r="G19" s="230" t="e">
        <f t="shared" si="0"/>
        <v>#REF!</v>
      </c>
      <c r="H19" s="232" t="e">
        <f>VLOOKUP(C19,'Maturity 1'!$C$2:$D$101,8,FALSE)</f>
        <v>#REF!</v>
      </c>
      <c r="I19" s="232">
        <f>VLOOKUP(C19,'Maturity 2'!$C$2:$J$101,8,FALSE)</f>
        <v>0</v>
      </c>
      <c r="J19" s="231"/>
      <c r="K19" s="231" t="e">
        <f t="shared" si="1"/>
        <v>#REF!</v>
      </c>
      <c r="L19" s="284" t="e">
        <f>VLOOKUP(C19,'Maturity 1'!$C$2:$D$101,9,FALSE)</f>
        <v>#REF!</v>
      </c>
      <c r="M19" s="284">
        <f>VLOOKUP(C19,'Maturity 2'!$C$2:$K$101,9,FALSE)</f>
        <v>0</v>
      </c>
      <c r="N19" s="230"/>
      <c r="O19" s="230" t="e">
        <f t="shared" si="2"/>
        <v>#REF!</v>
      </c>
    </row>
    <row r="20" spans="1:15" s="10" customFormat="1" x14ac:dyDescent="0.35">
      <c r="A20" s="184">
        <v>19</v>
      </c>
      <c r="B20" s="316" t="str">
        <f>'Maturity 1'!B20</f>
        <v xml:space="preserve">Sonny Mahurin </v>
      </c>
      <c r="C20" s="316" t="str">
        <f>'Maturity 1'!C20</f>
        <v>Pete</v>
      </c>
      <c r="D20" s="284" t="e">
        <f>VLOOKUP(C20,'Maturity 1'!$C$2:$C$101,2,FALSE)</f>
        <v>#REF!</v>
      </c>
      <c r="E20" s="284" t="e">
        <f>VLOOKUP(C20,'Maturity 2'!$C$2:$D$101,2,FALSE)</f>
        <v>#N/A</v>
      </c>
      <c r="F20" s="230"/>
      <c r="G20" s="230" t="e">
        <f t="shared" si="0"/>
        <v>#REF!</v>
      </c>
      <c r="H20" s="232" t="e">
        <f>VLOOKUP(C20,'Maturity 1'!$C$2:$D$101,8,FALSE)</f>
        <v>#REF!</v>
      </c>
      <c r="I20" s="232" t="e">
        <f>VLOOKUP(C20,'Maturity 2'!$C$2:$J$101,8,FALSE)</f>
        <v>#N/A</v>
      </c>
      <c r="J20" s="231"/>
      <c r="K20" s="231" t="e">
        <f t="shared" si="1"/>
        <v>#REF!</v>
      </c>
      <c r="L20" s="284" t="e">
        <f>VLOOKUP(C20,'Maturity 1'!$C$2:$D$101,9,FALSE)</f>
        <v>#REF!</v>
      </c>
      <c r="M20" s="284" t="e">
        <f>VLOOKUP(C20,'Maturity 2'!$C$2:$K$101,9,FALSE)</f>
        <v>#N/A</v>
      </c>
      <c r="N20" s="230"/>
      <c r="O20" s="230" t="e">
        <f t="shared" si="2"/>
        <v>#REF!</v>
      </c>
    </row>
    <row r="21" spans="1:15" x14ac:dyDescent="0.35">
      <c r="A21" s="184">
        <v>20</v>
      </c>
      <c r="B21" s="316" t="str">
        <f>'Maturity 1'!B21</f>
        <v>Ron Enzeroth</v>
      </c>
      <c r="C21" s="316" t="str">
        <f>'Maturity 1'!C21</f>
        <v>Belle</v>
      </c>
      <c r="D21" s="284" t="e">
        <f>VLOOKUP(C21,'Maturity 1'!$C$2:$C$101,2,FALSE)</f>
        <v>#REF!</v>
      </c>
      <c r="E21" s="284" t="e">
        <f>VLOOKUP(C21,'Maturity 2'!$C$2:$D$101,2,FALSE)</f>
        <v>#N/A</v>
      </c>
      <c r="F21" s="230"/>
      <c r="G21" s="230" t="e">
        <f t="shared" si="0"/>
        <v>#REF!</v>
      </c>
      <c r="H21" s="232" t="e">
        <f>VLOOKUP(C21,'Maturity 1'!$C$2:$D$101,8,FALSE)</f>
        <v>#REF!</v>
      </c>
      <c r="I21" s="232" t="e">
        <f>VLOOKUP(C21,'Maturity 2'!$C$2:$J$101,8,FALSE)</f>
        <v>#N/A</v>
      </c>
      <c r="J21" s="231"/>
      <c r="K21" s="231" t="e">
        <f t="shared" si="1"/>
        <v>#REF!</v>
      </c>
      <c r="L21" s="284" t="e">
        <f>VLOOKUP(C21,'Maturity 1'!$C$2:$D$101,9,FALSE)</f>
        <v>#REF!</v>
      </c>
      <c r="M21" s="284" t="e">
        <f>VLOOKUP(C21,'Maturity 2'!$C$2:$K$101,9,FALSE)</f>
        <v>#N/A</v>
      </c>
      <c r="N21" s="230"/>
      <c r="O21" s="230" t="e">
        <f t="shared" si="2"/>
        <v>#REF!</v>
      </c>
    </row>
    <row r="22" spans="1:15" x14ac:dyDescent="0.35">
      <c r="A22" s="184">
        <v>21</v>
      </c>
      <c r="B22" s="316" t="str">
        <f>'Maturity 1'!B22</f>
        <v>Mike Thompson</v>
      </c>
      <c r="C22" s="316" t="str">
        <f>'Maturity 1'!C22</f>
        <v>Nip</v>
      </c>
      <c r="D22" s="284" t="e">
        <f>VLOOKUP(C22,'Maturity 1'!$C$2:$C$101,2,FALSE)</f>
        <v>#REF!</v>
      </c>
      <c r="E22" s="284" t="e">
        <f>VLOOKUP(C22,'Maturity 2'!$C$2:$D$101,2,FALSE)</f>
        <v>#N/A</v>
      </c>
      <c r="F22" s="230"/>
      <c r="G22" s="230" t="e">
        <f t="shared" si="0"/>
        <v>#REF!</v>
      </c>
      <c r="H22" s="232" t="e">
        <f>VLOOKUP(C22,'Maturity 1'!$C$2:$D$101,8,FALSE)</f>
        <v>#REF!</v>
      </c>
      <c r="I22" s="232" t="e">
        <f>VLOOKUP(C22,'Maturity 2'!$C$2:$J$101,8,FALSE)</f>
        <v>#N/A</v>
      </c>
      <c r="J22" s="231"/>
      <c r="K22" s="231" t="e">
        <f t="shared" si="1"/>
        <v>#REF!</v>
      </c>
      <c r="L22" s="284" t="e">
        <f>VLOOKUP(C22,'Maturity 1'!$C$2:$D$101,9,FALSE)</f>
        <v>#REF!</v>
      </c>
      <c r="M22" s="284" t="e">
        <f>VLOOKUP(C22,'Maturity 2'!$C$2:$K$101,9,FALSE)</f>
        <v>#N/A</v>
      </c>
      <c r="N22" s="230"/>
      <c r="O22" s="230" t="e">
        <f t="shared" si="2"/>
        <v>#REF!</v>
      </c>
    </row>
    <row r="23" spans="1:15" x14ac:dyDescent="0.35">
      <c r="A23" s="184">
        <v>22</v>
      </c>
      <c r="B23" s="316" t="str">
        <f>'Maturity 1'!B24</f>
        <v>Keith Gilleon</v>
      </c>
      <c r="C23" s="316" t="str">
        <f>'Maturity 1'!C24</f>
        <v>Angus</v>
      </c>
      <c r="D23" s="284" t="e">
        <f>VLOOKUP(C23,'Maturity 1'!$C$2:$C$101,2,FALSE)</f>
        <v>#REF!</v>
      </c>
      <c r="E23" s="284" t="e">
        <f>VLOOKUP(C23,'Maturity 2'!$C$2:$D$101,2,FALSE)</f>
        <v>#N/A</v>
      </c>
      <c r="F23" s="230"/>
      <c r="G23" s="230" t="e">
        <f t="shared" si="0"/>
        <v>#REF!</v>
      </c>
      <c r="H23" s="232" t="e">
        <f>VLOOKUP(C23,'Maturity 1'!$C$2:$D$101,8,FALSE)</f>
        <v>#REF!</v>
      </c>
      <c r="I23" s="232" t="e">
        <f>VLOOKUP(C23,'Maturity 2'!$C$2:$J$101,8,FALSE)</f>
        <v>#N/A</v>
      </c>
      <c r="J23" s="231"/>
      <c r="K23" s="231" t="e">
        <f t="shared" si="1"/>
        <v>#REF!</v>
      </c>
      <c r="L23" s="284" t="e">
        <f>VLOOKUP(C23,'Maturity 1'!$C$2:$D$101,9,FALSE)</f>
        <v>#REF!</v>
      </c>
      <c r="M23" s="284" t="e">
        <f>VLOOKUP(C23,'Maturity 2'!$C$2:$K$101,9,FALSE)</f>
        <v>#N/A</v>
      </c>
      <c r="N23" s="230"/>
      <c r="O23" s="230" t="e">
        <f t="shared" si="2"/>
        <v>#REF!</v>
      </c>
    </row>
    <row r="24" spans="1:15" x14ac:dyDescent="0.35">
      <c r="A24" s="184">
        <v>23</v>
      </c>
      <c r="B24" s="316" t="str">
        <f>'Maturity 1'!B25</f>
        <v>Lincoln Rogers</v>
      </c>
      <c r="C24" s="316" t="str">
        <f>'Maturity 1'!C25</f>
        <v>Ada</v>
      </c>
      <c r="D24" s="284" t="e">
        <f>VLOOKUP(C24,'Maturity 1'!$C$2:$C$101,2,FALSE)</f>
        <v>#REF!</v>
      </c>
      <c r="E24" s="284">
        <f>VLOOKUP(C24,'Maturity 2'!$C$2:$D$101,2,FALSE)</f>
        <v>0</v>
      </c>
      <c r="F24" s="230"/>
      <c r="G24" s="230" t="e">
        <f t="shared" si="0"/>
        <v>#REF!</v>
      </c>
      <c r="H24" s="232" t="e">
        <f>VLOOKUP(C24,'Maturity 1'!$C$2:$D$101,8,FALSE)</f>
        <v>#REF!</v>
      </c>
      <c r="I24" s="232">
        <f>VLOOKUP(C24,'Maturity 2'!$C$2:$J$101,8,FALSE)</f>
        <v>0</v>
      </c>
      <c r="J24" s="231"/>
      <c r="K24" s="231" t="e">
        <f t="shared" si="1"/>
        <v>#REF!</v>
      </c>
      <c r="L24" s="284" t="e">
        <f>VLOOKUP(C24,'Maturity 1'!$C$2:$D$101,9,FALSE)</f>
        <v>#REF!</v>
      </c>
      <c r="M24" s="284">
        <f>VLOOKUP(C24,'Maturity 2'!$C$2:$K$101,9,FALSE)</f>
        <v>0</v>
      </c>
      <c r="N24" s="230"/>
      <c r="O24" s="230" t="e">
        <f t="shared" si="2"/>
        <v>#REF!</v>
      </c>
    </row>
    <row r="25" spans="1:15" x14ac:dyDescent="0.35">
      <c r="A25" s="184">
        <v>24</v>
      </c>
      <c r="B25" s="316" t="str">
        <f>'Maturity 1'!B26</f>
        <v>Dana Penrod</v>
      </c>
      <c r="C25" s="316" t="str">
        <f>'Maturity 1'!C26</f>
        <v>Fez</v>
      </c>
      <c r="D25" s="284" t="e">
        <f>VLOOKUP(C25,'Maturity 1'!$C$2:$C$101,2,FALSE)</f>
        <v>#REF!</v>
      </c>
      <c r="E25" s="284" t="e">
        <f>VLOOKUP(C25,'Maturity 2'!$C$2:$D$101,2,FALSE)</f>
        <v>#N/A</v>
      </c>
      <c r="F25" s="230"/>
      <c r="G25" s="230" t="e">
        <f t="shared" si="0"/>
        <v>#REF!</v>
      </c>
      <c r="H25" s="232" t="e">
        <f>VLOOKUP(C25,'Maturity 1'!$C$2:$D$101,8,FALSE)</f>
        <v>#REF!</v>
      </c>
      <c r="I25" s="232" t="e">
        <f>VLOOKUP(C25,'Maturity 2'!$C$2:$J$101,8,FALSE)</f>
        <v>#N/A</v>
      </c>
      <c r="J25" s="231"/>
      <c r="K25" s="231" t="e">
        <f t="shared" si="1"/>
        <v>#REF!</v>
      </c>
      <c r="L25" s="284" t="e">
        <f>VLOOKUP(C25,'Maturity 1'!$C$2:$D$101,9,FALSE)</f>
        <v>#REF!</v>
      </c>
      <c r="M25" s="284" t="e">
        <f>VLOOKUP(C25,'Maturity 2'!$C$2:$K$101,9,FALSE)</f>
        <v>#N/A</v>
      </c>
      <c r="N25" s="230"/>
      <c r="O25" s="230" t="e">
        <f t="shared" si="2"/>
        <v>#REF!</v>
      </c>
    </row>
    <row r="26" spans="1:15" x14ac:dyDescent="0.35">
      <c r="A26" s="184">
        <v>25</v>
      </c>
      <c r="B26" s="316" t="str">
        <f>'Maturity 1'!B27</f>
        <v>Bob Johnson</v>
      </c>
      <c r="C26" s="316" t="str">
        <f>'Maturity 1'!C27</f>
        <v>Taz</v>
      </c>
      <c r="D26" s="284" t="e">
        <f>VLOOKUP(C26,'Maturity 1'!$C$2:$C$101,2,FALSE)</f>
        <v>#REF!</v>
      </c>
      <c r="E26" s="284" t="e">
        <f>VLOOKUP(C26,'Maturity 2'!$C$2:$D$101,2,FALSE)</f>
        <v>#N/A</v>
      </c>
      <c r="F26" s="230"/>
      <c r="G26" s="230" t="e">
        <f t="shared" si="0"/>
        <v>#REF!</v>
      </c>
      <c r="H26" s="232" t="e">
        <f>VLOOKUP(C26,'Maturity 1'!$C$2:$D$101,8,FALSE)</f>
        <v>#REF!</v>
      </c>
      <c r="I26" s="232" t="e">
        <f>VLOOKUP(C26,'Maturity 2'!$C$2:$J$101,8,FALSE)</f>
        <v>#N/A</v>
      </c>
      <c r="J26" s="231"/>
      <c r="K26" s="231" t="e">
        <f t="shared" si="1"/>
        <v>#REF!</v>
      </c>
      <c r="L26" s="284" t="e">
        <f>VLOOKUP(C26,'Maturity 1'!$C$2:$D$101,9,FALSE)</f>
        <v>#REF!</v>
      </c>
      <c r="M26" s="284" t="e">
        <f>VLOOKUP(C26,'Maturity 2'!$C$2:$K$101,9,FALSE)</f>
        <v>#N/A</v>
      </c>
      <c r="N26" s="230"/>
      <c r="O26" s="230" t="e">
        <f t="shared" si="2"/>
        <v>#REF!</v>
      </c>
    </row>
    <row r="27" spans="1:15" x14ac:dyDescent="0.35">
      <c r="A27" s="184">
        <v>26</v>
      </c>
      <c r="B27" s="316" t="str">
        <f>'Maturity 1'!B28</f>
        <v>Bob Johnson</v>
      </c>
      <c r="C27" s="316" t="str">
        <f>'Maturity 1'!C28</f>
        <v>Call</v>
      </c>
      <c r="D27" s="284" t="e">
        <f>VLOOKUP(C27,'Maturity 1'!$C$2:$C$101,2,FALSE)</f>
        <v>#REF!</v>
      </c>
      <c r="E27" s="284" t="e">
        <f>VLOOKUP(C27,'Maturity 2'!$C$2:$D$101,2,FALSE)</f>
        <v>#N/A</v>
      </c>
      <c r="F27" s="230"/>
      <c r="G27" s="230" t="e">
        <f t="shared" si="0"/>
        <v>#REF!</v>
      </c>
      <c r="H27" s="232" t="e">
        <f>VLOOKUP(C27,'Maturity 1'!$C$2:$D$101,8,FALSE)</f>
        <v>#REF!</v>
      </c>
      <c r="I27" s="232" t="e">
        <f>VLOOKUP(C27,'Maturity 2'!$C$2:$J$101,8,FALSE)</f>
        <v>#N/A</v>
      </c>
      <c r="J27" s="231"/>
      <c r="K27" s="231" t="e">
        <f t="shared" si="1"/>
        <v>#REF!</v>
      </c>
      <c r="L27" s="284" t="e">
        <f>VLOOKUP(C27,'Maturity 1'!$C$2:$D$101,9,FALSE)</f>
        <v>#REF!</v>
      </c>
      <c r="M27" s="284" t="e">
        <f>VLOOKUP(C27,'Maturity 2'!$C$2:$K$101,9,FALSE)</f>
        <v>#N/A</v>
      </c>
      <c r="N27" s="230"/>
      <c r="O27" s="230" t="e">
        <f t="shared" si="2"/>
        <v>#REF!</v>
      </c>
    </row>
    <row r="28" spans="1:15" x14ac:dyDescent="0.35">
      <c r="A28" s="184">
        <v>27</v>
      </c>
      <c r="B28" s="316" t="str">
        <f>'Maturity 1'!B29</f>
        <v>Chris Timmons</v>
      </c>
      <c r="C28" s="316" t="str">
        <f>'Maturity 1'!C29</f>
        <v>Coop</v>
      </c>
      <c r="D28" s="284" t="e">
        <f>VLOOKUP(C28,'Maturity 1'!$C$2:$C$101,2,FALSE)</f>
        <v>#REF!</v>
      </c>
      <c r="E28" s="284">
        <f>VLOOKUP(C28,'Maturity 2'!$C$2:$D$101,2,FALSE)</f>
        <v>0</v>
      </c>
      <c r="F28" s="230"/>
      <c r="G28" s="230" t="e">
        <f t="shared" si="0"/>
        <v>#REF!</v>
      </c>
      <c r="H28" s="232" t="e">
        <f>VLOOKUP(C28,'Maturity 1'!$C$2:$D$101,8,FALSE)</f>
        <v>#REF!</v>
      </c>
      <c r="I28" s="232">
        <f>VLOOKUP(C28,'Maturity 2'!$C$2:$J$101,8,FALSE)</f>
        <v>0</v>
      </c>
      <c r="J28" s="231"/>
      <c r="K28" s="231" t="e">
        <f t="shared" si="1"/>
        <v>#REF!</v>
      </c>
      <c r="L28" s="284" t="e">
        <f>VLOOKUP(C28,'Maturity 1'!$C$2:$D$101,9,FALSE)</f>
        <v>#REF!</v>
      </c>
      <c r="M28" s="284">
        <f>VLOOKUP(C28,'Maturity 2'!$C$2:$K$101,9,FALSE)</f>
        <v>0</v>
      </c>
      <c r="N28" s="230"/>
      <c r="O28" s="230" t="e">
        <f t="shared" si="2"/>
        <v>#REF!</v>
      </c>
    </row>
    <row r="29" spans="1:15" x14ac:dyDescent="0.35">
      <c r="A29" s="184">
        <v>28</v>
      </c>
      <c r="B29" s="316" t="str">
        <f>'Maturity 1'!B30</f>
        <v>Dwayne Hurliman</v>
      </c>
      <c r="C29" s="316" t="str">
        <f>'Maturity 1'!C30</f>
        <v>Skid</v>
      </c>
      <c r="D29" s="284" t="e">
        <f>VLOOKUP(C29,'Maturity 1'!$C$2:$C$101,2,FALSE)</f>
        <v>#REF!</v>
      </c>
      <c r="E29" s="284">
        <f>VLOOKUP(C29,'Maturity 2'!$C$2:$D$101,2,FALSE)</f>
        <v>0</v>
      </c>
      <c r="F29" s="230"/>
      <c r="G29" s="230" t="e">
        <f t="shared" si="0"/>
        <v>#REF!</v>
      </c>
      <c r="H29" s="232" t="e">
        <f>VLOOKUP(C29,'Maturity 1'!$C$2:$D$101,8,FALSE)</f>
        <v>#REF!</v>
      </c>
      <c r="I29" s="232">
        <f>VLOOKUP(C29,'Maturity 2'!$C$2:$J$101,8,FALSE)</f>
        <v>0</v>
      </c>
      <c r="J29" s="231"/>
      <c r="K29" s="231" t="e">
        <f t="shared" si="1"/>
        <v>#REF!</v>
      </c>
      <c r="L29" s="284" t="e">
        <f>VLOOKUP(C29,'Maturity 1'!$C$2:$D$101,9,FALSE)</f>
        <v>#REF!</v>
      </c>
      <c r="M29" s="284">
        <f>VLOOKUP(C29,'Maturity 2'!$C$2:$K$101,9,FALSE)</f>
        <v>0</v>
      </c>
      <c r="N29" s="230"/>
      <c r="O29" s="230" t="e">
        <f t="shared" si="2"/>
        <v>#REF!</v>
      </c>
    </row>
    <row r="30" spans="1:15" x14ac:dyDescent="0.35">
      <c r="A30" s="184">
        <v>29</v>
      </c>
      <c r="B30" s="316" t="str">
        <f>'Maturity 1'!B23</f>
        <v>Bobby Dykes</v>
      </c>
      <c r="C30" s="316" t="str">
        <f>'Maturity 1'!C23</f>
        <v>Daisy</v>
      </c>
      <c r="D30" s="284" t="e">
        <f>VLOOKUP(C30,'Maturity 1'!$C$2:$C$101,2,FALSE)</f>
        <v>#REF!</v>
      </c>
      <c r="E30" s="284" t="e">
        <f>VLOOKUP(C30,'Maturity 2'!$C$2:$D$101,2,FALSE)</f>
        <v>#N/A</v>
      </c>
      <c r="F30" s="230"/>
      <c r="G30" s="230" t="e">
        <f t="shared" si="0"/>
        <v>#REF!</v>
      </c>
      <c r="H30" s="232" t="e">
        <f>VLOOKUP(C30,'Maturity 1'!$C$2:$D$101,8,FALSE)</f>
        <v>#REF!</v>
      </c>
      <c r="I30" s="232" t="e">
        <f>VLOOKUP(C30,'Maturity 2'!$C$2:$J$101,8,FALSE)</f>
        <v>#N/A</v>
      </c>
      <c r="J30" s="231"/>
      <c r="K30" s="231" t="e">
        <f t="shared" si="1"/>
        <v>#REF!</v>
      </c>
      <c r="L30" s="284" t="e">
        <f>VLOOKUP(C30,'Maturity 1'!$C$2:$D$101,9,FALSE)</f>
        <v>#REF!</v>
      </c>
      <c r="M30" s="284" t="e">
        <f>VLOOKUP(C30,'Maturity 2'!$C$2:$K$101,9,FALSE)</f>
        <v>#N/A</v>
      </c>
      <c r="N30" s="230"/>
      <c r="O30" s="230" t="e">
        <f t="shared" si="2"/>
        <v>#REF!</v>
      </c>
    </row>
    <row r="31" spans="1:15" x14ac:dyDescent="0.35">
      <c r="A31" s="184">
        <v>30</v>
      </c>
      <c r="B31" s="316" t="str">
        <f>'Maturity 1'!B31</f>
        <v>Bob Allen</v>
      </c>
      <c r="C31" s="316" t="str">
        <f>'Maturity 1'!C31</f>
        <v>Buddy</v>
      </c>
      <c r="D31" s="284" t="e">
        <f>VLOOKUP(C31,'Maturity 1'!$C$2:$C$101,2,FALSE)</f>
        <v>#REF!</v>
      </c>
      <c r="E31" s="284" t="e">
        <f>VLOOKUP(C31,'Maturity 2'!$C$2:$D$101,2,FALSE)</f>
        <v>#N/A</v>
      </c>
      <c r="F31" s="230"/>
      <c r="G31" s="230" t="e">
        <f t="shared" si="0"/>
        <v>#REF!</v>
      </c>
      <c r="H31" s="232" t="e">
        <f>VLOOKUP(C31,'Maturity 1'!$C$2:$D$101,8,FALSE)</f>
        <v>#REF!</v>
      </c>
      <c r="I31" s="232" t="e">
        <f>VLOOKUP(C31,'Maturity 2'!$C$2:$J$101,8,FALSE)</f>
        <v>#N/A</v>
      </c>
      <c r="J31" s="231"/>
      <c r="K31" s="231" t="e">
        <f t="shared" si="1"/>
        <v>#REF!</v>
      </c>
      <c r="L31" s="284" t="e">
        <f>VLOOKUP(C31,'Maturity 1'!$C$2:$D$101,9,FALSE)</f>
        <v>#REF!</v>
      </c>
      <c r="M31" s="284" t="e">
        <f>VLOOKUP(C31,'Maturity 2'!$C$2:$K$101,9,FALSE)</f>
        <v>#N/A</v>
      </c>
      <c r="N31" s="230"/>
      <c r="O31" s="230" t="e">
        <f t="shared" si="2"/>
        <v>#REF!</v>
      </c>
    </row>
    <row r="32" spans="1:15" x14ac:dyDescent="0.35">
      <c r="A32" s="184">
        <v>31</v>
      </c>
      <c r="B32" s="316" t="str">
        <f>'Maturity 1'!B32</f>
        <v>Dana Penrod</v>
      </c>
      <c r="C32" s="316" t="str">
        <f>'Maturity 1'!C32</f>
        <v>Hula</v>
      </c>
      <c r="D32" s="284" t="e">
        <f>VLOOKUP(C32,'Maturity 1'!$C$2:$C$101,2,FALSE)</f>
        <v>#REF!</v>
      </c>
      <c r="E32" s="284" t="e">
        <f>VLOOKUP(C32,'Maturity 2'!$C$2:$D$101,2,FALSE)</f>
        <v>#N/A</v>
      </c>
      <c r="F32" s="287"/>
      <c r="G32" s="230" t="e">
        <f t="shared" si="0"/>
        <v>#REF!</v>
      </c>
      <c r="H32" s="232" t="e">
        <f>VLOOKUP(C32,'Maturity 1'!$C$2:$D$101,8,FALSE)</f>
        <v>#REF!</v>
      </c>
      <c r="I32" s="232" t="e">
        <f>VLOOKUP(C32,'Maturity 2'!$C$2:$J$101,8,FALSE)</f>
        <v>#N/A</v>
      </c>
      <c r="J32" s="288"/>
      <c r="K32" s="231" t="e">
        <f t="shared" si="1"/>
        <v>#REF!</v>
      </c>
      <c r="L32" s="284" t="e">
        <f>VLOOKUP(C32,'Maturity 1'!$C$2:$D$101,9,FALSE)</f>
        <v>#REF!</v>
      </c>
      <c r="M32" s="284" t="e">
        <f>VLOOKUP(C32,'Maturity 2'!$C$2:$K$101,9,FALSE)</f>
        <v>#N/A</v>
      </c>
      <c r="N32" s="287"/>
      <c r="O32" s="230" t="e">
        <f t="shared" si="2"/>
        <v>#REF!</v>
      </c>
    </row>
    <row r="33" spans="1:15" x14ac:dyDescent="0.35">
      <c r="A33" s="184">
        <v>32</v>
      </c>
      <c r="B33" s="316" t="str">
        <f>'Maturity 1'!B33</f>
        <v>Joni Tietjen</v>
      </c>
      <c r="C33" s="316" t="str">
        <f>'Maturity 1'!C33</f>
        <v>Afton</v>
      </c>
      <c r="D33" s="284" t="e">
        <f>VLOOKUP(C33,'Maturity 1'!$C$2:$C$101,2,FALSE)</f>
        <v>#REF!</v>
      </c>
      <c r="E33" s="284">
        <f>VLOOKUP(C33,'Maturity 2'!$C$2:$D$101,2,FALSE)</f>
        <v>0</v>
      </c>
      <c r="F33" s="287"/>
      <c r="G33" s="230" t="e">
        <f t="shared" si="0"/>
        <v>#REF!</v>
      </c>
      <c r="H33" s="232" t="e">
        <f>VLOOKUP(C33,'Maturity 1'!$C$2:$D$101,8,FALSE)</f>
        <v>#REF!</v>
      </c>
      <c r="I33" s="232">
        <f>VLOOKUP(C33,'Maturity 2'!$C$2:$J$101,8,FALSE)</f>
        <v>0</v>
      </c>
      <c r="J33" s="288"/>
      <c r="K33" s="231" t="e">
        <f t="shared" si="1"/>
        <v>#REF!</v>
      </c>
      <c r="L33" s="284" t="e">
        <f>VLOOKUP(C33,'Maturity 1'!$C$2:$D$101,9,FALSE)</f>
        <v>#REF!</v>
      </c>
      <c r="M33" s="284">
        <f>VLOOKUP(C33,'Maturity 2'!$C$2:$K$101,9,FALSE)</f>
        <v>0</v>
      </c>
      <c r="N33" s="287"/>
      <c r="O33" s="230" t="e">
        <f t="shared" si="2"/>
        <v>#REF!</v>
      </c>
    </row>
    <row r="34" spans="1:15" x14ac:dyDescent="0.35">
      <c r="A34" s="184">
        <v>33</v>
      </c>
      <c r="B34" s="316" t="str">
        <f>'Maturity 1'!B34</f>
        <v>Becky Combs</v>
      </c>
      <c r="C34" s="316" t="str">
        <f>'Maturity 1'!C34</f>
        <v>Sadie</v>
      </c>
      <c r="D34" s="284" t="e">
        <f>VLOOKUP(C34,'Maturity 1'!$C$2:$C$101,2,FALSE)</f>
        <v>#REF!</v>
      </c>
      <c r="E34" s="284" t="e">
        <f>VLOOKUP(C34,'Maturity 2'!$C$2:$D$101,2,FALSE)</f>
        <v>#N/A</v>
      </c>
      <c r="F34" s="287"/>
      <c r="G34" s="230" t="e">
        <f t="shared" si="0"/>
        <v>#REF!</v>
      </c>
      <c r="H34" s="232" t="e">
        <f>VLOOKUP(C34,'Maturity 1'!$C$2:$D$101,8,FALSE)</f>
        <v>#REF!</v>
      </c>
      <c r="I34" s="232" t="e">
        <f>VLOOKUP(C34,'Maturity 2'!$C$2:$J$101,8,FALSE)</f>
        <v>#N/A</v>
      </c>
      <c r="J34" s="288"/>
      <c r="K34" s="231" t="e">
        <f t="shared" si="1"/>
        <v>#REF!</v>
      </c>
      <c r="L34" s="284" t="e">
        <f>VLOOKUP(C34,'Maturity 1'!$C$2:$D$101,9,FALSE)</f>
        <v>#REF!</v>
      </c>
      <c r="M34" s="284" t="e">
        <f>VLOOKUP(C34,'Maturity 2'!$C$2:$K$101,9,FALSE)</f>
        <v>#N/A</v>
      </c>
      <c r="N34" s="287"/>
      <c r="O34" s="230" t="e">
        <f t="shared" si="2"/>
        <v>#REF!</v>
      </c>
    </row>
    <row r="35" spans="1:15" x14ac:dyDescent="0.35">
      <c r="A35" s="184">
        <v>34</v>
      </c>
      <c r="B35" s="316" t="str">
        <f>'Maturity 1'!B35</f>
        <v>Joni Tietjen</v>
      </c>
      <c r="C35" s="316" t="str">
        <f>'Maturity 1'!C35</f>
        <v>Wyn</v>
      </c>
      <c r="D35" s="284" t="e">
        <f>VLOOKUP(C35,'Maturity 1'!$C$2:$C$101,2,FALSE)</f>
        <v>#REF!</v>
      </c>
      <c r="E35" s="284" t="e">
        <f>VLOOKUP(C35,'Maturity 2'!$C$2:$D$101,2,FALSE)</f>
        <v>#N/A</v>
      </c>
      <c r="F35" s="287"/>
      <c r="G35" s="230" t="e">
        <f t="shared" si="0"/>
        <v>#REF!</v>
      </c>
      <c r="H35" s="232" t="e">
        <f>VLOOKUP(C35,'Maturity 1'!$C$2:$D$101,8,FALSE)</f>
        <v>#REF!</v>
      </c>
      <c r="I35" s="232" t="e">
        <f>VLOOKUP(C35,'Maturity 2'!$C$2:$J$101,8,FALSE)</f>
        <v>#N/A</v>
      </c>
      <c r="J35" s="288"/>
      <c r="K35" s="231" t="e">
        <f t="shared" si="1"/>
        <v>#REF!</v>
      </c>
      <c r="L35" s="284" t="e">
        <f>VLOOKUP(C35,'Maturity 1'!$C$2:$D$101,9,FALSE)</f>
        <v>#REF!</v>
      </c>
      <c r="M35" s="284" t="e">
        <f>VLOOKUP(C35,'Maturity 2'!$C$2:$K$101,9,FALSE)</f>
        <v>#N/A</v>
      </c>
      <c r="N35" s="287"/>
      <c r="O35" s="230" t="e">
        <f t="shared" si="2"/>
        <v>#REF!</v>
      </c>
    </row>
    <row r="36" spans="1:15" x14ac:dyDescent="0.35">
      <c r="A36" s="184">
        <v>35</v>
      </c>
      <c r="B36" s="316" t="str">
        <f>'Maturity 1'!B36</f>
        <v>Abbi Mahurin</v>
      </c>
      <c r="C36" s="316" t="str">
        <f>'Maturity 1'!C36</f>
        <v>Toast</v>
      </c>
      <c r="D36" s="284" t="e">
        <f>VLOOKUP(C36,'Maturity 1'!$C$2:$C$101,2,FALSE)</f>
        <v>#REF!</v>
      </c>
      <c r="E36" s="284" t="e">
        <f>VLOOKUP(C36,'Maturity 2'!$C$2:$D$101,2,FALSE)</f>
        <v>#N/A</v>
      </c>
      <c r="F36" s="287"/>
      <c r="G36" s="230" t="e">
        <f t="shared" si="0"/>
        <v>#REF!</v>
      </c>
      <c r="H36" s="232" t="e">
        <f>VLOOKUP(C36,'Maturity 1'!$C$2:$D$101,8,FALSE)</f>
        <v>#REF!</v>
      </c>
      <c r="I36" s="232" t="e">
        <f>VLOOKUP(C36,'Maturity 2'!$C$2:$J$101,8,FALSE)</f>
        <v>#N/A</v>
      </c>
      <c r="J36" s="288"/>
      <c r="K36" s="231" t="e">
        <f t="shared" si="1"/>
        <v>#REF!</v>
      </c>
      <c r="L36" s="284" t="e">
        <f>VLOOKUP(C36,'Maturity 1'!$C$2:$D$101,9,FALSE)</f>
        <v>#REF!</v>
      </c>
      <c r="M36" s="284" t="e">
        <f>VLOOKUP(C36,'Maturity 2'!$C$2:$K$101,9,FALSE)</f>
        <v>#N/A</v>
      </c>
      <c r="N36" s="287"/>
      <c r="O36" s="230" t="e">
        <f t="shared" si="2"/>
        <v>#REF!</v>
      </c>
    </row>
    <row r="37" spans="1:15" x14ac:dyDescent="0.35">
      <c r="A37" s="184">
        <v>36</v>
      </c>
      <c r="B37" s="316" t="str">
        <f>'Maturity 1'!B37</f>
        <v>Stuart Mitchell</v>
      </c>
      <c r="C37" s="316" t="str">
        <f>'Maturity 1'!C37</f>
        <v>Rip</v>
      </c>
      <c r="D37" s="284" t="e">
        <f>VLOOKUP(C37,'Maturity 1'!$C$2:$C$101,2,FALSE)</f>
        <v>#REF!</v>
      </c>
      <c r="E37" s="284" t="e">
        <f>VLOOKUP(C37,'Maturity 2'!$C$2:$D$101,2,FALSE)</f>
        <v>#N/A</v>
      </c>
      <c r="F37" s="287"/>
      <c r="G37" s="230" t="e">
        <f t="shared" si="0"/>
        <v>#REF!</v>
      </c>
      <c r="H37" s="232" t="e">
        <f>VLOOKUP(C37,'Maturity 1'!$C$2:$D$101,8,FALSE)</f>
        <v>#REF!</v>
      </c>
      <c r="I37" s="232" t="e">
        <f>VLOOKUP(C37,'Maturity 2'!$C$2:$J$101,8,FALSE)</f>
        <v>#N/A</v>
      </c>
      <c r="J37" s="288"/>
      <c r="K37" s="231" t="e">
        <f t="shared" si="1"/>
        <v>#REF!</v>
      </c>
      <c r="L37" s="284" t="e">
        <f>VLOOKUP(C37,'Maturity 1'!$C$2:$D$101,9,FALSE)</f>
        <v>#REF!</v>
      </c>
      <c r="M37" s="284" t="e">
        <f>VLOOKUP(C37,'Maturity 2'!$C$2:$K$101,9,FALSE)</f>
        <v>#N/A</v>
      </c>
      <c r="N37" s="287"/>
      <c r="O37" s="230" t="e">
        <f t="shared" si="2"/>
        <v>#REF!</v>
      </c>
    </row>
    <row r="38" spans="1:15" x14ac:dyDescent="0.35">
      <c r="A38" s="184">
        <v>37</v>
      </c>
      <c r="B38" s="316" t="str">
        <f>'Maturity 1'!B38</f>
        <v>Chris Timmons</v>
      </c>
      <c r="C38" s="316" t="str">
        <f>'Maturity 1'!C38</f>
        <v>Lew</v>
      </c>
      <c r="D38" s="284" t="e">
        <f>VLOOKUP(C38,'Maturity 1'!$C$2:$C$101,2,FALSE)</f>
        <v>#REF!</v>
      </c>
      <c r="E38" s="284" t="e">
        <f>VLOOKUP(C38,'Maturity 2'!$C$2:$D$101,2,FALSE)</f>
        <v>#N/A</v>
      </c>
      <c r="F38" s="287"/>
      <c r="G38" s="230" t="e">
        <f t="shared" si="0"/>
        <v>#REF!</v>
      </c>
      <c r="H38" s="232" t="e">
        <f>VLOOKUP(C38,'Maturity 1'!$C$2:$D$101,8,FALSE)</f>
        <v>#REF!</v>
      </c>
      <c r="I38" s="232" t="e">
        <f>VLOOKUP(C38,'Maturity 2'!$C$2:$J$101,8,FALSE)</f>
        <v>#N/A</v>
      </c>
      <c r="J38" s="288"/>
      <c r="K38" s="231" t="e">
        <f t="shared" si="1"/>
        <v>#REF!</v>
      </c>
      <c r="L38" s="284" t="e">
        <f>VLOOKUP(C38,'Maturity 1'!$C$2:$D$101,9,FALSE)</f>
        <v>#REF!</v>
      </c>
      <c r="M38" s="284" t="e">
        <f>VLOOKUP(C38,'Maturity 2'!$C$2:$K$101,9,FALSE)</f>
        <v>#N/A</v>
      </c>
      <c r="N38" s="287"/>
      <c r="O38" s="230" t="e">
        <f t="shared" si="2"/>
        <v>#REF!</v>
      </c>
    </row>
    <row r="39" spans="1:15" x14ac:dyDescent="0.35">
      <c r="A39" s="184">
        <v>38</v>
      </c>
      <c r="B39" s="316" t="str">
        <f>'Maturity 1'!B39</f>
        <v>Cynthia Good</v>
      </c>
      <c r="C39" s="316" t="str">
        <f>'Maturity 1'!C39</f>
        <v>Porter</v>
      </c>
      <c r="D39" s="284" t="e">
        <f>VLOOKUP(C39,'Maturity 1'!$C$2:$C$101,2,FALSE)</f>
        <v>#REF!</v>
      </c>
      <c r="E39" s="284" t="e">
        <f>VLOOKUP(C39,'Maturity 2'!$C$2:$D$101,2,FALSE)</f>
        <v>#N/A</v>
      </c>
      <c r="F39" s="287"/>
      <c r="G39" s="230" t="e">
        <f t="shared" si="0"/>
        <v>#REF!</v>
      </c>
      <c r="H39" s="232" t="e">
        <f>VLOOKUP(C39,'Maturity 1'!$C$2:$D$101,8,FALSE)</f>
        <v>#REF!</v>
      </c>
      <c r="I39" s="232" t="e">
        <f>VLOOKUP(C39,'Maturity 2'!$C$2:$J$101,8,FALSE)</f>
        <v>#N/A</v>
      </c>
      <c r="J39" s="288"/>
      <c r="K39" s="231" t="e">
        <f t="shared" si="1"/>
        <v>#REF!</v>
      </c>
      <c r="L39" s="284" t="e">
        <f>VLOOKUP(C39,'Maturity 1'!$C$2:$D$101,9,FALSE)</f>
        <v>#REF!</v>
      </c>
      <c r="M39" s="284" t="e">
        <f>VLOOKUP(C39,'Maturity 2'!$C$2:$K$101,9,FALSE)</f>
        <v>#N/A</v>
      </c>
      <c r="N39" s="287"/>
      <c r="O39" s="230" t="e">
        <f t="shared" si="2"/>
        <v>#REF!</v>
      </c>
    </row>
    <row r="40" spans="1:15" x14ac:dyDescent="0.35">
      <c r="A40" s="184">
        <v>39</v>
      </c>
      <c r="B40" s="316" t="str">
        <f>'Maturity 1'!B40</f>
        <v>Becky Combs</v>
      </c>
      <c r="C40" s="316" t="str">
        <f>'Maturity 1'!C40</f>
        <v>Kate</v>
      </c>
      <c r="D40" s="284" t="e">
        <f>VLOOKUP(C40,'Maturity 1'!$C$2:$C$101,2,FALSE)</f>
        <v>#REF!</v>
      </c>
      <c r="E40" s="284" t="e">
        <f>VLOOKUP(C40,'Maturity 2'!$C$2:$D$101,2,FALSE)</f>
        <v>#N/A</v>
      </c>
      <c r="F40" s="287"/>
      <c r="G40" s="230" t="e">
        <f t="shared" si="0"/>
        <v>#REF!</v>
      </c>
      <c r="H40" s="232" t="e">
        <f>VLOOKUP(C40,'Maturity 1'!$C$2:$D$101,8,FALSE)</f>
        <v>#REF!</v>
      </c>
      <c r="I40" s="232" t="e">
        <f>VLOOKUP(C40,'Maturity 2'!$C$2:$J$101,8,FALSE)</f>
        <v>#N/A</v>
      </c>
      <c r="J40" s="288"/>
      <c r="K40" s="231" t="e">
        <f t="shared" si="1"/>
        <v>#REF!</v>
      </c>
      <c r="L40" s="284" t="e">
        <f>VLOOKUP(C40,'Maturity 1'!$C$2:$D$101,9,FALSE)</f>
        <v>#REF!</v>
      </c>
      <c r="M40" s="284" t="e">
        <f>VLOOKUP(C40,'Maturity 2'!$C$2:$K$101,9,FALSE)</f>
        <v>#N/A</v>
      </c>
      <c r="N40" s="287"/>
      <c r="O40" s="230" t="e">
        <f t="shared" si="2"/>
        <v>#REF!</v>
      </c>
    </row>
    <row r="41" spans="1:15" x14ac:dyDescent="0.35">
      <c r="A41" s="184">
        <v>40</v>
      </c>
      <c r="B41" s="316" t="str">
        <f>'Maturity 1'!B41</f>
        <v>Joni Tietjen</v>
      </c>
      <c r="C41" s="316" t="str">
        <f>'Maturity 1'!C41</f>
        <v>Bright</v>
      </c>
      <c r="D41" s="284" t="e">
        <f>VLOOKUP(C41,'Maturity 1'!$C$2:$C$101,2,FALSE)</f>
        <v>#REF!</v>
      </c>
      <c r="E41" s="284" t="e">
        <f>VLOOKUP(C41,'Maturity 2'!$C$2:$D$101,2,FALSE)</f>
        <v>#N/A</v>
      </c>
      <c r="F41" s="287"/>
      <c r="G41" s="230" t="e">
        <f t="shared" si="0"/>
        <v>#REF!</v>
      </c>
      <c r="H41" s="232" t="e">
        <f>VLOOKUP(C41,'Maturity 1'!$C$2:$D$101,8,FALSE)</f>
        <v>#REF!</v>
      </c>
      <c r="I41" s="232" t="e">
        <f>VLOOKUP(C41,'Maturity 2'!$C$2:$J$101,8,FALSE)</f>
        <v>#N/A</v>
      </c>
      <c r="J41" s="288"/>
      <c r="K41" s="231" t="e">
        <f t="shared" si="1"/>
        <v>#REF!</v>
      </c>
      <c r="L41" s="284" t="e">
        <f>VLOOKUP(C41,'Maturity 1'!$C$2:$D$101,9,FALSE)</f>
        <v>#REF!</v>
      </c>
      <c r="M41" s="284" t="e">
        <f>VLOOKUP(C41,'Maturity 2'!$C$2:$K$101,9,FALSE)</f>
        <v>#N/A</v>
      </c>
      <c r="N41" s="287"/>
      <c r="O41" s="230" t="e">
        <f t="shared" si="2"/>
        <v>#REF!</v>
      </c>
    </row>
    <row r="42" spans="1:15" x14ac:dyDescent="0.35">
      <c r="A42" s="184">
        <v>41</v>
      </c>
      <c r="B42" s="316" t="str">
        <f>'Maturity 1'!B42</f>
        <v>Abbi Mahurin</v>
      </c>
      <c r="C42" s="316" t="str">
        <f>'Maturity 1'!C42</f>
        <v>Tyge</v>
      </c>
      <c r="D42" s="284" t="e">
        <f>VLOOKUP(C42,'Maturity 1'!$C$2:$C$101,2,FALSE)</f>
        <v>#REF!</v>
      </c>
      <c r="E42" s="284" t="e">
        <f>VLOOKUP(C42,'Maturity 2'!$C$2:$D$101,2,FALSE)</f>
        <v>#N/A</v>
      </c>
      <c r="F42" s="287"/>
      <c r="G42" s="230" t="e">
        <f t="shared" si="0"/>
        <v>#REF!</v>
      </c>
      <c r="H42" s="232" t="e">
        <f>VLOOKUP(C42,'Maturity 1'!$C$2:$D$101,8,FALSE)</f>
        <v>#REF!</v>
      </c>
      <c r="I42" s="232" t="e">
        <f>VLOOKUP(C42,'Maturity 2'!$C$2:$J$101,8,FALSE)</f>
        <v>#N/A</v>
      </c>
      <c r="J42" s="288"/>
      <c r="K42" s="231" t="e">
        <f t="shared" si="1"/>
        <v>#REF!</v>
      </c>
      <c r="L42" s="284" t="e">
        <f>VLOOKUP(C42,'Maturity 1'!$C$2:$D$101,9,FALSE)</f>
        <v>#REF!</v>
      </c>
      <c r="M42" s="284" t="e">
        <f>VLOOKUP(C42,'Maturity 2'!$C$2:$K$101,9,FALSE)</f>
        <v>#N/A</v>
      </c>
      <c r="N42" s="287"/>
      <c r="O42" s="230" t="e">
        <f t="shared" si="2"/>
        <v>#REF!</v>
      </c>
    </row>
    <row r="43" spans="1:15" x14ac:dyDescent="0.35">
      <c r="A43" s="184">
        <v>42</v>
      </c>
      <c r="B43" s="316" t="str">
        <f>'Maturity 1'!B43</f>
        <v>Chris Timmons</v>
      </c>
      <c r="C43" s="316" t="str">
        <f>'Maturity 1'!C43</f>
        <v>Bullet</v>
      </c>
      <c r="D43" s="284" t="e">
        <f>VLOOKUP(C43,'Maturity 1'!$C$2:$C$101,2,FALSE)</f>
        <v>#REF!</v>
      </c>
      <c r="E43" s="284">
        <f>VLOOKUP(C43,'Maturity 2'!$C$2:$D$101,2,FALSE)</f>
        <v>0</v>
      </c>
      <c r="F43" s="287"/>
      <c r="G43" s="230" t="e">
        <f t="shared" si="0"/>
        <v>#REF!</v>
      </c>
      <c r="H43" s="232" t="e">
        <f>VLOOKUP(C43,'Maturity 1'!$C$2:$D$101,8,FALSE)</f>
        <v>#REF!</v>
      </c>
      <c r="I43" s="232">
        <f>VLOOKUP(C43,'Maturity 2'!$C$2:$J$101,8,FALSE)</f>
        <v>0</v>
      </c>
      <c r="J43" s="288"/>
      <c r="K43" s="231" t="e">
        <f t="shared" si="1"/>
        <v>#REF!</v>
      </c>
      <c r="L43" s="284" t="e">
        <f>VLOOKUP(C43,'Maturity 1'!$C$2:$D$101,9,FALSE)</f>
        <v>#REF!</v>
      </c>
      <c r="M43" s="284">
        <f>VLOOKUP(C43,'Maturity 2'!$C$2:$K$101,9,FALSE)</f>
        <v>0</v>
      </c>
      <c r="N43" s="287"/>
      <c r="O43" s="230" t="e">
        <f t="shared" si="2"/>
        <v>#REF!</v>
      </c>
    </row>
    <row r="44" spans="1:15" x14ac:dyDescent="0.35">
      <c r="A44" s="184">
        <v>43</v>
      </c>
      <c r="B44" s="316" t="str">
        <f>'Maturity 1'!B44</f>
        <v>Rick Farrell</v>
      </c>
      <c r="C44" s="316" t="str">
        <f>'Maturity 1'!C44</f>
        <v>Chip</v>
      </c>
      <c r="D44" s="284" t="e">
        <f>VLOOKUP(C44,'Maturity 1'!$C$2:$C$101,2,FALSE)</f>
        <v>#REF!</v>
      </c>
      <c r="E44" s="284" t="e">
        <f>VLOOKUP(C44,'Maturity 2'!$C$2:$D$101,2,FALSE)</f>
        <v>#N/A</v>
      </c>
      <c r="F44" s="287"/>
      <c r="G44" s="230" t="e">
        <f t="shared" si="0"/>
        <v>#REF!</v>
      </c>
      <c r="H44" s="232" t="e">
        <f>VLOOKUP(C44,'Maturity 1'!$C$2:$D$101,8,FALSE)</f>
        <v>#REF!</v>
      </c>
      <c r="I44" s="232" t="e">
        <f>VLOOKUP(C44,'Maturity 2'!$C$2:$J$101,8,FALSE)</f>
        <v>#N/A</v>
      </c>
      <c r="J44" s="288"/>
      <c r="K44" s="231" t="e">
        <f t="shared" si="1"/>
        <v>#REF!</v>
      </c>
      <c r="L44" s="284" t="e">
        <f>VLOOKUP(C44,'Maturity 1'!$C$2:$D$101,9,FALSE)</f>
        <v>#REF!</v>
      </c>
      <c r="M44" s="284" t="e">
        <f>VLOOKUP(C44,'Maturity 2'!$C$2:$K$101,9,FALSE)</f>
        <v>#N/A</v>
      </c>
      <c r="N44" s="287"/>
      <c r="O44" s="230" t="e">
        <f t="shared" si="2"/>
        <v>#REF!</v>
      </c>
    </row>
    <row r="45" spans="1:15" x14ac:dyDescent="0.35">
      <c r="A45" s="184">
        <v>44</v>
      </c>
      <c r="B45" s="316" t="str">
        <f>'Maturity 1'!B45</f>
        <v>Brian Brown</v>
      </c>
      <c r="C45" s="316" t="str">
        <f>'Maturity 1'!C45</f>
        <v>Zeke</v>
      </c>
      <c r="D45" s="284" t="e">
        <f>VLOOKUP(C45,'Maturity 1'!$C$2:$C$101,2,FALSE)</f>
        <v>#REF!</v>
      </c>
      <c r="E45" s="284">
        <f>VLOOKUP(C45,'Maturity 2'!$C$2:$D$101,2,FALSE)</f>
        <v>0</v>
      </c>
      <c r="F45" s="287"/>
      <c r="G45" s="230" t="e">
        <f t="shared" si="0"/>
        <v>#REF!</v>
      </c>
      <c r="H45" s="232" t="e">
        <f>VLOOKUP(C45,'Maturity 1'!$C$2:$D$101,8,FALSE)</f>
        <v>#REF!</v>
      </c>
      <c r="I45" s="232">
        <f>VLOOKUP(C45,'Maturity 2'!$C$2:$J$101,8,FALSE)</f>
        <v>0</v>
      </c>
      <c r="J45" s="288"/>
      <c r="K45" s="231" t="e">
        <f t="shared" si="1"/>
        <v>#REF!</v>
      </c>
      <c r="L45" s="284" t="e">
        <f>VLOOKUP(C45,'Maturity 1'!$C$2:$D$101,9,FALSE)</f>
        <v>#REF!</v>
      </c>
      <c r="M45" s="284">
        <f>VLOOKUP(C45,'Maturity 2'!$C$2:$K$101,9,FALSE)</f>
        <v>0</v>
      </c>
      <c r="N45" s="287"/>
      <c r="O45" s="230" t="e">
        <f t="shared" si="2"/>
        <v>#REF!</v>
      </c>
    </row>
    <row r="46" spans="1:15" x14ac:dyDescent="0.35">
      <c r="A46" s="184">
        <v>45</v>
      </c>
      <c r="B46" s="316" t="str">
        <f>'Maturity 1'!B46</f>
        <v>Keith Gilleon</v>
      </c>
      <c r="C46" s="316" t="str">
        <f>'Maturity 1'!C46</f>
        <v>Roux</v>
      </c>
      <c r="D46" s="284" t="e">
        <f>VLOOKUP(C46,'Maturity 1'!$C$2:$C$101,2,FALSE)</f>
        <v>#REF!</v>
      </c>
      <c r="E46" s="284" t="e">
        <f>VLOOKUP(C46,'Maturity 2'!$C$2:$D$101,2,FALSE)</f>
        <v>#N/A</v>
      </c>
      <c r="F46" s="287"/>
      <c r="G46" s="230" t="e">
        <f t="shared" si="0"/>
        <v>#REF!</v>
      </c>
      <c r="H46" s="232" t="e">
        <f>VLOOKUP(C46,'Maturity 1'!$C$2:$D$101,8,FALSE)</f>
        <v>#REF!</v>
      </c>
      <c r="I46" s="232" t="e">
        <f>VLOOKUP(C46,'Maturity 2'!$C$2:$J$101,8,FALSE)</f>
        <v>#N/A</v>
      </c>
      <c r="J46" s="288"/>
      <c r="K46" s="231" t="e">
        <f t="shared" si="1"/>
        <v>#REF!</v>
      </c>
      <c r="L46" s="284" t="e">
        <f>VLOOKUP(C46,'Maturity 1'!$C$2:$D$101,9,FALSE)</f>
        <v>#REF!</v>
      </c>
      <c r="M46" s="284" t="e">
        <f>VLOOKUP(C46,'Maturity 2'!$C$2:$K$101,9,FALSE)</f>
        <v>#N/A</v>
      </c>
      <c r="N46" s="287"/>
      <c r="O46" s="230" t="e">
        <f t="shared" si="2"/>
        <v>#REF!</v>
      </c>
    </row>
    <row r="47" spans="1:15" x14ac:dyDescent="0.35">
      <c r="A47" s="184">
        <v>46</v>
      </c>
      <c r="B47" s="316" t="str">
        <f>'Maturity 1'!B47</f>
        <v>Shane Christian</v>
      </c>
      <c r="C47" s="316" t="str">
        <f>'Maturity 1'!C47</f>
        <v>Meg</v>
      </c>
      <c r="D47" s="284" t="e">
        <f>VLOOKUP(C47,'Maturity 1'!$C$2:$C$101,2,FALSE)</f>
        <v>#REF!</v>
      </c>
      <c r="E47" s="284" t="e">
        <f>VLOOKUP(C47,'Maturity 2'!$C$2:$D$101,2,FALSE)</f>
        <v>#N/A</v>
      </c>
      <c r="F47" s="287"/>
      <c r="G47" s="230" t="e">
        <f t="shared" si="0"/>
        <v>#REF!</v>
      </c>
      <c r="H47" s="232" t="e">
        <f>VLOOKUP(C47,'Maturity 1'!$C$2:$D$101,8,FALSE)</f>
        <v>#REF!</v>
      </c>
      <c r="I47" s="232" t="e">
        <f>VLOOKUP(C47,'Maturity 2'!$C$2:$J$101,8,FALSE)</f>
        <v>#N/A</v>
      </c>
      <c r="J47" s="288"/>
      <c r="K47" s="231" t="e">
        <f t="shared" si="1"/>
        <v>#REF!</v>
      </c>
      <c r="L47" s="284" t="e">
        <f>VLOOKUP(C47,'Maturity 1'!$C$2:$D$101,9,FALSE)</f>
        <v>#REF!</v>
      </c>
      <c r="M47" s="284" t="e">
        <f>VLOOKUP(C47,'Maturity 2'!$C$2:$K$101,9,FALSE)</f>
        <v>#N/A</v>
      </c>
      <c r="N47" s="287"/>
      <c r="O47" s="230" t="e">
        <f t="shared" si="2"/>
        <v>#REF!</v>
      </c>
    </row>
    <row r="48" spans="1:15" x14ac:dyDescent="0.35">
      <c r="A48" s="184">
        <v>47</v>
      </c>
      <c r="B48" s="316">
        <f>'Maturity 1'!B48</f>
        <v>0</v>
      </c>
      <c r="C48" s="316">
        <f>'Maturity 1'!C48</f>
        <v>0</v>
      </c>
      <c r="D48" s="284" t="e">
        <f>VLOOKUP(C48,'Maturity 1'!$C$2:$C$101,2,FALSE)</f>
        <v>#N/A</v>
      </c>
      <c r="E48" s="284" t="e">
        <f>VLOOKUP(C48,'Maturity 2'!$C$2:$D$101,2,FALSE)</f>
        <v>#N/A</v>
      </c>
      <c r="F48" s="287"/>
      <c r="G48" s="230" t="e">
        <f t="shared" si="0"/>
        <v>#N/A</v>
      </c>
      <c r="H48" s="232" t="e">
        <f>VLOOKUP(C48,'Maturity 1'!$C$2:$D$101,8,FALSE)</f>
        <v>#N/A</v>
      </c>
      <c r="I48" s="232" t="e">
        <f>VLOOKUP(C48,'Maturity 2'!$C$2:$J$101,8,FALSE)</f>
        <v>#N/A</v>
      </c>
      <c r="J48" s="288"/>
      <c r="K48" s="231" t="e">
        <f t="shared" si="1"/>
        <v>#N/A</v>
      </c>
      <c r="L48" s="284" t="e">
        <f>VLOOKUP(C48,'Maturity 1'!$C$2:$D$101,9,FALSE)</f>
        <v>#N/A</v>
      </c>
      <c r="M48" s="284" t="e">
        <f>VLOOKUP(C48,'Maturity 2'!$C$2:$K$101,9,FALSE)</f>
        <v>#N/A</v>
      </c>
      <c r="N48" s="287"/>
      <c r="O48" s="230" t="e">
        <f t="shared" si="2"/>
        <v>#N/A</v>
      </c>
    </row>
    <row r="49" spans="1:15" x14ac:dyDescent="0.35">
      <c r="A49" s="184">
        <v>48</v>
      </c>
      <c r="B49" s="316">
        <f>'Maturity 1'!B49</f>
        <v>0</v>
      </c>
      <c r="C49" s="316">
        <f>'Maturity 1'!C49</f>
        <v>0</v>
      </c>
      <c r="D49" s="284" t="e">
        <f>VLOOKUP(C49,'Maturity 1'!$C$2:$C$101,2,FALSE)</f>
        <v>#N/A</v>
      </c>
      <c r="E49" s="284" t="e">
        <f>VLOOKUP(C49,'Maturity 2'!$C$2:$D$101,2,FALSE)</f>
        <v>#N/A</v>
      </c>
      <c r="F49" s="287"/>
      <c r="G49" s="230" t="e">
        <f t="shared" si="0"/>
        <v>#N/A</v>
      </c>
      <c r="H49" s="232" t="e">
        <f>VLOOKUP(C49,'Maturity 1'!$C$2:$D$101,8,FALSE)</f>
        <v>#N/A</v>
      </c>
      <c r="I49" s="232" t="e">
        <f>VLOOKUP(C49,'Maturity 2'!$C$2:$J$101,8,FALSE)</f>
        <v>#N/A</v>
      </c>
      <c r="J49" s="288"/>
      <c r="K49" s="231" t="e">
        <f t="shared" si="1"/>
        <v>#N/A</v>
      </c>
      <c r="L49" s="284" t="e">
        <f>VLOOKUP(C49,'Maturity 1'!$C$2:$D$101,9,FALSE)</f>
        <v>#N/A</v>
      </c>
      <c r="M49" s="284" t="e">
        <f>VLOOKUP(C49,'Maturity 2'!$C$2:$K$101,9,FALSE)</f>
        <v>#N/A</v>
      </c>
      <c r="N49" s="287"/>
      <c r="O49" s="230" t="e">
        <f t="shared" si="2"/>
        <v>#N/A</v>
      </c>
    </row>
    <row r="50" spans="1:15" x14ac:dyDescent="0.35">
      <c r="A50" s="184">
        <v>49</v>
      </c>
      <c r="B50" s="316">
        <f>'Maturity 1'!B50</f>
        <v>0</v>
      </c>
      <c r="C50" s="316">
        <f>'Maturity 1'!C50</f>
        <v>0</v>
      </c>
      <c r="D50" s="284" t="e">
        <f>VLOOKUP(C50,'Maturity 1'!$C$2:$C$101,2,FALSE)</f>
        <v>#N/A</v>
      </c>
      <c r="E50" s="284" t="e">
        <f>VLOOKUP(C50,'Maturity 2'!$C$2:$D$101,2,FALSE)</f>
        <v>#N/A</v>
      </c>
      <c r="F50" s="287"/>
      <c r="G50" s="230" t="e">
        <f t="shared" si="0"/>
        <v>#N/A</v>
      </c>
      <c r="H50" s="232" t="e">
        <f>VLOOKUP(C50,'Maturity 1'!$C$2:$D$101,8,FALSE)</f>
        <v>#N/A</v>
      </c>
      <c r="I50" s="232" t="e">
        <f>VLOOKUP(C50,'Maturity 2'!$C$2:$J$101,8,FALSE)</f>
        <v>#N/A</v>
      </c>
      <c r="J50" s="288"/>
      <c r="K50" s="231" t="e">
        <f t="shared" si="1"/>
        <v>#N/A</v>
      </c>
      <c r="L50" s="284" t="e">
        <f>VLOOKUP(C50,'Maturity 1'!$C$2:$D$101,9,FALSE)</f>
        <v>#N/A</v>
      </c>
      <c r="M50" s="284" t="e">
        <f>VLOOKUP(C50,'Maturity 2'!$C$2:$K$101,9,FALSE)</f>
        <v>#N/A</v>
      </c>
      <c r="N50" s="287"/>
      <c r="O50" s="230" t="e">
        <f t="shared" si="2"/>
        <v>#N/A</v>
      </c>
    </row>
    <row r="51" spans="1:15" x14ac:dyDescent="0.35">
      <c r="A51" s="184">
        <v>50</v>
      </c>
      <c r="B51" s="316">
        <f>'Maturity 1'!B51</f>
        <v>0</v>
      </c>
      <c r="C51" s="316">
        <f>'Maturity 1'!C51</f>
        <v>0</v>
      </c>
      <c r="D51" s="284" t="e">
        <f>VLOOKUP(C51,'Maturity 1'!$C$2:$C$101,2,FALSE)</f>
        <v>#N/A</v>
      </c>
      <c r="E51" s="284" t="e">
        <f>VLOOKUP(C51,'Maturity 2'!$C$2:$D$101,2,FALSE)</f>
        <v>#N/A</v>
      </c>
      <c r="F51" s="287"/>
      <c r="G51" s="230" t="e">
        <f t="shared" si="0"/>
        <v>#N/A</v>
      </c>
      <c r="H51" s="232" t="e">
        <f>VLOOKUP(C51,'Maturity 1'!$C$2:$D$101,8,FALSE)</f>
        <v>#N/A</v>
      </c>
      <c r="I51" s="232" t="e">
        <f>VLOOKUP(C51,'Maturity 2'!$C$2:$J$101,8,FALSE)</f>
        <v>#N/A</v>
      </c>
      <c r="J51" s="288"/>
      <c r="K51" s="231" t="e">
        <f t="shared" si="1"/>
        <v>#N/A</v>
      </c>
      <c r="L51" s="284" t="e">
        <f>VLOOKUP(C51,'Maturity 1'!$C$2:$D$101,9,FALSE)</f>
        <v>#N/A</v>
      </c>
      <c r="M51" s="284" t="e">
        <f>VLOOKUP(C51,'Maturity 2'!$C$2:$K$101,9,FALSE)</f>
        <v>#N/A</v>
      </c>
      <c r="N51" s="287"/>
      <c r="O51" s="230" t="e">
        <f t="shared" si="2"/>
        <v>#N/A</v>
      </c>
    </row>
    <row r="52" spans="1:15" x14ac:dyDescent="0.35">
      <c r="A52" s="184">
        <v>51</v>
      </c>
      <c r="B52" s="316">
        <f>'Maturity 1'!B52</f>
        <v>0</v>
      </c>
      <c r="C52" s="316">
        <f>'Maturity 1'!C52</f>
        <v>0</v>
      </c>
      <c r="D52" s="284" t="e">
        <f>VLOOKUP(C52,'Maturity 1'!$C$2:$C$101,2,FALSE)</f>
        <v>#N/A</v>
      </c>
      <c r="E52" s="284" t="e">
        <f>VLOOKUP(C52,'Maturity 2'!$C$2:$D$101,2,FALSE)</f>
        <v>#N/A</v>
      </c>
      <c r="F52" s="287"/>
      <c r="G52" s="230" t="e">
        <f t="shared" si="0"/>
        <v>#N/A</v>
      </c>
      <c r="H52" s="232" t="e">
        <f>VLOOKUP(C52,'Maturity 1'!$C$2:$D$101,8,FALSE)</f>
        <v>#N/A</v>
      </c>
      <c r="I52" s="232" t="e">
        <f>VLOOKUP(C52,'Maturity 2'!$C$2:$J$101,8,FALSE)</f>
        <v>#N/A</v>
      </c>
      <c r="J52" s="288"/>
      <c r="K52" s="231" t="e">
        <f t="shared" si="1"/>
        <v>#N/A</v>
      </c>
      <c r="L52" s="284" t="e">
        <f>VLOOKUP(C52,'Maturity 1'!$C$2:$D$101,9,FALSE)</f>
        <v>#N/A</v>
      </c>
      <c r="M52" s="284" t="e">
        <f>VLOOKUP(C52,'Maturity 2'!$C$2:$K$101,9,FALSE)</f>
        <v>#N/A</v>
      </c>
      <c r="N52" s="287"/>
      <c r="O52" s="230" t="e">
        <f t="shared" si="2"/>
        <v>#N/A</v>
      </c>
    </row>
    <row r="53" spans="1:15" x14ac:dyDescent="0.35">
      <c r="A53" s="184">
        <v>52</v>
      </c>
      <c r="B53" s="316">
        <f>'Maturity 1'!B53</f>
        <v>0</v>
      </c>
      <c r="C53" s="316">
        <f>'Maturity 1'!C53</f>
        <v>0</v>
      </c>
      <c r="D53" s="284" t="e">
        <f>VLOOKUP(C53,'Maturity 1'!$C$2:$C$101,2,FALSE)</f>
        <v>#N/A</v>
      </c>
      <c r="E53" s="284" t="e">
        <f>VLOOKUP(C53,'Maturity 2'!$C$2:$D$101,2,FALSE)</f>
        <v>#N/A</v>
      </c>
      <c r="F53" s="287"/>
      <c r="G53" s="230" t="e">
        <f t="shared" si="0"/>
        <v>#N/A</v>
      </c>
      <c r="H53" s="232" t="e">
        <f>VLOOKUP(C53,'Maturity 1'!$C$2:$D$101,8,FALSE)</f>
        <v>#N/A</v>
      </c>
      <c r="I53" s="232" t="e">
        <f>VLOOKUP(C53,'Maturity 2'!$C$2:$J$101,8,FALSE)</f>
        <v>#N/A</v>
      </c>
      <c r="J53" s="288"/>
      <c r="K53" s="231" t="e">
        <f t="shared" si="1"/>
        <v>#N/A</v>
      </c>
      <c r="L53" s="284" t="e">
        <f>VLOOKUP(C53,'Maturity 1'!$C$2:$D$101,9,FALSE)</f>
        <v>#N/A</v>
      </c>
      <c r="M53" s="284" t="e">
        <f>VLOOKUP(C53,'Maturity 2'!$C$2:$K$101,9,FALSE)</f>
        <v>#N/A</v>
      </c>
      <c r="N53" s="287"/>
      <c r="O53" s="230" t="e">
        <f t="shared" si="2"/>
        <v>#N/A</v>
      </c>
    </row>
    <row r="54" spans="1:15" x14ac:dyDescent="0.35">
      <c r="A54" s="184">
        <v>53</v>
      </c>
      <c r="B54" s="316">
        <f>'Maturity 1'!B54</f>
        <v>0</v>
      </c>
      <c r="C54" s="316">
        <f>'Maturity 1'!C54</f>
        <v>0</v>
      </c>
      <c r="D54" s="284" t="e">
        <f>VLOOKUP(C54,'Maturity 1'!$C$2:$C$101,2,FALSE)</f>
        <v>#N/A</v>
      </c>
      <c r="E54" s="284" t="e">
        <f>VLOOKUP(C54,'Maturity 2'!$C$2:$D$101,2,FALSE)</f>
        <v>#N/A</v>
      </c>
      <c r="F54" s="287"/>
      <c r="G54" s="230" t="e">
        <f t="shared" si="0"/>
        <v>#N/A</v>
      </c>
      <c r="H54" s="232" t="e">
        <f>VLOOKUP(C54,'Maturity 1'!$C$2:$D$101,8,FALSE)</f>
        <v>#N/A</v>
      </c>
      <c r="I54" s="232" t="e">
        <f>VLOOKUP(C54,'Maturity 2'!$C$2:$J$101,8,FALSE)</f>
        <v>#N/A</v>
      </c>
      <c r="J54" s="288"/>
      <c r="K54" s="231" t="e">
        <f t="shared" si="1"/>
        <v>#N/A</v>
      </c>
      <c r="L54" s="284" t="e">
        <f>VLOOKUP(C54,'Maturity 1'!$C$2:$D$101,9,FALSE)</f>
        <v>#N/A</v>
      </c>
      <c r="M54" s="284" t="e">
        <f>VLOOKUP(C54,'Maturity 2'!$C$2:$K$101,9,FALSE)</f>
        <v>#N/A</v>
      </c>
      <c r="N54" s="287"/>
      <c r="O54" s="230" t="e">
        <f t="shared" si="2"/>
        <v>#N/A</v>
      </c>
    </row>
    <row r="55" spans="1:15" x14ac:dyDescent="0.35">
      <c r="A55" s="184">
        <v>54</v>
      </c>
      <c r="B55" s="316">
        <f>'Maturity 1'!B55</f>
        <v>0</v>
      </c>
      <c r="C55" s="316">
        <f>'Maturity 1'!C55</f>
        <v>0</v>
      </c>
      <c r="D55" s="284" t="e">
        <f>VLOOKUP(C55,'Maturity 1'!$C$2:$C$101,2,FALSE)</f>
        <v>#N/A</v>
      </c>
      <c r="E55" s="284" t="e">
        <f>VLOOKUP(C55,'Maturity 2'!$C$2:$D$101,2,FALSE)</f>
        <v>#N/A</v>
      </c>
      <c r="F55" s="287"/>
      <c r="G55" s="230" t="e">
        <f t="shared" si="0"/>
        <v>#N/A</v>
      </c>
      <c r="H55" s="232" t="e">
        <f>VLOOKUP(C55,'Maturity 1'!$C$2:$D$101,8,FALSE)</f>
        <v>#N/A</v>
      </c>
      <c r="I55" s="232" t="e">
        <f>VLOOKUP(C55,'Maturity 2'!$C$2:$J$101,8,FALSE)</f>
        <v>#N/A</v>
      </c>
      <c r="J55" s="288"/>
      <c r="K55" s="231" t="e">
        <f t="shared" si="1"/>
        <v>#N/A</v>
      </c>
      <c r="L55" s="284" t="e">
        <f>VLOOKUP(C55,'Maturity 1'!$C$2:$D$101,9,FALSE)</f>
        <v>#N/A</v>
      </c>
      <c r="M55" s="284" t="e">
        <f>VLOOKUP(C55,'Maturity 2'!$C$2:$K$101,9,FALSE)</f>
        <v>#N/A</v>
      </c>
      <c r="N55" s="287"/>
      <c r="O55" s="230" t="e">
        <f t="shared" si="2"/>
        <v>#N/A</v>
      </c>
    </row>
    <row r="56" spans="1:15" x14ac:dyDescent="0.35">
      <c r="A56" s="184">
        <v>55</v>
      </c>
      <c r="B56" s="316">
        <f>'Maturity 1'!B56</f>
        <v>0</v>
      </c>
      <c r="C56" s="316">
        <f>'Maturity 1'!C56</f>
        <v>0</v>
      </c>
      <c r="D56" s="284" t="e">
        <f>VLOOKUP(C56,'Maturity 1'!$C$2:$C$101,2,FALSE)</f>
        <v>#N/A</v>
      </c>
      <c r="E56" s="284" t="e">
        <f>VLOOKUP(C56,'Maturity 2'!$C$2:$D$101,2,FALSE)</f>
        <v>#N/A</v>
      </c>
      <c r="F56" s="287"/>
      <c r="G56" s="230" t="e">
        <f t="shared" si="0"/>
        <v>#N/A</v>
      </c>
      <c r="H56" s="232" t="e">
        <f>VLOOKUP(C56,'Maturity 1'!$C$2:$D$101,8,FALSE)</f>
        <v>#N/A</v>
      </c>
      <c r="I56" s="232" t="e">
        <f>VLOOKUP(C56,'Maturity 2'!$C$2:$J$101,8,FALSE)</f>
        <v>#N/A</v>
      </c>
      <c r="J56" s="288"/>
      <c r="K56" s="231" t="e">
        <f t="shared" si="1"/>
        <v>#N/A</v>
      </c>
      <c r="L56" s="284" t="e">
        <f>VLOOKUP(C56,'Maturity 1'!$C$2:$D$101,9,FALSE)</f>
        <v>#N/A</v>
      </c>
      <c r="M56" s="284" t="e">
        <f>VLOOKUP(C56,'Maturity 2'!$C$2:$K$101,9,FALSE)</f>
        <v>#N/A</v>
      </c>
      <c r="N56" s="287"/>
      <c r="O56" s="230" t="e">
        <f t="shared" si="2"/>
        <v>#N/A</v>
      </c>
    </row>
    <row r="57" spans="1:15" x14ac:dyDescent="0.35">
      <c r="A57" s="184">
        <v>56</v>
      </c>
      <c r="B57" s="316">
        <f>'Maturity 1'!B57</f>
        <v>0</v>
      </c>
      <c r="C57" s="316">
        <f>'Maturity 1'!C57</f>
        <v>0</v>
      </c>
      <c r="D57" s="284" t="e">
        <f>VLOOKUP(C57,'Maturity 1'!$C$2:$C$101,2,FALSE)</f>
        <v>#N/A</v>
      </c>
      <c r="E57" s="284" t="e">
        <f>VLOOKUP(C57,'Maturity 2'!$C$2:$D$101,2,FALSE)</f>
        <v>#N/A</v>
      </c>
      <c r="F57" s="287"/>
      <c r="G57" s="230" t="e">
        <f t="shared" si="0"/>
        <v>#N/A</v>
      </c>
      <c r="H57" s="232" t="e">
        <f>VLOOKUP(C57,'Maturity 1'!$C$2:$D$101,8,FALSE)</f>
        <v>#N/A</v>
      </c>
      <c r="I57" s="232" t="e">
        <f>VLOOKUP(C57,'Maturity 2'!$C$2:$J$101,8,FALSE)</f>
        <v>#N/A</v>
      </c>
      <c r="J57" s="288"/>
      <c r="K57" s="231" t="e">
        <f t="shared" si="1"/>
        <v>#N/A</v>
      </c>
      <c r="L57" s="284" t="e">
        <f>VLOOKUP(C57,'Maturity 1'!$C$2:$D$101,9,FALSE)</f>
        <v>#N/A</v>
      </c>
      <c r="M57" s="284" t="e">
        <f>VLOOKUP(C57,'Maturity 2'!$C$2:$K$101,9,FALSE)</f>
        <v>#N/A</v>
      </c>
      <c r="N57" s="287"/>
      <c r="O57" s="230" t="e">
        <f t="shared" si="2"/>
        <v>#N/A</v>
      </c>
    </row>
    <row r="58" spans="1:15" x14ac:dyDescent="0.35">
      <c r="A58" s="184">
        <v>57</v>
      </c>
      <c r="B58" s="316">
        <f>'Maturity 1'!B58</f>
        <v>0</v>
      </c>
      <c r="C58" s="316">
        <f>'Maturity 1'!C58</f>
        <v>0</v>
      </c>
      <c r="D58" s="284" t="e">
        <f>VLOOKUP(C58,'Maturity 1'!$C$2:$C$101,2,FALSE)</f>
        <v>#N/A</v>
      </c>
      <c r="E58" s="284" t="e">
        <f>VLOOKUP(C58,'Maturity 2'!$C$2:$D$101,2,FALSE)</f>
        <v>#N/A</v>
      </c>
      <c r="F58" s="287"/>
      <c r="G58" s="230" t="e">
        <f t="shared" si="0"/>
        <v>#N/A</v>
      </c>
      <c r="H58" s="232" t="e">
        <f>VLOOKUP(C58,'Maturity 1'!$C$2:$D$101,8,FALSE)</f>
        <v>#N/A</v>
      </c>
      <c r="I58" s="232" t="e">
        <f>VLOOKUP(C58,'Maturity 2'!$C$2:$J$101,8,FALSE)</f>
        <v>#N/A</v>
      </c>
      <c r="J58" s="288"/>
      <c r="K58" s="231" t="e">
        <f t="shared" si="1"/>
        <v>#N/A</v>
      </c>
      <c r="L58" s="284" t="e">
        <f>VLOOKUP(C58,'Maturity 1'!$C$2:$D$101,9,FALSE)</f>
        <v>#N/A</v>
      </c>
      <c r="M58" s="284" t="e">
        <f>VLOOKUP(C58,'Maturity 2'!$C$2:$K$101,9,FALSE)</f>
        <v>#N/A</v>
      </c>
      <c r="N58" s="287"/>
      <c r="O58" s="230" t="e">
        <f t="shared" si="2"/>
        <v>#N/A</v>
      </c>
    </row>
    <row r="59" spans="1:15" x14ac:dyDescent="0.35">
      <c r="A59" s="184">
        <v>58</v>
      </c>
      <c r="B59" s="316">
        <f>'Maturity 1'!B59</f>
        <v>0</v>
      </c>
      <c r="C59" s="316">
        <f>'Maturity 1'!C59</f>
        <v>0</v>
      </c>
      <c r="D59" s="284" t="e">
        <f>VLOOKUP(C59,'Maturity 1'!$C$2:$C$101,2,FALSE)</f>
        <v>#N/A</v>
      </c>
      <c r="E59" s="284" t="e">
        <f>VLOOKUP(C59,'Maturity 2'!$C$2:$D$101,2,FALSE)</f>
        <v>#N/A</v>
      </c>
      <c r="F59" s="287"/>
      <c r="G59" s="230" t="e">
        <f t="shared" si="0"/>
        <v>#N/A</v>
      </c>
      <c r="H59" s="232" t="e">
        <f>VLOOKUP(C59,'Maturity 1'!$C$2:$D$101,8,FALSE)</f>
        <v>#N/A</v>
      </c>
      <c r="I59" s="232" t="e">
        <f>VLOOKUP(C59,'Maturity 2'!$C$2:$J$101,8,FALSE)</f>
        <v>#N/A</v>
      </c>
      <c r="J59" s="288"/>
      <c r="K59" s="231" t="e">
        <f t="shared" si="1"/>
        <v>#N/A</v>
      </c>
      <c r="L59" s="284" t="e">
        <f>VLOOKUP(C59,'Maturity 1'!$C$2:$D$101,9,FALSE)</f>
        <v>#N/A</v>
      </c>
      <c r="M59" s="284" t="e">
        <f>VLOOKUP(C59,'Maturity 2'!$C$2:$K$101,9,FALSE)</f>
        <v>#N/A</v>
      </c>
      <c r="N59" s="287"/>
      <c r="O59" s="230" t="e">
        <f t="shared" si="2"/>
        <v>#N/A</v>
      </c>
    </row>
    <row r="60" spans="1:15" x14ac:dyDescent="0.35">
      <c r="A60" s="184">
        <v>59</v>
      </c>
      <c r="B60" s="316">
        <f>'Maturity 1'!B60</f>
        <v>0</v>
      </c>
      <c r="C60" s="316">
        <f>'Maturity 1'!C60</f>
        <v>0</v>
      </c>
      <c r="D60" s="284" t="e">
        <f>VLOOKUP(C60,'Maturity 1'!$C$2:$C$101,2,FALSE)</f>
        <v>#N/A</v>
      </c>
      <c r="E60" s="284" t="e">
        <f>VLOOKUP(C60,'Maturity 2'!$C$2:$D$101,2,FALSE)</f>
        <v>#N/A</v>
      </c>
      <c r="F60" s="287"/>
      <c r="G60" s="230" t="e">
        <f t="shared" si="0"/>
        <v>#N/A</v>
      </c>
      <c r="H60" s="232" t="e">
        <f>VLOOKUP(C60,'Maturity 1'!$C$2:$D$101,8,FALSE)</f>
        <v>#N/A</v>
      </c>
      <c r="I60" s="232" t="e">
        <f>VLOOKUP(C60,'Maturity 2'!$C$2:$J$101,8,FALSE)</f>
        <v>#N/A</v>
      </c>
      <c r="J60" s="288"/>
      <c r="K60" s="231" t="e">
        <f t="shared" si="1"/>
        <v>#N/A</v>
      </c>
      <c r="L60" s="284" t="e">
        <f>VLOOKUP(C60,'Maturity 1'!$C$2:$D$101,9,FALSE)</f>
        <v>#N/A</v>
      </c>
      <c r="M60" s="284" t="e">
        <f>VLOOKUP(C60,'Maturity 2'!$C$2:$K$101,9,FALSE)</f>
        <v>#N/A</v>
      </c>
      <c r="N60" s="287"/>
      <c r="O60" s="230" t="e">
        <f t="shared" si="2"/>
        <v>#N/A</v>
      </c>
    </row>
    <row r="61" spans="1:15" x14ac:dyDescent="0.35">
      <c r="A61" s="184">
        <v>60</v>
      </c>
      <c r="B61" s="316">
        <f>'Maturity 1'!B61</f>
        <v>0</v>
      </c>
      <c r="C61" s="316">
        <f>'Maturity 1'!C61</f>
        <v>0</v>
      </c>
      <c r="D61" s="284" t="e">
        <f>VLOOKUP(C61,'Maturity 1'!$C$2:$C$101,2,FALSE)</f>
        <v>#N/A</v>
      </c>
      <c r="E61" s="284" t="e">
        <f>VLOOKUP(C61,'Maturity 2'!$C$2:$D$101,2,FALSE)</f>
        <v>#N/A</v>
      </c>
      <c r="F61" s="287"/>
      <c r="G61" s="230" t="e">
        <f t="shared" si="0"/>
        <v>#N/A</v>
      </c>
      <c r="H61" s="232" t="e">
        <f>VLOOKUP(C61,'Maturity 1'!$C$2:$D$101,8,FALSE)</f>
        <v>#N/A</v>
      </c>
      <c r="I61" s="232" t="e">
        <f>VLOOKUP(C61,'Maturity 2'!$C$2:$J$101,8,FALSE)</f>
        <v>#N/A</v>
      </c>
      <c r="J61" s="288"/>
      <c r="K61" s="231" t="e">
        <f t="shared" si="1"/>
        <v>#N/A</v>
      </c>
      <c r="L61" s="284" t="e">
        <f>VLOOKUP(C61,'Maturity 1'!$C$2:$D$101,9,FALSE)</f>
        <v>#N/A</v>
      </c>
      <c r="M61" s="284" t="e">
        <f>VLOOKUP(C61,'Maturity 2'!$C$2:$K$101,9,FALSE)</f>
        <v>#N/A</v>
      </c>
      <c r="N61" s="287"/>
      <c r="O61" s="230" t="e">
        <f t="shared" si="2"/>
        <v>#N/A</v>
      </c>
    </row>
    <row r="62" spans="1:15" x14ac:dyDescent="0.35">
      <c r="A62" s="184">
        <v>61</v>
      </c>
      <c r="B62" s="316">
        <f>'Maturity 1'!B62</f>
        <v>0</v>
      </c>
      <c r="C62" s="316">
        <f>'Maturity 1'!C62</f>
        <v>0</v>
      </c>
      <c r="D62" s="284" t="e">
        <f>VLOOKUP(C62,'Maturity 1'!$C$2:$C$101,2,FALSE)</f>
        <v>#N/A</v>
      </c>
      <c r="E62" s="284" t="e">
        <f>VLOOKUP(C62,'Maturity 2'!$C$2:$D$101,2,FALSE)</f>
        <v>#N/A</v>
      </c>
      <c r="F62" s="287"/>
      <c r="G62" s="230" t="e">
        <f t="shared" si="0"/>
        <v>#N/A</v>
      </c>
      <c r="H62" s="232" t="e">
        <f>VLOOKUP(C62,'Maturity 1'!$C$2:$D$101,8,FALSE)</f>
        <v>#N/A</v>
      </c>
      <c r="I62" s="232" t="e">
        <f>VLOOKUP(C62,'Maturity 2'!$C$2:$J$101,8,FALSE)</f>
        <v>#N/A</v>
      </c>
      <c r="J62" s="288"/>
      <c r="K62" s="231" t="e">
        <f t="shared" si="1"/>
        <v>#N/A</v>
      </c>
      <c r="L62" s="284" t="e">
        <f>VLOOKUP(C62,'Maturity 1'!$C$2:$D$101,9,FALSE)</f>
        <v>#N/A</v>
      </c>
      <c r="M62" s="284" t="e">
        <f>VLOOKUP(C62,'Maturity 2'!$C$2:$K$101,9,FALSE)</f>
        <v>#N/A</v>
      </c>
      <c r="N62" s="287"/>
      <c r="O62" s="230" t="e">
        <f t="shared" si="2"/>
        <v>#N/A</v>
      </c>
    </row>
    <row r="63" spans="1:15" x14ac:dyDescent="0.35">
      <c r="A63" s="184">
        <v>62</v>
      </c>
      <c r="B63" s="316">
        <f>'Maturity 1'!B63</f>
        <v>0</v>
      </c>
      <c r="C63" s="316">
        <f>'Maturity 1'!C63</f>
        <v>0</v>
      </c>
      <c r="D63" s="284" t="e">
        <f>VLOOKUP(C63,'Maturity 1'!$C$2:$C$101,2,FALSE)</f>
        <v>#N/A</v>
      </c>
      <c r="E63" s="284" t="e">
        <f>VLOOKUP(C63,'Maturity 2'!$C$2:$D$101,2,FALSE)</f>
        <v>#N/A</v>
      </c>
      <c r="F63" s="287"/>
      <c r="G63" s="230" t="e">
        <f t="shared" si="0"/>
        <v>#N/A</v>
      </c>
      <c r="H63" s="232" t="e">
        <f>VLOOKUP(C63,'Maturity 1'!$C$2:$D$101,8,FALSE)</f>
        <v>#N/A</v>
      </c>
      <c r="I63" s="232" t="e">
        <f>VLOOKUP(C63,'Maturity 2'!$C$2:$J$101,8,FALSE)</f>
        <v>#N/A</v>
      </c>
      <c r="J63" s="288"/>
      <c r="K63" s="231" t="e">
        <f t="shared" si="1"/>
        <v>#N/A</v>
      </c>
      <c r="L63" s="284" t="e">
        <f>VLOOKUP(C63,'Maturity 1'!$C$2:$D$101,9,FALSE)</f>
        <v>#N/A</v>
      </c>
      <c r="M63" s="284" t="e">
        <f>VLOOKUP(C63,'Maturity 2'!$C$2:$K$101,9,FALSE)</f>
        <v>#N/A</v>
      </c>
      <c r="N63" s="287"/>
      <c r="O63" s="230" t="e">
        <f t="shared" si="2"/>
        <v>#N/A</v>
      </c>
    </row>
    <row r="64" spans="1:15" x14ac:dyDescent="0.35">
      <c r="A64" s="184">
        <v>63</v>
      </c>
      <c r="B64" s="316">
        <f>'Maturity 1'!B64</f>
        <v>0</v>
      </c>
      <c r="C64" s="316">
        <f>'Maturity 1'!C64</f>
        <v>0</v>
      </c>
      <c r="D64" s="284" t="e">
        <f>VLOOKUP(C64,'Maturity 1'!$C$2:$C$101,2,FALSE)</f>
        <v>#N/A</v>
      </c>
      <c r="E64" s="284" t="e">
        <f>VLOOKUP(C64,'Maturity 2'!$C$2:$D$101,2,FALSE)</f>
        <v>#N/A</v>
      </c>
      <c r="F64" s="287"/>
      <c r="G64" s="230" t="e">
        <f t="shared" si="0"/>
        <v>#N/A</v>
      </c>
      <c r="H64" s="232" t="e">
        <f>VLOOKUP(C64,'Maturity 1'!$C$2:$D$101,8,FALSE)</f>
        <v>#N/A</v>
      </c>
      <c r="I64" s="232" t="e">
        <f>VLOOKUP(C64,'Maturity 2'!$C$2:$J$101,8,FALSE)</f>
        <v>#N/A</v>
      </c>
      <c r="J64" s="288"/>
      <c r="K64" s="231" t="e">
        <f t="shared" si="1"/>
        <v>#N/A</v>
      </c>
      <c r="L64" s="284" t="e">
        <f>VLOOKUP(C64,'Maturity 1'!$C$2:$D$101,9,FALSE)</f>
        <v>#N/A</v>
      </c>
      <c r="M64" s="284" t="e">
        <f>VLOOKUP(C64,'Maturity 2'!$C$2:$K$101,9,FALSE)</f>
        <v>#N/A</v>
      </c>
      <c r="N64" s="287"/>
      <c r="O64" s="230" t="e">
        <f t="shared" si="2"/>
        <v>#N/A</v>
      </c>
    </row>
    <row r="65" spans="1:15" x14ac:dyDescent="0.35">
      <c r="A65" s="184">
        <v>64</v>
      </c>
      <c r="B65" s="316">
        <f>'Maturity 1'!B65</f>
        <v>0</v>
      </c>
      <c r="C65" s="316">
        <f>'Maturity 1'!C65</f>
        <v>0</v>
      </c>
      <c r="D65" s="284" t="e">
        <f>VLOOKUP(C65,'Maturity 1'!$C$2:$C$101,2,FALSE)</f>
        <v>#N/A</v>
      </c>
      <c r="E65" s="284" t="e">
        <f>VLOOKUP(C65,'Maturity 2'!$C$2:$D$101,2,FALSE)</f>
        <v>#N/A</v>
      </c>
      <c r="F65" s="287"/>
      <c r="G65" s="230" t="e">
        <f t="shared" si="0"/>
        <v>#N/A</v>
      </c>
      <c r="H65" s="232" t="e">
        <f>VLOOKUP(C65,'Maturity 1'!$C$2:$D$101,8,FALSE)</f>
        <v>#N/A</v>
      </c>
      <c r="I65" s="232" t="e">
        <f>VLOOKUP(C65,'Maturity 2'!$C$2:$J$101,8,FALSE)</f>
        <v>#N/A</v>
      </c>
      <c r="J65" s="288"/>
      <c r="K65" s="231" t="e">
        <f t="shared" si="1"/>
        <v>#N/A</v>
      </c>
      <c r="L65" s="284" t="e">
        <f>VLOOKUP(C65,'Maturity 1'!$C$2:$D$101,9,FALSE)</f>
        <v>#N/A</v>
      </c>
      <c r="M65" s="284" t="e">
        <f>VLOOKUP(C65,'Maturity 2'!$C$2:$K$101,9,FALSE)</f>
        <v>#N/A</v>
      </c>
      <c r="N65" s="287"/>
      <c r="O65" s="230" t="e">
        <f t="shared" si="2"/>
        <v>#N/A</v>
      </c>
    </row>
    <row r="66" spans="1:15" x14ac:dyDescent="0.35">
      <c r="A66" s="184">
        <v>65</v>
      </c>
      <c r="B66" s="316">
        <f>'Maturity 1'!B66</f>
        <v>0</v>
      </c>
      <c r="C66" s="316">
        <f>'Maturity 1'!C66</f>
        <v>0</v>
      </c>
      <c r="D66" s="284" t="e">
        <f>VLOOKUP(C66,'Maturity 1'!$C$2:$C$101,2,FALSE)</f>
        <v>#N/A</v>
      </c>
      <c r="E66" s="284" t="e">
        <f>VLOOKUP(C66,'Maturity 2'!$C$2:$D$101,2,FALSE)</f>
        <v>#N/A</v>
      </c>
      <c r="F66" s="287"/>
      <c r="G66" s="230" t="e">
        <f t="shared" si="0"/>
        <v>#N/A</v>
      </c>
      <c r="H66" s="232" t="e">
        <f>VLOOKUP(C66,'Maturity 1'!$C$2:$D$101,8,FALSE)</f>
        <v>#N/A</v>
      </c>
      <c r="I66" s="232" t="e">
        <f>VLOOKUP(C66,'Maturity 2'!$C$2:$J$101,8,FALSE)</f>
        <v>#N/A</v>
      </c>
      <c r="J66" s="288"/>
      <c r="K66" s="231" t="e">
        <f t="shared" si="1"/>
        <v>#N/A</v>
      </c>
      <c r="L66" s="284" t="e">
        <f>VLOOKUP(C66,'Maturity 1'!$C$2:$D$101,9,FALSE)</f>
        <v>#N/A</v>
      </c>
      <c r="M66" s="284" t="e">
        <f>VLOOKUP(C66,'Maturity 2'!$C$2:$K$101,9,FALSE)</f>
        <v>#N/A</v>
      </c>
      <c r="N66" s="287"/>
      <c r="O66" s="230" t="e">
        <f t="shared" si="2"/>
        <v>#N/A</v>
      </c>
    </row>
    <row r="67" spans="1:15" x14ac:dyDescent="0.35">
      <c r="A67" s="184">
        <v>66</v>
      </c>
      <c r="B67" s="316">
        <f>'Maturity 1'!B67</f>
        <v>0</v>
      </c>
      <c r="C67" s="316">
        <f>'Maturity 1'!C67</f>
        <v>0</v>
      </c>
      <c r="D67" s="284" t="e">
        <f>VLOOKUP(C67,'Maturity 1'!$C$2:$C$101,2,FALSE)</f>
        <v>#N/A</v>
      </c>
      <c r="E67" s="284" t="e">
        <f>VLOOKUP(C67,'Maturity 2'!$C$2:$D$101,2,FALSE)</f>
        <v>#N/A</v>
      </c>
      <c r="F67" s="287"/>
      <c r="G67" s="230" t="e">
        <f t="shared" ref="G67:G101" si="3">SUM(D67:E67)</f>
        <v>#N/A</v>
      </c>
      <c r="H67" s="232" t="e">
        <f>VLOOKUP(C67,'Maturity 1'!$C$2:$D$101,8,FALSE)</f>
        <v>#N/A</v>
      </c>
      <c r="I67" s="232" t="e">
        <f>VLOOKUP(C67,'Maturity 2'!$C$2:$J$101,8,FALSE)</f>
        <v>#N/A</v>
      </c>
      <c r="J67" s="288"/>
      <c r="K67" s="231" t="e">
        <f t="shared" ref="K67:K101" si="4">SUM(H67:I67)</f>
        <v>#N/A</v>
      </c>
      <c r="L67" s="284" t="e">
        <f>VLOOKUP(C67,'Maturity 1'!$C$2:$D$101,9,FALSE)</f>
        <v>#N/A</v>
      </c>
      <c r="M67" s="284" t="e">
        <f>VLOOKUP(C67,'Maturity 2'!$C$2:$K$101,9,FALSE)</f>
        <v>#N/A</v>
      </c>
      <c r="N67" s="287"/>
      <c r="O67" s="230" t="e">
        <f t="shared" ref="O67:O101" si="5">SUM(L67:M67)</f>
        <v>#N/A</v>
      </c>
    </row>
    <row r="68" spans="1:15" x14ac:dyDescent="0.35">
      <c r="A68" s="184">
        <v>67</v>
      </c>
      <c r="B68" s="316">
        <f>'Maturity 1'!B68</f>
        <v>0</v>
      </c>
      <c r="C68" s="316">
        <f>'Maturity 1'!C68</f>
        <v>0</v>
      </c>
      <c r="D68" s="284" t="e">
        <f>VLOOKUP(C68,'Maturity 1'!$C$2:$C$101,2,FALSE)</f>
        <v>#N/A</v>
      </c>
      <c r="E68" s="284" t="e">
        <f>VLOOKUP(C68,'Maturity 2'!$C$2:$D$101,2,FALSE)</f>
        <v>#N/A</v>
      </c>
      <c r="F68" s="287"/>
      <c r="G68" s="230" t="e">
        <f t="shared" si="3"/>
        <v>#N/A</v>
      </c>
      <c r="H68" s="232" t="e">
        <f>VLOOKUP(C68,'Maturity 1'!$C$2:$D$101,8,FALSE)</f>
        <v>#N/A</v>
      </c>
      <c r="I68" s="232" t="e">
        <f>VLOOKUP(C68,'Maturity 2'!$C$2:$J$101,8,FALSE)</f>
        <v>#N/A</v>
      </c>
      <c r="J68" s="288"/>
      <c r="K68" s="231" t="e">
        <f t="shared" si="4"/>
        <v>#N/A</v>
      </c>
      <c r="L68" s="284" t="e">
        <f>VLOOKUP(C68,'Maturity 1'!$C$2:$D$101,9,FALSE)</f>
        <v>#N/A</v>
      </c>
      <c r="M68" s="284" t="e">
        <f>VLOOKUP(C68,'Maturity 2'!$C$2:$K$101,9,FALSE)</f>
        <v>#N/A</v>
      </c>
      <c r="N68" s="287"/>
      <c r="O68" s="230" t="e">
        <f t="shared" si="5"/>
        <v>#N/A</v>
      </c>
    </row>
    <row r="69" spans="1:15" x14ac:dyDescent="0.35">
      <c r="A69" s="184">
        <v>68</v>
      </c>
      <c r="B69" s="316">
        <f>'Maturity 1'!B69</f>
        <v>0</v>
      </c>
      <c r="C69" s="316">
        <f>'Maturity 1'!C69</f>
        <v>0</v>
      </c>
      <c r="D69" s="284" t="e">
        <f>VLOOKUP(C69,'Maturity 1'!$C$2:$C$101,2,FALSE)</f>
        <v>#N/A</v>
      </c>
      <c r="E69" s="284" t="e">
        <f>VLOOKUP(C69,'Maturity 2'!$C$2:$D$101,2,FALSE)</f>
        <v>#N/A</v>
      </c>
      <c r="F69" s="287"/>
      <c r="G69" s="230" t="e">
        <f t="shared" si="3"/>
        <v>#N/A</v>
      </c>
      <c r="H69" s="232" t="e">
        <f>VLOOKUP(C69,'Maturity 1'!$C$2:$D$101,8,FALSE)</f>
        <v>#N/A</v>
      </c>
      <c r="I69" s="232" t="e">
        <f>VLOOKUP(C69,'Maturity 2'!$C$2:$J$101,8,FALSE)</f>
        <v>#N/A</v>
      </c>
      <c r="J69" s="288"/>
      <c r="K69" s="231" t="e">
        <f t="shared" si="4"/>
        <v>#N/A</v>
      </c>
      <c r="L69" s="284" t="e">
        <f>VLOOKUP(C69,'Maturity 1'!$C$2:$D$101,9,FALSE)</f>
        <v>#N/A</v>
      </c>
      <c r="M69" s="284" t="e">
        <f>VLOOKUP(C69,'Maturity 2'!$C$2:$K$101,9,FALSE)</f>
        <v>#N/A</v>
      </c>
      <c r="N69" s="287"/>
      <c r="O69" s="230" t="e">
        <f t="shared" si="5"/>
        <v>#N/A</v>
      </c>
    </row>
    <row r="70" spans="1:15" x14ac:dyDescent="0.35">
      <c r="A70" s="184">
        <v>69</v>
      </c>
      <c r="B70" s="316">
        <f>'Maturity 1'!B70</f>
        <v>0</v>
      </c>
      <c r="C70" s="316">
        <f>'Maturity 1'!C70</f>
        <v>0</v>
      </c>
      <c r="D70" s="284" t="e">
        <f>VLOOKUP(C70,'Maturity 1'!$C$2:$C$101,2,FALSE)</f>
        <v>#N/A</v>
      </c>
      <c r="E70" s="284" t="e">
        <f>VLOOKUP(C70,'Maturity 2'!$C$2:$D$101,2,FALSE)</f>
        <v>#N/A</v>
      </c>
      <c r="F70" s="287"/>
      <c r="G70" s="230" t="e">
        <f t="shared" si="3"/>
        <v>#N/A</v>
      </c>
      <c r="H70" s="232" t="e">
        <f>VLOOKUP(C70,'Maturity 1'!$C$2:$D$101,8,FALSE)</f>
        <v>#N/A</v>
      </c>
      <c r="I70" s="232" t="e">
        <f>VLOOKUP(C70,'Maturity 2'!$C$2:$J$101,8,FALSE)</f>
        <v>#N/A</v>
      </c>
      <c r="J70" s="288"/>
      <c r="K70" s="231" t="e">
        <f t="shared" si="4"/>
        <v>#N/A</v>
      </c>
      <c r="L70" s="284" t="e">
        <f>VLOOKUP(C70,'Maturity 1'!$C$2:$D$101,9,FALSE)</f>
        <v>#N/A</v>
      </c>
      <c r="M70" s="284" t="e">
        <f>VLOOKUP(C70,'Maturity 2'!$C$2:$K$101,9,FALSE)</f>
        <v>#N/A</v>
      </c>
      <c r="N70" s="287"/>
      <c r="O70" s="230" t="e">
        <f t="shared" si="5"/>
        <v>#N/A</v>
      </c>
    </row>
    <row r="71" spans="1:15" x14ac:dyDescent="0.35">
      <c r="A71" s="184">
        <v>70</v>
      </c>
      <c r="B71" s="316">
        <f>'Maturity 1'!B71</f>
        <v>0</v>
      </c>
      <c r="C71" s="316">
        <f>'Maturity 1'!C71</f>
        <v>0</v>
      </c>
      <c r="D71" s="284" t="e">
        <f>VLOOKUP(C71,'Maturity 1'!$C$2:$C$101,2,FALSE)</f>
        <v>#N/A</v>
      </c>
      <c r="E71" s="284" t="e">
        <f>VLOOKUP(C71,'Maturity 2'!$C$2:$D$101,2,FALSE)</f>
        <v>#N/A</v>
      </c>
      <c r="F71" s="287"/>
      <c r="G71" s="230" t="e">
        <f t="shared" si="3"/>
        <v>#N/A</v>
      </c>
      <c r="H71" s="232" t="e">
        <f>VLOOKUP(C71,'Maturity 1'!$C$2:$D$101,8,FALSE)</f>
        <v>#N/A</v>
      </c>
      <c r="I71" s="232" t="e">
        <f>VLOOKUP(C71,'Maturity 2'!$C$2:$J$101,8,FALSE)</f>
        <v>#N/A</v>
      </c>
      <c r="J71" s="288"/>
      <c r="K71" s="231" t="e">
        <f t="shared" si="4"/>
        <v>#N/A</v>
      </c>
      <c r="L71" s="284" t="e">
        <f>VLOOKUP(C71,'Maturity 1'!$C$2:$D$101,9,FALSE)</f>
        <v>#N/A</v>
      </c>
      <c r="M71" s="284" t="e">
        <f>VLOOKUP(C71,'Maturity 2'!$C$2:$K$101,9,FALSE)</f>
        <v>#N/A</v>
      </c>
      <c r="N71" s="287"/>
      <c r="O71" s="230" t="e">
        <f t="shared" si="5"/>
        <v>#N/A</v>
      </c>
    </row>
    <row r="72" spans="1:15" x14ac:dyDescent="0.35">
      <c r="A72" s="184">
        <v>71</v>
      </c>
      <c r="B72" s="316">
        <f>'Maturity 1'!B72</f>
        <v>0</v>
      </c>
      <c r="C72" s="316">
        <f>'Maturity 1'!C72</f>
        <v>0</v>
      </c>
      <c r="D72" s="284" t="e">
        <f>VLOOKUP(C72,'Maturity 1'!$C$2:$C$101,2,FALSE)</f>
        <v>#N/A</v>
      </c>
      <c r="E72" s="284" t="e">
        <f>VLOOKUP(C72,'Maturity 2'!$C$2:$D$101,2,FALSE)</f>
        <v>#N/A</v>
      </c>
      <c r="F72" s="287"/>
      <c r="G72" s="230" t="e">
        <f t="shared" si="3"/>
        <v>#N/A</v>
      </c>
      <c r="H72" s="232" t="e">
        <f>VLOOKUP(C72,'Maturity 1'!$C$2:$D$101,8,FALSE)</f>
        <v>#N/A</v>
      </c>
      <c r="I72" s="232" t="e">
        <f>VLOOKUP(C72,'Maturity 2'!$C$2:$J$101,8,FALSE)</f>
        <v>#N/A</v>
      </c>
      <c r="J72" s="288"/>
      <c r="K72" s="231" t="e">
        <f t="shared" si="4"/>
        <v>#N/A</v>
      </c>
      <c r="L72" s="284" t="e">
        <f>VLOOKUP(C72,'Maturity 1'!$C$2:$D$101,9,FALSE)</f>
        <v>#N/A</v>
      </c>
      <c r="M72" s="284" t="e">
        <f>VLOOKUP(C72,'Maturity 2'!$C$2:$K$101,9,FALSE)</f>
        <v>#N/A</v>
      </c>
      <c r="N72" s="287"/>
      <c r="O72" s="230" t="e">
        <f t="shared" si="5"/>
        <v>#N/A</v>
      </c>
    </row>
    <row r="73" spans="1:15" x14ac:dyDescent="0.35">
      <c r="A73" s="184">
        <v>72</v>
      </c>
      <c r="B73" s="316">
        <f>'Maturity 1'!B73</f>
        <v>0</v>
      </c>
      <c r="C73" s="316">
        <f>'Maturity 1'!C73</f>
        <v>0</v>
      </c>
      <c r="D73" s="284" t="e">
        <f>VLOOKUP(C73,'Maturity 1'!$C$2:$C$101,2,FALSE)</f>
        <v>#N/A</v>
      </c>
      <c r="E73" s="284" t="e">
        <f>VLOOKUP(C73,'Maturity 2'!$C$2:$D$101,2,FALSE)</f>
        <v>#N/A</v>
      </c>
      <c r="F73" s="287"/>
      <c r="G73" s="230" t="e">
        <f t="shared" si="3"/>
        <v>#N/A</v>
      </c>
      <c r="H73" s="232" t="e">
        <f>VLOOKUP(C73,'Maturity 1'!$C$2:$D$101,8,FALSE)</f>
        <v>#N/A</v>
      </c>
      <c r="I73" s="232" t="e">
        <f>VLOOKUP(C73,'Maturity 2'!$C$2:$J$101,8,FALSE)</f>
        <v>#N/A</v>
      </c>
      <c r="J73" s="288"/>
      <c r="K73" s="231" t="e">
        <f t="shared" si="4"/>
        <v>#N/A</v>
      </c>
      <c r="L73" s="284" t="e">
        <f>VLOOKUP(C73,'Maturity 1'!$C$2:$D$101,9,FALSE)</f>
        <v>#N/A</v>
      </c>
      <c r="M73" s="284" t="e">
        <f>VLOOKUP(C73,'Maturity 2'!$C$2:$K$101,9,FALSE)</f>
        <v>#N/A</v>
      </c>
      <c r="N73" s="287"/>
      <c r="O73" s="230" t="e">
        <f t="shared" si="5"/>
        <v>#N/A</v>
      </c>
    </row>
    <row r="74" spans="1:15" x14ac:dyDescent="0.35">
      <c r="A74" s="184">
        <v>73</v>
      </c>
      <c r="B74" s="316">
        <f>'Maturity 1'!B74</f>
        <v>0</v>
      </c>
      <c r="C74" s="316">
        <f>'Maturity 1'!C74</f>
        <v>0</v>
      </c>
      <c r="D74" s="284" t="e">
        <f>VLOOKUP(C74,'Maturity 1'!$C$2:$C$101,2,FALSE)</f>
        <v>#N/A</v>
      </c>
      <c r="E74" s="284" t="e">
        <f>VLOOKUP(C74,'Maturity 2'!$C$2:$D$101,2,FALSE)</f>
        <v>#N/A</v>
      </c>
      <c r="F74" s="287"/>
      <c r="G74" s="230" t="e">
        <f t="shared" si="3"/>
        <v>#N/A</v>
      </c>
      <c r="H74" s="232" t="e">
        <f>VLOOKUP(C74,'Maturity 1'!$C$2:$D$101,8,FALSE)</f>
        <v>#N/A</v>
      </c>
      <c r="I74" s="232" t="e">
        <f>VLOOKUP(C74,'Maturity 2'!$C$2:$J$101,8,FALSE)</f>
        <v>#N/A</v>
      </c>
      <c r="J74" s="288"/>
      <c r="K74" s="231" t="e">
        <f t="shared" si="4"/>
        <v>#N/A</v>
      </c>
      <c r="L74" s="284" t="e">
        <f>VLOOKUP(C74,'Maturity 1'!$C$2:$D$101,9,FALSE)</f>
        <v>#N/A</v>
      </c>
      <c r="M74" s="284" t="e">
        <f>VLOOKUP(C74,'Maturity 2'!$C$2:$K$101,9,FALSE)</f>
        <v>#N/A</v>
      </c>
      <c r="N74" s="287"/>
      <c r="O74" s="230" t="e">
        <f t="shared" si="5"/>
        <v>#N/A</v>
      </c>
    </row>
    <row r="75" spans="1:15" x14ac:dyDescent="0.35">
      <c r="A75" s="184">
        <v>74</v>
      </c>
      <c r="B75" s="316">
        <f>'Maturity 1'!B75</f>
        <v>0</v>
      </c>
      <c r="C75" s="316">
        <f>'Maturity 1'!C75</f>
        <v>0</v>
      </c>
      <c r="D75" s="284" t="e">
        <f>VLOOKUP(C75,'Maturity 1'!$C$2:$C$101,2,FALSE)</f>
        <v>#N/A</v>
      </c>
      <c r="E75" s="284" t="e">
        <f>VLOOKUP(C75,'Maturity 2'!$C$2:$D$101,2,FALSE)</f>
        <v>#N/A</v>
      </c>
      <c r="F75" s="287"/>
      <c r="G75" s="230" t="e">
        <f t="shared" si="3"/>
        <v>#N/A</v>
      </c>
      <c r="H75" s="232" t="e">
        <f>VLOOKUP(C75,'Maturity 1'!$C$2:$D$101,8,FALSE)</f>
        <v>#N/A</v>
      </c>
      <c r="I75" s="232" t="e">
        <f>VLOOKUP(C75,'Maturity 2'!$C$2:$J$101,8,FALSE)</f>
        <v>#N/A</v>
      </c>
      <c r="J75" s="288"/>
      <c r="K75" s="231" t="e">
        <f t="shared" si="4"/>
        <v>#N/A</v>
      </c>
      <c r="L75" s="284" t="e">
        <f>VLOOKUP(C75,'Maturity 1'!$C$2:$D$101,9,FALSE)</f>
        <v>#N/A</v>
      </c>
      <c r="M75" s="284" t="e">
        <f>VLOOKUP(C75,'Maturity 2'!$C$2:$K$101,9,FALSE)</f>
        <v>#N/A</v>
      </c>
      <c r="N75" s="287"/>
      <c r="O75" s="230" t="e">
        <f t="shared" si="5"/>
        <v>#N/A</v>
      </c>
    </row>
    <row r="76" spans="1:15" x14ac:dyDescent="0.35">
      <c r="A76" s="184">
        <v>75</v>
      </c>
      <c r="B76" s="316">
        <f>'Maturity 1'!B76</f>
        <v>0</v>
      </c>
      <c r="C76" s="316">
        <f>'Maturity 1'!C76</f>
        <v>0</v>
      </c>
      <c r="D76" s="284" t="e">
        <f>VLOOKUP(C76,'Maturity 1'!$C$2:$C$101,2,FALSE)</f>
        <v>#N/A</v>
      </c>
      <c r="E76" s="284" t="e">
        <f>VLOOKUP(C76,'Maturity 2'!$C$2:$D$101,2,FALSE)</f>
        <v>#N/A</v>
      </c>
      <c r="F76" s="287"/>
      <c r="G76" s="230" t="e">
        <f t="shared" si="3"/>
        <v>#N/A</v>
      </c>
      <c r="H76" s="232" t="e">
        <f>VLOOKUP(C76,'Maturity 1'!$C$2:$D$101,8,FALSE)</f>
        <v>#N/A</v>
      </c>
      <c r="I76" s="232" t="e">
        <f>VLOOKUP(C76,'Maturity 2'!$C$2:$J$101,8,FALSE)</f>
        <v>#N/A</v>
      </c>
      <c r="J76" s="288"/>
      <c r="K76" s="231" t="e">
        <f t="shared" si="4"/>
        <v>#N/A</v>
      </c>
      <c r="L76" s="284" t="e">
        <f>VLOOKUP(C76,'Maturity 1'!$C$2:$D$101,9,FALSE)</f>
        <v>#N/A</v>
      </c>
      <c r="M76" s="284" t="e">
        <f>VLOOKUP(C76,'Maturity 2'!$C$2:$K$101,9,FALSE)</f>
        <v>#N/A</v>
      </c>
      <c r="N76" s="287"/>
      <c r="O76" s="230" t="e">
        <f t="shared" si="5"/>
        <v>#N/A</v>
      </c>
    </row>
    <row r="77" spans="1:15" x14ac:dyDescent="0.35">
      <c r="A77" s="184">
        <v>76</v>
      </c>
      <c r="B77" s="316">
        <f>'Maturity 1'!B77</f>
        <v>0</v>
      </c>
      <c r="C77" s="316">
        <f>'Maturity 1'!C77</f>
        <v>0</v>
      </c>
      <c r="D77" s="284" t="e">
        <f>VLOOKUP(C77,'Maturity 1'!$C$2:$C$101,2,FALSE)</f>
        <v>#N/A</v>
      </c>
      <c r="E77" s="284" t="e">
        <f>VLOOKUP(C77,'Maturity 2'!$C$2:$D$101,2,FALSE)</f>
        <v>#N/A</v>
      </c>
      <c r="F77" s="287"/>
      <c r="G77" s="230" t="e">
        <f t="shared" si="3"/>
        <v>#N/A</v>
      </c>
      <c r="H77" s="232" t="e">
        <f>VLOOKUP(C77,'Maturity 1'!$C$2:$D$101,8,FALSE)</f>
        <v>#N/A</v>
      </c>
      <c r="I77" s="232" t="e">
        <f>VLOOKUP(C77,'Maturity 2'!$C$2:$J$101,8,FALSE)</f>
        <v>#N/A</v>
      </c>
      <c r="J77" s="288"/>
      <c r="K77" s="231" t="e">
        <f t="shared" si="4"/>
        <v>#N/A</v>
      </c>
      <c r="L77" s="284" t="e">
        <f>VLOOKUP(C77,'Maturity 1'!$C$2:$D$101,9,FALSE)</f>
        <v>#N/A</v>
      </c>
      <c r="M77" s="284" t="e">
        <f>VLOOKUP(C77,'Maturity 2'!$C$2:$K$101,9,FALSE)</f>
        <v>#N/A</v>
      </c>
      <c r="N77" s="287"/>
      <c r="O77" s="230" t="e">
        <f t="shared" si="5"/>
        <v>#N/A</v>
      </c>
    </row>
    <row r="78" spans="1:15" x14ac:dyDescent="0.35">
      <c r="A78" s="184">
        <v>77</v>
      </c>
      <c r="B78" s="316">
        <f>'Maturity 1'!B78</f>
        <v>0</v>
      </c>
      <c r="C78" s="316">
        <f>'Maturity 1'!C78</f>
        <v>0</v>
      </c>
      <c r="D78" s="284" t="e">
        <f>VLOOKUP(C78,'Maturity 1'!$C$2:$C$101,2,FALSE)</f>
        <v>#N/A</v>
      </c>
      <c r="E78" s="284" t="e">
        <f>VLOOKUP(C78,'Maturity 2'!$C$2:$D$101,2,FALSE)</f>
        <v>#N/A</v>
      </c>
      <c r="F78" s="287"/>
      <c r="G78" s="230" t="e">
        <f t="shared" si="3"/>
        <v>#N/A</v>
      </c>
      <c r="H78" s="232" t="e">
        <f>VLOOKUP(C78,'Maturity 1'!$C$2:$D$101,8,FALSE)</f>
        <v>#N/A</v>
      </c>
      <c r="I78" s="232" t="e">
        <f>VLOOKUP(C78,'Maturity 2'!$C$2:$J$101,8,FALSE)</f>
        <v>#N/A</v>
      </c>
      <c r="J78" s="288"/>
      <c r="K78" s="231" t="e">
        <f t="shared" si="4"/>
        <v>#N/A</v>
      </c>
      <c r="L78" s="284" t="e">
        <f>VLOOKUP(C78,'Maturity 1'!$C$2:$D$101,9,FALSE)</f>
        <v>#N/A</v>
      </c>
      <c r="M78" s="284" t="e">
        <f>VLOOKUP(C78,'Maturity 2'!$C$2:$K$101,9,FALSE)</f>
        <v>#N/A</v>
      </c>
      <c r="N78" s="287"/>
      <c r="O78" s="230" t="e">
        <f t="shared" si="5"/>
        <v>#N/A</v>
      </c>
    </row>
    <row r="79" spans="1:15" x14ac:dyDescent="0.35">
      <c r="A79" s="184">
        <v>78</v>
      </c>
      <c r="B79" s="316">
        <f>'Maturity 1'!B79</f>
        <v>0</v>
      </c>
      <c r="C79" s="316">
        <f>'Maturity 1'!C79</f>
        <v>0</v>
      </c>
      <c r="D79" s="284" t="e">
        <f>VLOOKUP(C79,'Maturity 1'!$C$2:$C$101,2,FALSE)</f>
        <v>#N/A</v>
      </c>
      <c r="E79" s="284" t="e">
        <f>VLOOKUP(C79,'Maturity 2'!$C$2:$D$101,2,FALSE)</f>
        <v>#N/A</v>
      </c>
      <c r="F79" s="287"/>
      <c r="G79" s="230" t="e">
        <f t="shared" si="3"/>
        <v>#N/A</v>
      </c>
      <c r="H79" s="232" t="e">
        <f>VLOOKUP(C79,'Maturity 1'!$C$2:$D$101,8,FALSE)</f>
        <v>#N/A</v>
      </c>
      <c r="I79" s="232" t="e">
        <f>VLOOKUP(C79,'Maturity 2'!$C$2:$J$101,8,FALSE)</f>
        <v>#N/A</v>
      </c>
      <c r="J79" s="288"/>
      <c r="K79" s="231" t="e">
        <f t="shared" si="4"/>
        <v>#N/A</v>
      </c>
      <c r="L79" s="284" t="e">
        <f>VLOOKUP(C79,'Maturity 1'!$C$2:$D$101,9,FALSE)</f>
        <v>#N/A</v>
      </c>
      <c r="M79" s="284" t="e">
        <f>VLOOKUP(C79,'Maturity 2'!$C$2:$K$101,9,FALSE)</f>
        <v>#N/A</v>
      </c>
      <c r="N79" s="287"/>
      <c r="O79" s="230" t="e">
        <f t="shared" si="5"/>
        <v>#N/A</v>
      </c>
    </row>
    <row r="80" spans="1:15" x14ac:dyDescent="0.35">
      <c r="A80" s="184">
        <v>79</v>
      </c>
      <c r="B80" s="316">
        <f>'Maturity 1'!B80</f>
        <v>0</v>
      </c>
      <c r="C80" s="316">
        <f>'Maturity 1'!C80</f>
        <v>0</v>
      </c>
      <c r="D80" s="284" t="e">
        <f>VLOOKUP(C80,'Maturity 1'!$C$2:$C$101,2,FALSE)</f>
        <v>#N/A</v>
      </c>
      <c r="E80" s="284" t="e">
        <f>VLOOKUP(C80,'Maturity 2'!$C$2:$D$101,2,FALSE)</f>
        <v>#N/A</v>
      </c>
      <c r="F80" s="287"/>
      <c r="G80" s="230" t="e">
        <f t="shared" si="3"/>
        <v>#N/A</v>
      </c>
      <c r="H80" s="232" t="e">
        <f>VLOOKUP(C80,'Maturity 1'!$C$2:$D$101,8,FALSE)</f>
        <v>#N/A</v>
      </c>
      <c r="I80" s="232" t="e">
        <f>VLOOKUP(C80,'Maturity 2'!$C$2:$J$101,8,FALSE)</f>
        <v>#N/A</v>
      </c>
      <c r="J80" s="288"/>
      <c r="K80" s="231" t="e">
        <f t="shared" si="4"/>
        <v>#N/A</v>
      </c>
      <c r="L80" s="284" t="e">
        <f>VLOOKUP(C80,'Maturity 1'!$C$2:$D$101,9,FALSE)</f>
        <v>#N/A</v>
      </c>
      <c r="M80" s="284" t="e">
        <f>VLOOKUP(C80,'Maturity 2'!$C$2:$K$101,9,FALSE)</f>
        <v>#N/A</v>
      </c>
      <c r="N80" s="287"/>
      <c r="O80" s="230" t="e">
        <f t="shared" si="5"/>
        <v>#N/A</v>
      </c>
    </row>
    <row r="81" spans="1:15" x14ac:dyDescent="0.35">
      <c r="A81" s="184">
        <v>80</v>
      </c>
      <c r="B81" s="316">
        <f>'Maturity 1'!B81</f>
        <v>0</v>
      </c>
      <c r="C81" s="316">
        <f>'Maturity 1'!C81</f>
        <v>0</v>
      </c>
      <c r="D81" s="284" t="e">
        <f>VLOOKUP(C81,'Maturity 1'!$C$2:$C$101,2,FALSE)</f>
        <v>#N/A</v>
      </c>
      <c r="E81" s="284" t="e">
        <f>VLOOKUP(C81,'Maturity 2'!$C$2:$D$101,2,FALSE)</f>
        <v>#N/A</v>
      </c>
      <c r="F81" s="287"/>
      <c r="G81" s="230" t="e">
        <f t="shared" si="3"/>
        <v>#N/A</v>
      </c>
      <c r="H81" s="232" t="e">
        <f>VLOOKUP(C81,'Maturity 1'!$C$2:$D$101,8,FALSE)</f>
        <v>#N/A</v>
      </c>
      <c r="I81" s="232" t="e">
        <f>VLOOKUP(C81,'Maturity 2'!$C$2:$J$101,8,FALSE)</f>
        <v>#N/A</v>
      </c>
      <c r="J81" s="288"/>
      <c r="K81" s="231" t="e">
        <f t="shared" si="4"/>
        <v>#N/A</v>
      </c>
      <c r="L81" s="284" t="e">
        <f>VLOOKUP(C81,'Maturity 1'!$C$2:$D$101,9,FALSE)</f>
        <v>#N/A</v>
      </c>
      <c r="M81" s="284" t="e">
        <f>VLOOKUP(C81,'Maturity 2'!$C$2:$K$101,9,FALSE)</f>
        <v>#N/A</v>
      </c>
      <c r="N81" s="287"/>
      <c r="O81" s="230" t="e">
        <f t="shared" si="5"/>
        <v>#N/A</v>
      </c>
    </row>
    <row r="82" spans="1:15" x14ac:dyDescent="0.35">
      <c r="A82" s="184">
        <v>81</v>
      </c>
      <c r="B82" s="316">
        <f>'Maturity 1'!B82</f>
        <v>0</v>
      </c>
      <c r="C82" s="316">
        <f>'Maturity 1'!C82</f>
        <v>0</v>
      </c>
      <c r="D82" s="284" t="e">
        <f>VLOOKUP(C82,'Maturity 1'!$C$2:$C$101,2,FALSE)</f>
        <v>#N/A</v>
      </c>
      <c r="E82" s="284" t="e">
        <f>VLOOKUP(C82,'Maturity 2'!$C$2:$D$101,2,FALSE)</f>
        <v>#N/A</v>
      </c>
      <c r="F82" s="287"/>
      <c r="G82" s="230" t="e">
        <f t="shared" si="3"/>
        <v>#N/A</v>
      </c>
      <c r="H82" s="232" t="e">
        <f>VLOOKUP(C82,'Maturity 1'!$C$2:$D$101,8,FALSE)</f>
        <v>#N/A</v>
      </c>
      <c r="I82" s="232" t="e">
        <f>VLOOKUP(C82,'Maturity 2'!$C$2:$J$101,8,FALSE)</f>
        <v>#N/A</v>
      </c>
      <c r="J82" s="288"/>
      <c r="K82" s="231" t="e">
        <f t="shared" si="4"/>
        <v>#N/A</v>
      </c>
      <c r="L82" s="284" t="e">
        <f>VLOOKUP(C82,'Maturity 1'!$C$2:$D$101,9,FALSE)</f>
        <v>#N/A</v>
      </c>
      <c r="M82" s="284" t="e">
        <f>VLOOKUP(C82,'Maturity 2'!$C$2:$K$101,9,FALSE)</f>
        <v>#N/A</v>
      </c>
      <c r="N82" s="287"/>
      <c r="O82" s="230" t="e">
        <f t="shared" si="5"/>
        <v>#N/A</v>
      </c>
    </row>
    <row r="83" spans="1:15" x14ac:dyDescent="0.35">
      <c r="A83" s="184">
        <v>82</v>
      </c>
      <c r="B83" s="316">
        <f>'Maturity 1'!B83</f>
        <v>0</v>
      </c>
      <c r="C83" s="316">
        <f>'Maturity 1'!C83</f>
        <v>0</v>
      </c>
      <c r="D83" s="284" t="e">
        <f>VLOOKUP(C83,'Maturity 1'!$C$2:$C$101,2,FALSE)</f>
        <v>#N/A</v>
      </c>
      <c r="E83" s="284" t="e">
        <f>VLOOKUP(C83,'Maturity 2'!$C$2:$D$101,2,FALSE)</f>
        <v>#N/A</v>
      </c>
      <c r="F83" s="287"/>
      <c r="G83" s="230" t="e">
        <f t="shared" si="3"/>
        <v>#N/A</v>
      </c>
      <c r="H83" s="232" t="e">
        <f>VLOOKUP(C83,'Maturity 1'!$C$2:$D$101,8,FALSE)</f>
        <v>#N/A</v>
      </c>
      <c r="I83" s="232" t="e">
        <f>VLOOKUP(C83,'Maturity 2'!$C$2:$J$101,8,FALSE)</f>
        <v>#N/A</v>
      </c>
      <c r="J83" s="288"/>
      <c r="K83" s="231" t="e">
        <f t="shared" si="4"/>
        <v>#N/A</v>
      </c>
      <c r="L83" s="284" t="e">
        <f>VLOOKUP(C83,'Maturity 1'!$C$2:$D$101,9,FALSE)</f>
        <v>#N/A</v>
      </c>
      <c r="M83" s="284" t="e">
        <f>VLOOKUP(C83,'Maturity 2'!$C$2:$K$101,9,FALSE)</f>
        <v>#N/A</v>
      </c>
      <c r="N83" s="287"/>
      <c r="O83" s="230" t="e">
        <f t="shared" si="5"/>
        <v>#N/A</v>
      </c>
    </row>
    <row r="84" spans="1:15" x14ac:dyDescent="0.35">
      <c r="A84" s="184">
        <v>83</v>
      </c>
      <c r="B84" s="316">
        <f>'Maturity 1'!B84</f>
        <v>0</v>
      </c>
      <c r="C84" s="316">
        <f>'Maturity 1'!C84</f>
        <v>0</v>
      </c>
      <c r="D84" s="284" t="e">
        <f>VLOOKUP(C84,'Maturity 1'!$C$2:$C$101,2,FALSE)</f>
        <v>#N/A</v>
      </c>
      <c r="E84" s="284" t="e">
        <f>VLOOKUP(C84,'Maturity 2'!$C$2:$D$101,2,FALSE)</f>
        <v>#N/A</v>
      </c>
      <c r="F84" s="287"/>
      <c r="G84" s="230" t="e">
        <f t="shared" si="3"/>
        <v>#N/A</v>
      </c>
      <c r="H84" s="232" t="e">
        <f>VLOOKUP(C84,'Maturity 1'!$C$2:$D$101,8,FALSE)</f>
        <v>#N/A</v>
      </c>
      <c r="I84" s="232" t="e">
        <f>VLOOKUP(C84,'Maturity 2'!$C$2:$J$101,8,FALSE)</f>
        <v>#N/A</v>
      </c>
      <c r="J84" s="288"/>
      <c r="K84" s="231" t="e">
        <f t="shared" si="4"/>
        <v>#N/A</v>
      </c>
      <c r="L84" s="284" t="e">
        <f>VLOOKUP(C84,'Maturity 1'!$C$2:$D$101,9,FALSE)</f>
        <v>#N/A</v>
      </c>
      <c r="M84" s="284" t="e">
        <f>VLOOKUP(C84,'Maturity 2'!$C$2:$K$101,9,FALSE)</f>
        <v>#N/A</v>
      </c>
      <c r="N84" s="287"/>
      <c r="O84" s="230" t="e">
        <f t="shared" si="5"/>
        <v>#N/A</v>
      </c>
    </row>
    <row r="85" spans="1:15" x14ac:dyDescent="0.35">
      <c r="A85" s="184">
        <v>84</v>
      </c>
      <c r="B85" s="316">
        <f>'Maturity 1'!B85</f>
        <v>0</v>
      </c>
      <c r="C85" s="316">
        <f>'Maturity 1'!C85</f>
        <v>0</v>
      </c>
      <c r="D85" s="284" t="e">
        <f>VLOOKUP(C85,'Maturity 1'!$C$2:$C$101,2,FALSE)</f>
        <v>#N/A</v>
      </c>
      <c r="E85" s="284" t="e">
        <f>VLOOKUP(C85,'Maturity 2'!$C$2:$D$101,2,FALSE)</f>
        <v>#N/A</v>
      </c>
      <c r="F85" s="287"/>
      <c r="G85" s="230" t="e">
        <f t="shared" si="3"/>
        <v>#N/A</v>
      </c>
      <c r="H85" s="232" t="e">
        <f>VLOOKUP(C85,'Maturity 1'!$C$2:$D$101,8,FALSE)</f>
        <v>#N/A</v>
      </c>
      <c r="I85" s="232" t="e">
        <f>VLOOKUP(C85,'Maturity 2'!$C$2:$J$101,8,FALSE)</f>
        <v>#N/A</v>
      </c>
      <c r="J85" s="288"/>
      <c r="K85" s="231" t="e">
        <f t="shared" si="4"/>
        <v>#N/A</v>
      </c>
      <c r="L85" s="284" t="e">
        <f>VLOOKUP(C85,'Maturity 1'!$C$2:$D$101,9,FALSE)</f>
        <v>#N/A</v>
      </c>
      <c r="M85" s="284" t="e">
        <f>VLOOKUP(C85,'Maturity 2'!$C$2:$K$101,9,FALSE)</f>
        <v>#N/A</v>
      </c>
      <c r="N85" s="287"/>
      <c r="O85" s="230" t="e">
        <f t="shared" si="5"/>
        <v>#N/A</v>
      </c>
    </row>
    <row r="86" spans="1:15" x14ac:dyDescent="0.35">
      <c r="A86" s="184">
        <v>85</v>
      </c>
      <c r="B86" s="316">
        <f>'Maturity 1'!B86</f>
        <v>0</v>
      </c>
      <c r="C86" s="316">
        <f>'Maturity 1'!C86</f>
        <v>0</v>
      </c>
      <c r="D86" s="284" t="e">
        <f>VLOOKUP(C86,'Maturity 1'!$C$2:$C$101,2,FALSE)</f>
        <v>#N/A</v>
      </c>
      <c r="E86" s="284" t="e">
        <f>VLOOKUP(C86,'Maturity 2'!$C$2:$D$101,2,FALSE)</f>
        <v>#N/A</v>
      </c>
      <c r="F86" s="287"/>
      <c r="G86" s="230" t="e">
        <f t="shared" si="3"/>
        <v>#N/A</v>
      </c>
      <c r="H86" s="232" t="e">
        <f>VLOOKUP(C86,'Maturity 1'!$C$2:$D$101,8,FALSE)</f>
        <v>#N/A</v>
      </c>
      <c r="I86" s="232" t="e">
        <f>VLOOKUP(C86,'Maturity 2'!$C$2:$J$101,8,FALSE)</f>
        <v>#N/A</v>
      </c>
      <c r="J86" s="288"/>
      <c r="K86" s="231" t="e">
        <f t="shared" si="4"/>
        <v>#N/A</v>
      </c>
      <c r="L86" s="284" t="e">
        <f>VLOOKUP(C86,'Maturity 1'!$C$2:$D$101,9,FALSE)</f>
        <v>#N/A</v>
      </c>
      <c r="M86" s="284" t="e">
        <f>VLOOKUP(C86,'Maturity 2'!$C$2:$K$101,9,FALSE)</f>
        <v>#N/A</v>
      </c>
      <c r="N86" s="287"/>
      <c r="O86" s="230" t="e">
        <f t="shared" si="5"/>
        <v>#N/A</v>
      </c>
    </row>
    <row r="87" spans="1:15" x14ac:dyDescent="0.35">
      <c r="A87" s="184">
        <v>86</v>
      </c>
      <c r="B87" s="316">
        <f>'Maturity 1'!B87</f>
        <v>0</v>
      </c>
      <c r="C87" s="316">
        <f>'Maturity 1'!C87</f>
        <v>0</v>
      </c>
      <c r="D87" s="284" t="e">
        <f>VLOOKUP(C87,'Maturity 1'!$C$2:$C$101,2,FALSE)</f>
        <v>#N/A</v>
      </c>
      <c r="E87" s="284" t="e">
        <f>VLOOKUP(C87,'Maturity 2'!$C$2:$D$101,2,FALSE)</f>
        <v>#N/A</v>
      </c>
      <c r="F87" s="287"/>
      <c r="G87" s="230" t="e">
        <f t="shared" si="3"/>
        <v>#N/A</v>
      </c>
      <c r="H87" s="232" t="e">
        <f>VLOOKUP(C87,'Maturity 1'!$C$2:$D$101,8,FALSE)</f>
        <v>#N/A</v>
      </c>
      <c r="I87" s="232" t="e">
        <f>VLOOKUP(C87,'Maturity 2'!$C$2:$J$101,8,FALSE)</f>
        <v>#N/A</v>
      </c>
      <c r="J87" s="288"/>
      <c r="K87" s="231" t="e">
        <f t="shared" si="4"/>
        <v>#N/A</v>
      </c>
      <c r="L87" s="284" t="e">
        <f>VLOOKUP(C87,'Maturity 1'!$C$2:$D$101,9,FALSE)</f>
        <v>#N/A</v>
      </c>
      <c r="M87" s="284" t="e">
        <f>VLOOKUP(C87,'Maturity 2'!$C$2:$K$101,9,FALSE)</f>
        <v>#N/A</v>
      </c>
      <c r="N87" s="287"/>
      <c r="O87" s="230" t="e">
        <f t="shared" si="5"/>
        <v>#N/A</v>
      </c>
    </row>
    <row r="88" spans="1:15" x14ac:dyDescent="0.35">
      <c r="A88" s="184">
        <v>87</v>
      </c>
      <c r="B88" s="316">
        <f>'Maturity 1'!B88</f>
        <v>0</v>
      </c>
      <c r="C88" s="316">
        <f>'Maturity 1'!C88</f>
        <v>0</v>
      </c>
      <c r="D88" s="284" t="e">
        <f>VLOOKUP(C88,'Maturity 1'!$C$2:$C$101,2,FALSE)</f>
        <v>#N/A</v>
      </c>
      <c r="E88" s="284" t="e">
        <f>VLOOKUP(C88,'Maturity 2'!$C$2:$D$101,2,FALSE)</f>
        <v>#N/A</v>
      </c>
      <c r="F88" s="287"/>
      <c r="G88" s="230" t="e">
        <f t="shared" si="3"/>
        <v>#N/A</v>
      </c>
      <c r="H88" s="232" t="e">
        <f>VLOOKUP(C88,'Maturity 1'!$C$2:$D$101,8,FALSE)</f>
        <v>#N/A</v>
      </c>
      <c r="I88" s="232" t="e">
        <f>VLOOKUP(C88,'Maturity 2'!$C$2:$J$101,8,FALSE)</f>
        <v>#N/A</v>
      </c>
      <c r="J88" s="288"/>
      <c r="K88" s="231" t="e">
        <f t="shared" si="4"/>
        <v>#N/A</v>
      </c>
      <c r="L88" s="284" t="e">
        <f>VLOOKUP(C88,'Maturity 1'!$C$2:$D$101,9,FALSE)</f>
        <v>#N/A</v>
      </c>
      <c r="M88" s="284" t="e">
        <f>VLOOKUP(C88,'Maturity 2'!$C$2:$K$101,9,FALSE)</f>
        <v>#N/A</v>
      </c>
      <c r="N88" s="287"/>
      <c r="O88" s="230" t="e">
        <f t="shared" si="5"/>
        <v>#N/A</v>
      </c>
    </row>
    <row r="89" spans="1:15" x14ac:dyDescent="0.35">
      <c r="A89" s="184">
        <v>88</v>
      </c>
      <c r="B89" s="316">
        <f>'Maturity 1'!B89</f>
        <v>0</v>
      </c>
      <c r="C89" s="316">
        <f>'Maturity 1'!C89</f>
        <v>0</v>
      </c>
      <c r="D89" s="284" t="e">
        <f>VLOOKUP(C89,'Maturity 1'!$C$2:$C$101,2,FALSE)</f>
        <v>#N/A</v>
      </c>
      <c r="E89" s="284" t="e">
        <f>VLOOKUP(C89,'Maturity 2'!$C$2:$D$101,2,FALSE)</f>
        <v>#N/A</v>
      </c>
      <c r="F89" s="287"/>
      <c r="G89" s="230" t="e">
        <f t="shared" si="3"/>
        <v>#N/A</v>
      </c>
      <c r="H89" s="232" t="e">
        <f>VLOOKUP(C89,'Maturity 1'!$C$2:$D$101,8,FALSE)</f>
        <v>#N/A</v>
      </c>
      <c r="I89" s="232" t="e">
        <f>VLOOKUP(C89,'Maturity 2'!$C$2:$J$101,8,FALSE)</f>
        <v>#N/A</v>
      </c>
      <c r="J89" s="288"/>
      <c r="K89" s="231" t="e">
        <f t="shared" si="4"/>
        <v>#N/A</v>
      </c>
      <c r="L89" s="284" t="e">
        <f>VLOOKUP(C89,'Maturity 1'!$C$2:$D$101,9,FALSE)</f>
        <v>#N/A</v>
      </c>
      <c r="M89" s="284" t="e">
        <f>VLOOKUP(C89,'Maturity 2'!$C$2:$K$101,9,FALSE)</f>
        <v>#N/A</v>
      </c>
      <c r="N89" s="287"/>
      <c r="O89" s="230" t="e">
        <f t="shared" si="5"/>
        <v>#N/A</v>
      </c>
    </row>
    <row r="90" spans="1:15" x14ac:dyDescent="0.35">
      <c r="A90" s="184">
        <v>89</v>
      </c>
      <c r="B90" s="316">
        <f>'Maturity 1'!B90</f>
        <v>0</v>
      </c>
      <c r="C90" s="316">
        <f>'Maturity 1'!C90</f>
        <v>0</v>
      </c>
      <c r="D90" s="284" t="e">
        <f>VLOOKUP(C90,'Maturity 1'!$C$2:$C$101,2,FALSE)</f>
        <v>#N/A</v>
      </c>
      <c r="E90" s="284" t="e">
        <f>VLOOKUP(C90,'Maturity 2'!$C$2:$D$101,2,FALSE)</f>
        <v>#N/A</v>
      </c>
      <c r="F90" s="287"/>
      <c r="G90" s="230" t="e">
        <f t="shared" si="3"/>
        <v>#N/A</v>
      </c>
      <c r="H90" s="232" t="e">
        <f>VLOOKUP(C90,'Maturity 1'!$C$2:$D$101,8,FALSE)</f>
        <v>#N/A</v>
      </c>
      <c r="I90" s="232" t="e">
        <f>VLOOKUP(C90,'Maturity 2'!$C$2:$J$101,8,FALSE)</f>
        <v>#N/A</v>
      </c>
      <c r="J90" s="288"/>
      <c r="K90" s="231" t="e">
        <f t="shared" si="4"/>
        <v>#N/A</v>
      </c>
      <c r="L90" s="284" t="e">
        <f>VLOOKUP(C90,'Maturity 1'!$C$2:$D$101,9,FALSE)</f>
        <v>#N/A</v>
      </c>
      <c r="M90" s="284" t="e">
        <f>VLOOKUP(C90,'Maturity 2'!$C$2:$K$101,9,FALSE)</f>
        <v>#N/A</v>
      </c>
      <c r="N90" s="287"/>
      <c r="O90" s="230" t="e">
        <f t="shared" si="5"/>
        <v>#N/A</v>
      </c>
    </row>
    <row r="91" spans="1:15" x14ac:dyDescent="0.35">
      <c r="A91" s="184">
        <v>90</v>
      </c>
      <c r="B91" s="316">
        <f>'Maturity 1'!B91</f>
        <v>0</v>
      </c>
      <c r="C91" s="316">
        <f>'Maturity 1'!C91</f>
        <v>0</v>
      </c>
      <c r="D91" s="284" t="e">
        <f>VLOOKUP(C91,'Maturity 1'!$C$2:$C$101,2,FALSE)</f>
        <v>#N/A</v>
      </c>
      <c r="E91" s="284" t="e">
        <f>VLOOKUP(C91,'Maturity 2'!$C$2:$D$101,2,FALSE)</f>
        <v>#N/A</v>
      </c>
      <c r="F91" s="287"/>
      <c r="G91" s="230" t="e">
        <f t="shared" si="3"/>
        <v>#N/A</v>
      </c>
      <c r="H91" s="232" t="e">
        <f>VLOOKUP(C91,'Maturity 1'!$C$2:$D$101,8,FALSE)</f>
        <v>#N/A</v>
      </c>
      <c r="I91" s="232" t="e">
        <f>VLOOKUP(C91,'Maturity 2'!$C$2:$J$101,8,FALSE)</f>
        <v>#N/A</v>
      </c>
      <c r="J91" s="288"/>
      <c r="K91" s="231" t="e">
        <f t="shared" si="4"/>
        <v>#N/A</v>
      </c>
      <c r="L91" s="284" t="e">
        <f>VLOOKUP(C91,'Maturity 1'!$C$2:$D$101,9,FALSE)</f>
        <v>#N/A</v>
      </c>
      <c r="M91" s="284" t="e">
        <f>VLOOKUP(C91,'Maturity 2'!$C$2:$K$101,9,FALSE)</f>
        <v>#N/A</v>
      </c>
      <c r="N91" s="287"/>
      <c r="O91" s="230" t="e">
        <f t="shared" si="5"/>
        <v>#N/A</v>
      </c>
    </row>
    <row r="92" spans="1:15" x14ac:dyDescent="0.35">
      <c r="A92" s="184">
        <v>91</v>
      </c>
      <c r="B92" s="316">
        <f>'Maturity 1'!B92</f>
        <v>0</v>
      </c>
      <c r="C92" s="316">
        <f>'Maturity 1'!C92</f>
        <v>0</v>
      </c>
      <c r="D92" s="284" t="e">
        <f>VLOOKUP(C92,'Maturity 1'!$C$2:$C$101,2,FALSE)</f>
        <v>#N/A</v>
      </c>
      <c r="E92" s="284" t="e">
        <f>VLOOKUP(C92,'Maturity 2'!$C$2:$D$101,2,FALSE)</f>
        <v>#N/A</v>
      </c>
      <c r="F92" s="287"/>
      <c r="G92" s="230" t="e">
        <f t="shared" si="3"/>
        <v>#N/A</v>
      </c>
      <c r="H92" s="232" t="e">
        <f>VLOOKUP(C92,'Maturity 1'!$C$2:$D$101,8,FALSE)</f>
        <v>#N/A</v>
      </c>
      <c r="I92" s="232" t="e">
        <f>VLOOKUP(C92,'Maturity 2'!$C$2:$J$101,8,FALSE)</f>
        <v>#N/A</v>
      </c>
      <c r="J92" s="288"/>
      <c r="K92" s="231" t="e">
        <f t="shared" si="4"/>
        <v>#N/A</v>
      </c>
      <c r="L92" s="284" t="e">
        <f>VLOOKUP(C92,'Maturity 1'!$C$2:$D$101,9,FALSE)</f>
        <v>#N/A</v>
      </c>
      <c r="M92" s="284" t="e">
        <f>VLOOKUP(C92,'Maturity 2'!$C$2:$K$101,9,FALSE)</f>
        <v>#N/A</v>
      </c>
      <c r="N92" s="287"/>
      <c r="O92" s="230" t="e">
        <f t="shared" si="5"/>
        <v>#N/A</v>
      </c>
    </row>
    <row r="93" spans="1:15" x14ac:dyDescent="0.35">
      <c r="A93" s="184">
        <v>92</v>
      </c>
      <c r="B93" s="316">
        <f>'Maturity 1'!B93</f>
        <v>0</v>
      </c>
      <c r="C93" s="316">
        <f>'Maturity 1'!C93</f>
        <v>0</v>
      </c>
      <c r="D93" s="284" t="e">
        <f>VLOOKUP(C93,'Maturity 1'!$C$2:$C$101,2,FALSE)</f>
        <v>#N/A</v>
      </c>
      <c r="E93" s="284" t="e">
        <f>VLOOKUP(C93,'Maturity 2'!$C$2:$D$101,2,FALSE)</f>
        <v>#N/A</v>
      </c>
      <c r="F93" s="287"/>
      <c r="G93" s="230" t="e">
        <f t="shared" si="3"/>
        <v>#N/A</v>
      </c>
      <c r="H93" s="232" t="e">
        <f>VLOOKUP(C93,'Maturity 1'!$C$2:$D$101,8,FALSE)</f>
        <v>#N/A</v>
      </c>
      <c r="I93" s="232" t="e">
        <f>VLOOKUP(C93,'Maturity 2'!$C$2:$J$101,8,FALSE)</f>
        <v>#N/A</v>
      </c>
      <c r="J93" s="288"/>
      <c r="K93" s="231" t="e">
        <f t="shared" si="4"/>
        <v>#N/A</v>
      </c>
      <c r="L93" s="284" t="e">
        <f>VLOOKUP(C93,'Maturity 1'!$C$2:$D$101,9,FALSE)</f>
        <v>#N/A</v>
      </c>
      <c r="M93" s="284" t="e">
        <f>VLOOKUP(C93,'Maturity 2'!$C$2:$K$101,9,FALSE)</f>
        <v>#N/A</v>
      </c>
      <c r="N93" s="287"/>
      <c r="O93" s="230" t="e">
        <f t="shared" si="5"/>
        <v>#N/A</v>
      </c>
    </row>
    <row r="94" spans="1:15" x14ac:dyDescent="0.35">
      <c r="A94" s="184">
        <v>93</v>
      </c>
      <c r="B94" s="316">
        <f>'Maturity 1'!B94</f>
        <v>0</v>
      </c>
      <c r="C94" s="316">
        <f>'Maturity 1'!C94</f>
        <v>0</v>
      </c>
      <c r="D94" s="284" t="e">
        <f>VLOOKUP(C94,'Maturity 1'!$C$2:$C$101,2,FALSE)</f>
        <v>#N/A</v>
      </c>
      <c r="E94" s="284" t="e">
        <f>VLOOKUP(C94,'Maturity 2'!$C$2:$D$101,2,FALSE)</f>
        <v>#N/A</v>
      </c>
      <c r="F94" s="287"/>
      <c r="G94" s="230" t="e">
        <f t="shared" si="3"/>
        <v>#N/A</v>
      </c>
      <c r="H94" s="232" t="e">
        <f>VLOOKUP(C94,'Maturity 1'!$C$2:$D$101,8,FALSE)</f>
        <v>#N/A</v>
      </c>
      <c r="I94" s="232" t="e">
        <f>VLOOKUP(C94,'Maturity 2'!$C$2:$J$101,8,FALSE)</f>
        <v>#N/A</v>
      </c>
      <c r="J94" s="288"/>
      <c r="K94" s="231" t="e">
        <f t="shared" si="4"/>
        <v>#N/A</v>
      </c>
      <c r="L94" s="284" t="e">
        <f>VLOOKUP(C94,'Maturity 1'!$C$2:$D$101,9,FALSE)</f>
        <v>#N/A</v>
      </c>
      <c r="M94" s="284" t="e">
        <f>VLOOKUP(C94,'Maturity 2'!$C$2:$K$101,9,FALSE)</f>
        <v>#N/A</v>
      </c>
      <c r="N94" s="287"/>
      <c r="O94" s="230" t="e">
        <f t="shared" si="5"/>
        <v>#N/A</v>
      </c>
    </row>
    <row r="95" spans="1:15" x14ac:dyDescent="0.35">
      <c r="A95" s="184">
        <v>94</v>
      </c>
      <c r="B95" s="316">
        <f>'Maturity 1'!B95</f>
        <v>0</v>
      </c>
      <c r="C95" s="316">
        <f>'Maturity 1'!C95</f>
        <v>0</v>
      </c>
      <c r="D95" s="284" t="e">
        <f>VLOOKUP(C95,'Maturity 1'!$C$2:$C$101,2,FALSE)</f>
        <v>#N/A</v>
      </c>
      <c r="E95" s="284" t="e">
        <f>VLOOKUP(C95,'Maturity 2'!$C$2:$D$101,2,FALSE)</f>
        <v>#N/A</v>
      </c>
      <c r="F95" s="287"/>
      <c r="G95" s="230" t="e">
        <f t="shared" si="3"/>
        <v>#N/A</v>
      </c>
      <c r="H95" s="232" t="e">
        <f>VLOOKUP(C95,'Maturity 1'!$C$2:$D$101,8,FALSE)</f>
        <v>#N/A</v>
      </c>
      <c r="I95" s="232" t="e">
        <f>VLOOKUP(C95,'Maturity 2'!$C$2:$J$101,8,FALSE)</f>
        <v>#N/A</v>
      </c>
      <c r="J95" s="288"/>
      <c r="K95" s="231" t="e">
        <f t="shared" si="4"/>
        <v>#N/A</v>
      </c>
      <c r="L95" s="284" t="e">
        <f>VLOOKUP(C95,'Maturity 1'!$C$2:$D$101,9,FALSE)</f>
        <v>#N/A</v>
      </c>
      <c r="M95" s="284" t="e">
        <f>VLOOKUP(C95,'Maturity 2'!$C$2:$K$101,9,FALSE)</f>
        <v>#N/A</v>
      </c>
      <c r="N95" s="287"/>
      <c r="O95" s="230" t="e">
        <f t="shared" si="5"/>
        <v>#N/A</v>
      </c>
    </row>
    <row r="96" spans="1:15" x14ac:dyDescent="0.35">
      <c r="A96" s="184">
        <v>95</v>
      </c>
      <c r="B96" s="316">
        <f>'Maturity 1'!B96</f>
        <v>0</v>
      </c>
      <c r="C96" s="316">
        <f>'Maturity 1'!C96</f>
        <v>0</v>
      </c>
      <c r="D96" s="284" t="e">
        <f>VLOOKUP(C96,'Maturity 1'!$C$2:$C$101,2,FALSE)</f>
        <v>#N/A</v>
      </c>
      <c r="E96" s="284" t="e">
        <f>VLOOKUP(C96,'Maturity 2'!$C$2:$D$101,2,FALSE)</f>
        <v>#N/A</v>
      </c>
      <c r="F96" s="287"/>
      <c r="G96" s="230" t="e">
        <f t="shared" si="3"/>
        <v>#N/A</v>
      </c>
      <c r="H96" s="232" t="e">
        <f>VLOOKUP(C96,'Maturity 1'!$C$2:$D$101,8,FALSE)</f>
        <v>#N/A</v>
      </c>
      <c r="I96" s="232" t="e">
        <f>VLOOKUP(C96,'Maturity 2'!$C$2:$J$101,8,FALSE)</f>
        <v>#N/A</v>
      </c>
      <c r="J96" s="288"/>
      <c r="K96" s="231" t="e">
        <f t="shared" si="4"/>
        <v>#N/A</v>
      </c>
      <c r="L96" s="284" t="e">
        <f>VLOOKUP(C96,'Maturity 1'!$C$2:$D$101,9,FALSE)</f>
        <v>#N/A</v>
      </c>
      <c r="M96" s="284" t="e">
        <f>VLOOKUP(C96,'Maturity 2'!$C$2:$K$101,9,FALSE)</f>
        <v>#N/A</v>
      </c>
      <c r="N96" s="287"/>
      <c r="O96" s="230" t="e">
        <f t="shared" si="5"/>
        <v>#N/A</v>
      </c>
    </row>
    <row r="97" spans="1:15" x14ac:dyDescent="0.35">
      <c r="A97" s="184">
        <v>96</v>
      </c>
      <c r="B97" s="316">
        <f>'Maturity 1'!B97</f>
        <v>0</v>
      </c>
      <c r="C97" s="316">
        <f>'Maturity 1'!C97</f>
        <v>0</v>
      </c>
      <c r="D97" s="284" t="e">
        <f>VLOOKUP(C97,'Maturity 1'!$C$2:$C$101,2,FALSE)</f>
        <v>#N/A</v>
      </c>
      <c r="E97" s="284" t="e">
        <f>VLOOKUP(C97,'Maturity 2'!$C$2:$D$101,2,FALSE)</f>
        <v>#N/A</v>
      </c>
      <c r="F97" s="287"/>
      <c r="G97" s="230" t="e">
        <f t="shared" si="3"/>
        <v>#N/A</v>
      </c>
      <c r="H97" s="232" t="e">
        <f>VLOOKUP(C97,'Maturity 1'!$C$2:$D$101,8,FALSE)</f>
        <v>#N/A</v>
      </c>
      <c r="I97" s="232" t="e">
        <f>VLOOKUP(C97,'Maturity 2'!$C$2:$J$101,8,FALSE)</f>
        <v>#N/A</v>
      </c>
      <c r="J97" s="288"/>
      <c r="K97" s="231" t="e">
        <f t="shared" si="4"/>
        <v>#N/A</v>
      </c>
      <c r="L97" s="284" t="e">
        <f>VLOOKUP(C97,'Maturity 1'!$C$2:$D$101,9,FALSE)</f>
        <v>#N/A</v>
      </c>
      <c r="M97" s="284" t="e">
        <f>VLOOKUP(C97,'Maturity 2'!$C$2:$K$101,9,FALSE)</f>
        <v>#N/A</v>
      </c>
      <c r="N97" s="287"/>
      <c r="O97" s="230" t="e">
        <f t="shared" si="5"/>
        <v>#N/A</v>
      </c>
    </row>
    <row r="98" spans="1:15" x14ac:dyDescent="0.35">
      <c r="A98" s="184">
        <v>97</v>
      </c>
      <c r="B98" s="316">
        <f>'Maturity 1'!B98</f>
        <v>0</v>
      </c>
      <c r="C98" s="316">
        <f>'Maturity 1'!C98</f>
        <v>0</v>
      </c>
      <c r="D98" s="284" t="e">
        <f>VLOOKUP(C98,'Maturity 1'!$C$2:$C$101,2,FALSE)</f>
        <v>#N/A</v>
      </c>
      <c r="E98" s="284" t="e">
        <f>VLOOKUP(C98,'Maturity 2'!$C$2:$D$101,2,FALSE)</f>
        <v>#N/A</v>
      </c>
      <c r="F98" s="287"/>
      <c r="G98" s="230" t="e">
        <f t="shared" si="3"/>
        <v>#N/A</v>
      </c>
      <c r="H98" s="232" t="e">
        <f>VLOOKUP(C98,'Maturity 1'!$C$2:$D$101,8,FALSE)</f>
        <v>#N/A</v>
      </c>
      <c r="I98" s="232" t="e">
        <f>VLOOKUP(C98,'Maturity 2'!$C$2:$J$101,8,FALSE)</f>
        <v>#N/A</v>
      </c>
      <c r="J98" s="288"/>
      <c r="K98" s="231" t="e">
        <f t="shared" si="4"/>
        <v>#N/A</v>
      </c>
      <c r="L98" s="284" t="e">
        <f>VLOOKUP(C98,'Maturity 1'!$C$2:$D$101,9,FALSE)</f>
        <v>#N/A</v>
      </c>
      <c r="M98" s="284" t="e">
        <f>VLOOKUP(C98,'Maturity 2'!$C$2:$K$101,9,FALSE)</f>
        <v>#N/A</v>
      </c>
      <c r="N98" s="287"/>
      <c r="O98" s="230" t="e">
        <f t="shared" si="5"/>
        <v>#N/A</v>
      </c>
    </row>
    <row r="99" spans="1:15" x14ac:dyDescent="0.35">
      <c r="A99" s="184">
        <v>98</v>
      </c>
      <c r="B99" s="316">
        <f>'Maturity 1'!B99</f>
        <v>0</v>
      </c>
      <c r="C99" s="316">
        <f>'Maturity 1'!C99</f>
        <v>0</v>
      </c>
      <c r="D99" s="284" t="e">
        <f>VLOOKUP(C99,'Maturity 1'!$C$2:$C$101,2,FALSE)</f>
        <v>#N/A</v>
      </c>
      <c r="E99" s="284" t="e">
        <f>VLOOKUP(C99,'Maturity 2'!$C$2:$D$101,2,FALSE)</f>
        <v>#N/A</v>
      </c>
      <c r="F99" s="287"/>
      <c r="G99" s="230" t="e">
        <f t="shared" si="3"/>
        <v>#N/A</v>
      </c>
      <c r="H99" s="232" t="e">
        <f>VLOOKUP(C99,'Maturity 1'!$C$2:$D$101,8,FALSE)</f>
        <v>#N/A</v>
      </c>
      <c r="I99" s="232" t="e">
        <f>VLOOKUP(C99,'Maturity 2'!$C$2:$J$101,8,FALSE)</f>
        <v>#N/A</v>
      </c>
      <c r="J99" s="288"/>
      <c r="K99" s="231" t="e">
        <f t="shared" si="4"/>
        <v>#N/A</v>
      </c>
      <c r="L99" s="284" t="e">
        <f>VLOOKUP(C99,'Maturity 1'!$C$2:$D$101,9,FALSE)</f>
        <v>#N/A</v>
      </c>
      <c r="M99" s="284" t="e">
        <f>VLOOKUP(C99,'Maturity 2'!$C$2:$K$101,9,FALSE)</f>
        <v>#N/A</v>
      </c>
      <c r="N99" s="287"/>
      <c r="O99" s="230" t="e">
        <f t="shared" si="5"/>
        <v>#N/A</v>
      </c>
    </row>
    <row r="100" spans="1:15" x14ac:dyDescent="0.35">
      <c r="A100" s="184">
        <v>99</v>
      </c>
      <c r="B100" s="316">
        <f>'Maturity 1'!B100</f>
        <v>0</v>
      </c>
      <c r="C100" s="316">
        <f>'Maturity 1'!C100</f>
        <v>0</v>
      </c>
      <c r="D100" s="284" t="e">
        <f>VLOOKUP(C100,'Maturity 1'!$C$2:$C$101,2,FALSE)</f>
        <v>#N/A</v>
      </c>
      <c r="E100" s="284" t="e">
        <f>VLOOKUP(C100,'Maturity 2'!$C$2:$D$101,2,FALSE)</f>
        <v>#N/A</v>
      </c>
      <c r="F100" s="287"/>
      <c r="G100" s="230" t="e">
        <f t="shared" si="3"/>
        <v>#N/A</v>
      </c>
      <c r="H100" s="232" t="e">
        <f>VLOOKUP(C100,'Maturity 1'!$C$2:$D$101,8,FALSE)</f>
        <v>#N/A</v>
      </c>
      <c r="I100" s="232" t="e">
        <f>VLOOKUP(C100,'Maturity 2'!$C$2:$J$101,8,FALSE)</f>
        <v>#N/A</v>
      </c>
      <c r="J100" s="288"/>
      <c r="K100" s="231" t="e">
        <f t="shared" si="4"/>
        <v>#N/A</v>
      </c>
      <c r="L100" s="284" t="e">
        <f>VLOOKUP(C100,'Maturity 1'!$C$2:$D$101,9,FALSE)</f>
        <v>#N/A</v>
      </c>
      <c r="M100" s="284" t="e">
        <f>VLOOKUP(C100,'Maturity 2'!$C$2:$K$101,9,FALSE)</f>
        <v>#N/A</v>
      </c>
      <c r="N100" s="287"/>
      <c r="O100" s="230" t="e">
        <f t="shared" si="5"/>
        <v>#N/A</v>
      </c>
    </row>
    <row r="101" spans="1:15" ht="15" thickBot="1" x14ac:dyDescent="0.4">
      <c r="A101" s="186">
        <v>100</v>
      </c>
      <c r="B101" s="317">
        <f>'Maturity 1'!B101</f>
        <v>0</v>
      </c>
      <c r="C101" s="317">
        <f>'Maturity 1'!C101</f>
        <v>0</v>
      </c>
      <c r="D101" s="290" t="e">
        <f>VLOOKUP(C101,'Maturity 1'!$C$2:$C$101,2,FALSE)</f>
        <v>#N/A</v>
      </c>
      <c r="E101" s="290" t="e">
        <f>VLOOKUP(C101,'Maturity 2'!$C$2:$D$101,2,FALSE)</f>
        <v>#N/A</v>
      </c>
      <c r="F101" s="291"/>
      <c r="G101" s="233" t="e">
        <f t="shared" si="3"/>
        <v>#N/A</v>
      </c>
      <c r="H101" s="235" t="e">
        <f>VLOOKUP(C101,'Maturity 1'!$C$2:$D$101,8,FALSE)</f>
        <v>#N/A</v>
      </c>
      <c r="I101" s="235" t="e">
        <f>VLOOKUP(C101,'Maturity 2'!$C$2:$J$101,8,FALSE)</f>
        <v>#N/A</v>
      </c>
      <c r="J101" s="293"/>
      <c r="K101" s="234" t="e">
        <f t="shared" si="4"/>
        <v>#N/A</v>
      </c>
      <c r="L101" s="290" t="e">
        <f>VLOOKUP(C101,'Maturity 1'!$C$2:$D$101,9,FALSE)</f>
        <v>#N/A</v>
      </c>
      <c r="M101" s="290" t="e">
        <f>VLOOKUP(C101,'Maturity 2'!$C$2:$K$101,9,FALSE)</f>
        <v>#N/A</v>
      </c>
      <c r="N101" s="291"/>
      <c r="O101" s="233" t="e">
        <f t="shared" si="5"/>
        <v>#N/A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28"/>
  <sheetViews>
    <sheetView zoomScale="90" zoomScaleNormal="90" workbookViewId="0">
      <selection activeCell="B2" sqref="B2:R28"/>
    </sheetView>
  </sheetViews>
  <sheetFormatPr defaultRowHeight="14" x14ac:dyDescent="0.3"/>
  <cols>
    <col min="1" max="1" width="5.08203125" customWidth="1"/>
    <col min="2" max="2" width="14.9140625" customWidth="1"/>
    <col min="5" max="5" width="9" style="53"/>
    <col min="6" max="6" width="10.9140625" customWidth="1"/>
    <col min="7" max="7" width="11.1640625" style="53" customWidth="1"/>
    <col min="9" max="9" width="9" style="53"/>
    <col min="10" max="10" width="10" style="53" customWidth="1"/>
    <col min="11" max="11" width="9.9140625" customWidth="1"/>
    <col min="12" max="16" width="9" style="53"/>
    <col min="17" max="17" width="11.58203125" style="53" customWidth="1"/>
    <col min="18" max="18" width="9" style="53"/>
  </cols>
  <sheetData>
    <row r="1" spans="1:18" ht="14.5" x14ac:dyDescent="0.35">
      <c r="A1" s="41"/>
      <c r="B1" s="17" t="s">
        <v>0</v>
      </c>
      <c r="C1" s="17" t="s">
        <v>1</v>
      </c>
      <c r="D1" s="38" t="s">
        <v>10</v>
      </c>
      <c r="E1" s="62" t="s">
        <v>11</v>
      </c>
      <c r="F1" s="38" t="s">
        <v>34</v>
      </c>
      <c r="G1" s="62" t="s">
        <v>35</v>
      </c>
      <c r="H1" s="63" t="s">
        <v>12</v>
      </c>
      <c r="I1" s="64" t="s">
        <v>13</v>
      </c>
      <c r="J1" s="52" t="s">
        <v>14</v>
      </c>
      <c r="K1" s="52" t="s">
        <v>38</v>
      </c>
      <c r="L1" s="52" t="s">
        <v>39</v>
      </c>
      <c r="M1" s="54" t="s">
        <v>19</v>
      </c>
      <c r="N1" s="62" t="s">
        <v>15</v>
      </c>
      <c r="O1" s="62" t="s">
        <v>16</v>
      </c>
      <c r="P1" s="62" t="s">
        <v>36</v>
      </c>
      <c r="Q1" s="62" t="s">
        <v>37</v>
      </c>
      <c r="R1" s="54" t="s">
        <v>9</v>
      </c>
    </row>
    <row r="2" spans="1:18" ht="14.5" x14ac:dyDescent="0.35">
      <c r="A2" s="41">
        <v>1</v>
      </c>
      <c r="B2" s="17"/>
      <c r="C2" s="17"/>
      <c r="D2" s="18"/>
      <c r="E2" s="49"/>
      <c r="F2" s="18"/>
      <c r="G2" s="49"/>
      <c r="H2" s="40"/>
      <c r="I2" s="54"/>
      <c r="J2" s="52"/>
      <c r="K2" s="23"/>
      <c r="L2" s="52"/>
      <c r="M2" s="54"/>
      <c r="N2" s="59"/>
      <c r="O2" s="62"/>
      <c r="P2" s="59"/>
      <c r="Q2" s="49"/>
      <c r="R2" s="65"/>
    </row>
    <row r="3" spans="1:18" ht="14.5" x14ac:dyDescent="0.35">
      <c r="A3" s="41">
        <v>2</v>
      </c>
      <c r="B3" s="17"/>
      <c r="C3" s="17"/>
      <c r="D3" s="18"/>
      <c r="E3" s="49"/>
      <c r="F3" s="18"/>
      <c r="G3" s="49"/>
      <c r="H3" s="40"/>
      <c r="I3" s="66"/>
      <c r="J3" s="52"/>
      <c r="K3" s="23"/>
      <c r="L3" s="52"/>
      <c r="M3" s="54"/>
      <c r="N3" s="59"/>
      <c r="O3" s="62"/>
      <c r="P3" s="59"/>
      <c r="Q3" s="49"/>
      <c r="R3" s="65"/>
    </row>
    <row r="4" spans="1:18" ht="14.5" x14ac:dyDescent="0.35">
      <c r="A4" s="41">
        <v>3</v>
      </c>
      <c r="B4" s="17"/>
      <c r="C4" s="17"/>
      <c r="D4" s="18"/>
      <c r="E4" s="49"/>
      <c r="F4" s="18"/>
      <c r="G4" s="49"/>
      <c r="H4" s="40"/>
      <c r="I4" s="54"/>
      <c r="J4" s="52"/>
      <c r="K4" s="23"/>
      <c r="L4" s="52"/>
      <c r="M4" s="54"/>
      <c r="N4" s="59"/>
      <c r="O4" s="62"/>
      <c r="P4" s="59"/>
      <c r="Q4" s="49"/>
      <c r="R4" s="65"/>
    </row>
    <row r="5" spans="1:18" ht="14.5" x14ac:dyDescent="0.35">
      <c r="A5" s="41">
        <v>4</v>
      </c>
      <c r="B5" s="17"/>
      <c r="C5" s="17"/>
      <c r="D5" s="18"/>
      <c r="E5" s="49"/>
      <c r="F5" s="18"/>
      <c r="G5" s="49"/>
      <c r="H5" s="40"/>
      <c r="I5" s="66"/>
      <c r="J5" s="52"/>
      <c r="K5" s="23"/>
      <c r="L5" s="52"/>
      <c r="M5" s="54"/>
      <c r="N5" s="59"/>
      <c r="O5" s="62"/>
      <c r="P5" s="59"/>
      <c r="Q5" s="49"/>
      <c r="R5" s="65"/>
    </row>
    <row r="6" spans="1:18" ht="14.5" x14ac:dyDescent="0.35">
      <c r="A6" s="41">
        <v>5</v>
      </c>
      <c r="B6" s="17"/>
      <c r="C6" s="17"/>
      <c r="D6" s="18"/>
      <c r="E6" s="49"/>
      <c r="F6" s="18"/>
      <c r="G6" s="49"/>
      <c r="H6" s="40"/>
      <c r="I6" s="66"/>
      <c r="J6" s="52"/>
      <c r="K6" s="23"/>
      <c r="L6" s="52"/>
      <c r="M6" s="54"/>
      <c r="N6" s="59"/>
      <c r="O6" s="62"/>
      <c r="P6" s="59"/>
      <c r="Q6" s="49"/>
      <c r="R6" s="65"/>
    </row>
    <row r="7" spans="1:18" ht="14.5" x14ac:dyDescent="0.35">
      <c r="A7" s="41">
        <v>6</v>
      </c>
      <c r="B7" s="17"/>
      <c r="C7" s="17"/>
      <c r="D7" s="18"/>
      <c r="E7" s="49"/>
      <c r="F7" s="18"/>
      <c r="G7" s="49"/>
      <c r="H7" s="40"/>
      <c r="I7" s="66"/>
      <c r="J7" s="52"/>
      <c r="K7" s="23"/>
      <c r="L7" s="52"/>
      <c r="M7" s="54"/>
      <c r="N7" s="59"/>
      <c r="O7" s="62"/>
      <c r="P7" s="59"/>
      <c r="Q7" s="49"/>
      <c r="R7" s="65"/>
    </row>
    <row r="8" spans="1:18" ht="14.5" x14ac:dyDescent="0.35">
      <c r="A8" s="41">
        <v>7</v>
      </c>
      <c r="B8" s="17"/>
      <c r="C8" s="17"/>
      <c r="D8" s="18"/>
      <c r="E8" s="62"/>
      <c r="F8" s="18"/>
      <c r="G8" s="49"/>
      <c r="H8" s="40"/>
      <c r="I8" s="66"/>
      <c r="J8" s="52"/>
      <c r="K8" s="23"/>
      <c r="L8" s="52"/>
      <c r="M8" s="54"/>
      <c r="N8" s="59"/>
      <c r="O8" s="62"/>
      <c r="P8" s="59"/>
      <c r="Q8" s="49"/>
      <c r="R8" s="65"/>
    </row>
    <row r="9" spans="1:18" ht="14.5" x14ac:dyDescent="0.35">
      <c r="A9" s="41">
        <v>8</v>
      </c>
      <c r="B9" s="17"/>
      <c r="C9" s="17"/>
      <c r="D9" s="18"/>
      <c r="E9" s="62"/>
      <c r="F9" s="18"/>
      <c r="G9" s="49"/>
      <c r="H9" s="40"/>
      <c r="I9" s="66"/>
      <c r="J9" s="52"/>
      <c r="K9" s="23"/>
      <c r="L9" s="52"/>
      <c r="M9" s="54"/>
      <c r="N9" s="59"/>
      <c r="O9" s="62"/>
      <c r="P9" s="59"/>
      <c r="Q9" s="49"/>
      <c r="R9" s="65"/>
    </row>
    <row r="10" spans="1:18" ht="14.5" x14ac:dyDescent="0.35">
      <c r="A10" s="41">
        <v>9</v>
      </c>
      <c r="B10" s="17"/>
      <c r="C10" s="17"/>
      <c r="D10" s="18"/>
      <c r="E10" s="62"/>
      <c r="F10" s="18"/>
      <c r="G10" s="49"/>
      <c r="H10" s="40"/>
      <c r="I10" s="66"/>
      <c r="J10" s="52"/>
      <c r="K10" s="23"/>
      <c r="L10" s="52"/>
      <c r="M10" s="54"/>
      <c r="N10" s="59"/>
      <c r="O10" s="62"/>
      <c r="P10" s="59"/>
      <c r="Q10" s="49"/>
      <c r="R10" s="65"/>
    </row>
    <row r="11" spans="1:18" ht="14.5" x14ac:dyDescent="0.35">
      <c r="A11" s="41">
        <v>10</v>
      </c>
      <c r="B11" s="17"/>
      <c r="C11" s="17"/>
      <c r="D11" s="18"/>
      <c r="E11" s="62"/>
      <c r="F11" s="18"/>
      <c r="G11" s="49"/>
      <c r="H11" s="40"/>
      <c r="I11" s="66"/>
      <c r="J11" s="52"/>
      <c r="K11" s="23"/>
      <c r="L11" s="52"/>
      <c r="M11" s="54"/>
      <c r="N11" s="59"/>
      <c r="O11" s="62"/>
      <c r="P11" s="59"/>
      <c r="Q11" s="49"/>
      <c r="R11" s="65"/>
    </row>
    <row r="12" spans="1:18" ht="14.5" x14ac:dyDescent="0.35">
      <c r="A12" s="41">
        <v>11</v>
      </c>
      <c r="B12" s="17"/>
      <c r="C12" s="17"/>
      <c r="D12" s="18"/>
      <c r="E12" s="49"/>
      <c r="F12" s="18"/>
      <c r="G12" s="49"/>
      <c r="H12" s="40"/>
      <c r="I12" s="66"/>
      <c r="J12" s="52"/>
      <c r="K12" s="23"/>
      <c r="L12" s="52"/>
      <c r="M12" s="54"/>
      <c r="N12" s="59"/>
      <c r="O12" s="62"/>
      <c r="P12" s="59"/>
      <c r="Q12" s="49"/>
      <c r="R12" s="65"/>
    </row>
    <row r="13" spans="1:18" ht="14.5" x14ac:dyDescent="0.35">
      <c r="A13" s="41">
        <v>12</v>
      </c>
      <c r="B13" s="17"/>
      <c r="C13" s="17"/>
      <c r="D13" s="18"/>
      <c r="E13" s="49"/>
      <c r="F13" s="18"/>
      <c r="G13" s="49"/>
      <c r="H13" s="40"/>
      <c r="I13" s="66"/>
      <c r="J13" s="52"/>
      <c r="K13" s="23"/>
      <c r="L13" s="52"/>
      <c r="M13" s="54"/>
      <c r="N13" s="59"/>
      <c r="O13" s="62"/>
      <c r="P13" s="59"/>
      <c r="Q13" s="49"/>
      <c r="R13" s="65"/>
    </row>
    <row r="14" spans="1:18" ht="14.5" x14ac:dyDescent="0.35">
      <c r="A14" s="41">
        <v>13</v>
      </c>
      <c r="B14" s="17"/>
      <c r="C14" s="17"/>
      <c r="D14" s="18"/>
      <c r="E14" s="62"/>
      <c r="F14" s="18"/>
      <c r="G14" s="49"/>
      <c r="H14" s="40"/>
      <c r="I14" s="66"/>
      <c r="J14" s="52"/>
      <c r="K14" s="23"/>
      <c r="L14" s="52"/>
      <c r="M14" s="54"/>
      <c r="N14" s="59"/>
      <c r="O14" s="62"/>
      <c r="P14" s="59"/>
      <c r="Q14" s="49"/>
      <c r="R14" s="65"/>
    </row>
    <row r="15" spans="1:18" ht="14.5" x14ac:dyDescent="0.35">
      <c r="A15" s="41">
        <v>14</v>
      </c>
      <c r="B15" s="17"/>
      <c r="C15" s="17"/>
      <c r="D15" s="18"/>
      <c r="E15" s="62"/>
      <c r="F15" s="18"/>
      <c r="G15" s="49"/>
      <c r="H15" s="40"/>
      <c r="I15" s="66"/>
      <c r="J15" s="52"/>
      <c r="K15" s="23"/>
      <c r="L15" s="52"/>
      <c r="M15" s="54"/>
      <c r="N15" s="59"/>
      <c r="O15" s="62"/>
      <c r="P15" s="59"/>
      <c r="Q15" s="49"/>
      <c r="R15" s="65"/>
    </row>
    <row r="16" spans="1:18" ht="14.5" x14ac:dyDescent="0.35">
      <c r="A16" s="41">
        <v>15</v>
      </c>
      <c r="B16" s="17"/>
      <c r="C16" s="17"/>
      <c r="D16" s="18"/>
      <c r="E16" s="62"/>
      <c r="F16" s="18"/>
      <c r="G16" s="49"/>
      <c r="H16" s="40"/>
      <c r="I16" s="66"/>
      <c r="J16" s="52"/>
      <c r="K16" s="23"/>
      <c r="L16" s="52"/>
      <c r="M16" s="54"/>
      <c r="N16" s="59"/>
      <c r="O16" s="62"/>
      <c r="P16" s="59"/>
      <c r="Q16" s="49"/>
      <c r="R16" s="65"/>
    </row>
    <row r="17" spans="1:18" ht="14.5" x14ac:dyDescent="0.35">
      <c r="A17" s="41">
        <v>16</v>
      </c>
      <c r="B17" s="17"/>
      <c r="C17" s="17"/>
      <c r="D17" s="18"/>
      <c r="E17" s="62"/>
      <c r="F17" s="18"/>
      <c r="G17" s="49"/>
      <c r="H17" s="40"/>
      <c r="I17" s="66"/>
      <c r="J17" s="52"/>
      <c r="K17" s="23"/>
      <c r="L17" s="52"/>
      <c r="M17" s="54"/>
      <c r="N17" s="59"/>
      <c r="O17" s="62"/>
      <c r="P17" s="59"/>
      <c r="Q17" s="49"/>
      <c r="R17" s="65"/>
    </row>
    <row r="18" spans="1:18" ht="14.5" x14ac:dyDescent="0.35">
      <c r="A18" s="41">
        <v>17</v>
      </c>
      <c r="B18" s="17"/>
      <c r="C18" s="17"/>
      <c r="D18" s="18"/>
      <c r="E18" s="62"/>
      <c r="F18" s="18"/>
      <c r="G18" s="49"/>
      <c r="H18" s="40"/>
      <c r="I18" s="66"/>
      <c r="J18" s="52"/>
      <c r="K18" s="23"/>
      <c r="L18" s="52"/>
      <c r="M18" s="54"/>
      <c r="N18" s="59"/>
      <c r="O18" s="62"/>
      <c r="P18" s="59"/>
      <c r="Q18" s="49"/>
      <c r="R18" s="65"/>
    </row>
    <row r="19" spans="1:18" ht="14.5" x14ac:dyDescent="0.35">
      <c r="A19" s="41">
        <v>18</v>
      </c>
      <c r="B19" s="17"/>
      <c r="C19" s="17"/>
      <c r="D19" s="18"/>
      <c r="E19" s="62"/>
      <c r="F19" s="18"/>
      <c r="G19" s="49"/>
      <c r="H19" s="40"/>
      <c r="I19" s="66"/>
      <c r="J19" s="52"/>
      <c r="K19" s="23"/>
      <c r="L19" s="52"/>
      <c r="M19" s="54"/>
      <c r="N19" s="59"/>
      <c r="O19" s="62"/>
      <c r="P19" s="59"/>
      <c r="Q19" s="49"/>
      <c r="R19" s="65"/>
    </row>
    <row r="20" spans="1:18" ht="14.5" x14ac:dyDescent="0.35">
      <c r="A20" s="41">
        <v>19</v>
      </c>
      <c r="B20" s="17"/>
      <c r="C20" s="17"/>
      <c r="D20" s="18"/>
      <c r="E20" s="49"/>
      <c r="F20" s="18"/>
      <c r="G20" s="49"/>
      <c r="H20" s="40"/>
      <c r="I20" s="66"/>
      <c r="J20" s="52"/>
      <c r="K20" s="23"/>
      <c r="L20" s="52"/>
      <c r="M20" s="54"/>
      <c r="N20" s="59"/>
      <c r="O20" s="62"/>
      <c r="P20" s="59"/>
      <c r="Q20" s="49"/>
      <c r="R20" s="65"/>
    </row>
    <row r="21" spans="1:18" ht="14.5" x14ac:dyDescent="0.35">
      <c r="A21" s="41">
        <v>20</v>
      </c>
      <c r="B21" s="17"/>
      <c r="C21" s="17"/>
      <c r="D21" s="18"/>
      <c r="E21" s="62"/>
      <c r="F21" s="18"/>
      <c r="G21" s="49"/>
      <c r="H21" s="40"/>
      <c r="I21" s="66"/>
      <c r="J21" s="52"/>
      <c r="K21" s="23"/>
      <c r="L21" s="52"/>
      <c r="M21" s="54"/>
      <c r="N21" s="59"/>
      <c r="O21" s="62"/>
      <c r="P21" s="59"/>
      <c r="Q21" s="49"/>
      <c r="R21" s="65"/>
    </row>
    <row r="22" spans="1:18" ht="14.5" x14ac:dyDescent="0.35">
      <c r="A22" s="41">
        <v>21</v>
      </c>
      <c r="B22" s="17"/>
      <c r="C22" s="17"/>
      <c r="D22" s="18"/>
      <c r="E22" s="62"/>
      <c r="F22" s="18"/>
      <c r="G22" s="49"/>
      <c r="H22" s="40"/>
      <c r="I22" s="66"/>
      <c r="J22" s="52"/>
      <c r="K22" s="23"/>
      <c r="L22" s="52"/>
      <c r="M22" s="54"/>
      <c r="N22" s="59"/>
      <c r="O22" s="62"/>
      <c r="P22" s="59"/>
      <c r="Q22" s="49"/>
      <c r="R22" s="65"/>
    </row>
    <row r="23" spans="1:18" ht="14.5" x14ac:dyDescent="0.35">
      <c r="A23" s="41">
        <v>22</v>
      </c>
      <c r="B23" s="17"/>
      <c r="C23" s="17"/>
      <c r="D23" s="18"/>
      <c r="E23" s="62"/>
      <c r="F23" s="18"/>
      <c r="G23" s="49"/>
      <c r="H23" s="40"/>
      <c r="I23" s="66"/>
      <c r="J23" s="52"/>
      <c r="K23" s="23"/>
      <c r="L23" s="52"/>
      <c r="M23" s="54"/>
      <c r="N23" s="59"/>
      <c r="O23" s="62"/>
      <c r="P23" s="59"/>
      <c r="Q23" s="49"/>
      <c r="R23" s="65"/>
    </row>
    <row r="24" spans="1:18" ht="14.5" x14ac:dyDescent="0.35">
      <c r="A24" s="41">
        <v>23</v>
      </c>
      <c r="B24" s="17"/>
      <c r="C24" s="17"/>
      <c r="D24" s="18"/>
      <c r="E24" s="49"/>
      <c r="F24" s="18"/>
      <c r="G24" s="62"/>
      <c r="H24" s="40"/>
      <c r="I24" s="66"/>
      <c r="J24" s="52"/>
      <c r="K24" s="20"/>
      <c r="L24" s="52"/>
      <c r="M24" s="54"/>
      <c r="N24" s="59"/>
      <c r="O24" s="62"/>
      <c r="P24" s="62"/>
      <c r="Q24" s="62"/>
      <c r="R24" s="65"/>
    </row>
    <row r="25" spans="1:18" ht="14.5" x14ac:dyDescent="0.35">
      <c r="A25" s="41">
        <v>24</v>
      </c>
      <c r="B25" s="17"/>
      <c r="C25" s="17"/>
      <c r="D25" s="18"/>
      <c r="E25" s="62"/>
      <c r="F25" s="18"/>
      <c r="G25" s="49"/>
      <c r="H25" s="40"/>
      <c r="I25" s="66"/>
      <c r="J25" s="52"/>
      <c r="K25" s="23"/>
      <c r="L25" s="52"/>
      <c r="M25" s="54"/>
      <c r="N25" s="59"/>
      <c r="O25" s="62"/>
      <c r="P25" s="59"/>
      <c r="Q25" s="49"/>
      <c r="R25" s="65"/>
    </row>
    <row r="26" spans="1:18" ht="14.5" x14ac:dyDescent="0.35">
      <c r="A26" s="41">
        <v>25</v>
      </c>
      <c r="B26" s="44"/>
      <c r="C26" s="44"/>
      <c r="D26" s="47"/>
      <c r="E26" s="67"/>
      <c r="F26" s="18"/>
      <c r="G26" s="49"/>
      <c r="H26" s="68"/>
      <c r="I26" s="69"/>
      <c r="J26" s="70"/>
      <c r="K26" s="23"/>
      <c r="L26" s="52"/>
      <c r="M26" s="71"/>
      <c r="N26" s="60"/>
      <c r="O26" s="67"/>
      <c r="P26" s="59"/>
      <c r="Q26" s="49"/>
      <c r="R26" s="72"/>
    </row>
    <row r="27" spans="1:18" ht="14.5" x14ac:dyDescent="0.35">
      <c r="A27" s="41">
        <v>26</v>
      </c>
      <c r="B27" s="17"/>
      <c r="C27" s="17"/>
      <c r="D27" s="18"/>
      <c r="E27" s="49"/>
      <c r="F27" s="18"/>
      <c r="G27" s="49"/>
      <c r="H27" s="40"/>
      <c r="I27" s="54"/>
      <c r="J27" s="52"/>
      <c r="K27" s="23"/>
      <c r="L27" s="52"/>
      <c r="M27" s="54"/>
      <c r="N27" s="59"/>
      <c r="O27" s="62"/>
      <c r="P27" s="59"/>
      <c r="Q27" s="49"/>
      <c r="R27" s="65"/>
    </row>
    <row r="28" spans="1:18" ht="14.5" x14ac:dyDescent="0.35">
      <c r="A28" s="41">
        <v>27</v>
      </c>
      <c r="B28" s="17"/>
      <c r="C28" s="17"/>
      <c r="D28" s="17"/>
      <c r="E28" s="52"/>
      <c r="F28" s="18"/>
      <c r="G28" s="49"/>
      <c r="H28" s="40"/>
      <c r="I28" s="52"/>
      <c r="J28" s="52"/>
      <c r="K28" s="22"/>
      <c r="L28" s="52"/>
      <c r="M28" s="54"/>
      <c r="N28" s="52"/>
      <c r="O28" s="52"/>
      <c r="P28" s="49"/>
      <c r="Q28" s="49"/>
      <c r="R28" s="65"/>
    </row>
  </sheetData>
  <sortState xmlns:xlrd2="http://schemas.microsoft.com/office/spreadsheetml/2017/richdata2" ref="A2:R28">
    <sortCondition descending="1" ref="M2:M28"/>
    <sortCondition ref="R2:R28"/>
    <sortCondition ref="H2:H28"/>
  </sortState>
  <pageMargins left="0.25" right="0.25" top="0.75" bottom="0.75" header="0.3" footer="0.3"/>
  <pageSetup scale="69" fitToHeight="0" orientation="landscape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29"/>
  <sheetViews>
    <sheetView zoomScale="80" zoomScaleNormal="80" workbookViewId="0">
      <selection activeCell="B2" sqref="B2:R29"/>
    </sheetView>
  </sheetViews>
  <sheetFormatPr defaultRowHeight="14" x14ac:dyDescent="0.3"/>
  <cols>
    <col min="1" max="1" width="5.08203125" customWidth="1"/>
    <col min="2" max="2" width="14.6640625" customWidth="1"/>
    <col min="8" max="11" width="9" style="53"/>
    <col min="12" max="12" width="10.58203125" style="53" customWidth="1"/>
    <col min="13" max="15" width="9" style="53"/>
    <col min="16" max="16" width="9.4140625" style="53" customWidth="1"/>
    <col min="17" max="17" width="10.08203125" style="53" customWidth="1"/>
    <col min="18" max="18" width="9" style="53"/>
  </cols>
  <sheetData>
    <row r="1" spans="1:18" ht="14.5" x14ac:dyDescent="0.35">
      <c r="A1" s="27"/>
      <c r="B1" s="27" t="s">
        <v>0</v>
      </c>
      <c r="C1" s="27" t="s">
        <v>1</v>
      </c>
      <c r="D1" s="27" t="s">
        <v>10</v>
      </c>
      <c r="E1" s="27" t="s">
        <v>11</v>
      </c>
      <c r="F1" s="27" t="s">
        <v>40</v>
      </c>
      <c r="G1" s="27" t="s">
        <v>41</v>
      </c>
      <c r="H1" s="79" t="s">
        <v>12</v>
      </c>
      <c r="I1" s="76" t="s">
        <v>13</v>
      </c>
      <c r="J1" s="78" t="s">
        <v>14</v>
      </c>
      <c r="K1" s="78" t="s">
        <v>40</v>
      </c>
      <c r="L1" s="78" t="s">
        <v>41</v>
      </c>
      <c r="M1" s="79" t="s">
        <v>19</v>
      </c>
      <c r="N1" s="78" t="s">
        <v>15</v>
      </c>
      <c r="O1" s="78" t="s">
        <v>16</v>
      </c>
      <c r="P1" s="78" t="s">
        <v>40</v>
      </c>
      <c r="Q1" s="78" t="s">
        <v>41</v>
      </c>
      <c r="R1" s="79" t="s">
        <v>9</v>
      </c>
    </row>
    <row r="2" spans="1:18" ht="14.5" x14ac:dyDescent="0.35">
      <c r="A2" s="27">
        <v>1</v>
      </c>
      <c r="B2" s="28"/>
      <c r="C2" s="28"/>
      <c r="D2" s="29"/>
      <c r="E2" s="29"/>
      <c r="F2" s="29"/>
      <c r="G2" s="29"/>
      <c r="H2" s="61"/>
      <c r="I2" s="56"/>
      <c r="J2" s="57"/>
      <c r="K2" s="57"/>
      <c r="L2" s="57"/>
      <c r="M2" s="56"/>
      <c r="N2" s="73"/>
      <c r="O2" s="73"/>
      <c r="P2" s="73"/>
      <c r="Q2" s="73"/>
      <c r="R2" s="61"/>
    </row>
    <row r="3" spans="1:18" ht="14.5" x14ac:dyDescent="0.35">
      <c r="A3" s="27">
        <v>2</v>
      </c>
      <c r="B3" s="28"/>
      <c r="C3" s="28"/>
      <c r="D3" s="29"/>
      <c r="E3" s="29"/>
      <c r="F3" s="29"/>
      <c r="G3" s="29"/>
      <c r="H3" s="61"/>
      <c r="I3" s="56"/>
      <c r="J3" s="57"/>
      <c r="K3" s="57"/>
      <c r="L3" s="57"/>
      <c r="M3" s="56"/>
      <c r="N3" s="73"/>
      <c r="O3" s="73"/>
      <c r="P3" s="73"/>
      <c r="Q3" s="73"/>
      <c r="R3" s="61"/>
    </row>
    <row r="4" spans="1:18" ht="14.5" x14ac:dyDescent="0.35">
      <c r="A4" s="27">
        <v>3</v>
      </c>
      <c r="B4" s="28"/>
      <c r="C4" s="28"/>
      <c r="D4" s="29"/>
      <c r="E4" s="29"/>
      <c r="F4" s="29"/>
      <c r="G4" s="29"/>
      <c r="H4" s="61"/>
      <c r="I4" s="56"/>
      <c r="J4" s="57"/>
      <c r="K4" s="57"/>
      <c r="L4" s="57"/>
      <c r="M4" s="56"/>
      <c r="N4" s="73"/>
      <c r="O4" s="73"/>
      <c r="P4" s="73"/>
      <c r="Q4" s="73"/>
      <c r="R4" s="61"/>
    </row>
    <row r="5" spans="1:18" ht="14.5" x14ac:dyDescent="0.35">
      <c r="A5" s="27">
        <v>4</v>
      </c>
      <c r="B5" s="28"/>
      <c r="C5" s="28"/>
      <c r="D5" s="29"/>
      <c r="E5" s="29"/>
      <c r="F5" s="29"/>
      <c r="G5" s="29"/>
      <c r="H5" s="61"/>
      <c r="I5" s="56"/>
      <c r="J5" s="57"/>
      <c r="K5" s="57"/>
      <c r="L5" s="57"/>
      <c r="M5" s="56"/>
      <c r="N5" s="73"/>
      <c r="O5" s="73"/>
      <c r="P5" s="73"/>
      <c r="Q5" s="73"/>
      <c r="R5" s="61"/>
    </row>
    <row r="6" spans="1:18" ht="14.5" x14ac:dyDescent="0.35">
      <c r="A6" s="27">
        <v>5</v>
      </c>
      <c r="B6" s="28"/>
      <c r="C6" s="28"/>
      <c r="D6" s="29"/>
      <c r="E6" s="29"/>
      <c r="F6" s="29"/>
      <c r="G6" s="29"/>
      <c r="H6" s="61"/>
      <c r="I6" s="56"/>
      <c r="J6" s="57"/>
      <c r="K6" s="57"/>
      <c r="L6" s="57"/>
      <c r="M6" s="56"/>
      <c r="N6" s="73"/>
      <c r="O6" s="73"/>
      <c r="P6" s="73"/>
      <c r="Q6" s="73"/>
      <c r="R6" s="61"/>
    </row>
    <row r="7" spans="1:18" ht="14.5" x14ac:dyDescent="0.35">
      <c r="A7" s="27">
        <v>6</v>
      </c>
      <c r="B7" s="28"/>
      <c r="C7" s="28"/>
      <c r="D7" s="29"/>
      <c r="E7" s="29"/>
      <c r="F7" s="29"/>
      <c r="G7" s="29"/>
      <c r="H7" s="61"/>
      <c r="I7" s="56"/>
      <c r="J7" s="57"/>
      <c r="K7" s="57"/>
      <c r="L7" s="57"/>
      <c r="M7" s="56"/>
      <c r="N7" s="73"/>
      <c r="O7" s="73"/>
      <c r="P7" s="73"/>
      <c r="Q7" s="73"/>
      <c r="R7" s="61"/>
    </row>
    <row r="8" spans="1:18" ht="14.5" x14ac:dyDescent="0.35">
      <c r="A8" s="27">
        <v>7</v>
      </c>
      <c r="B8" s="28"/>
      <c r="C8" s="28"/>
      <c r="D8" s="29"/>
      <c r="E8" s="29"/>
      <c r="F8" s="29"/>
      <c r="G8" s="36"/>
      <c r="H8" s="61"/>
      <c r="I8" s="56"/>
      <c r="J8" s="57"/>
      <c r="K8" s="57"/>
      <c r="L8" s="57"/>
      <c r="M8" s="56"/>
      <c r="N8" s="73"/>
      <c r="O8" s="73"/>
      <c r="P8" s="73"/>
      <c r="Q8" s="73"/>
      <c r="R8" s="61"/>
    </row>
    <row r="9" spans="1:18" ht="14.5" x14ac:dyDescent="0.35">
      <c r="A9" s="27">
        <v>8</v>
      </c>
      <c r="B9" s="28"/>
      <c r="C9" s="28"/>
      <c r="D9" s="29"/>
      <c r="E9" s="29"/>
      <c r="F9" s="29"/>
      <c r="G9" s="29"/>
      <c r="H9" s="61"/>
      <c r="I9" s="56"/>
      <c r="J9" s="57"/>
      <c r="K9" s="57"/>
      <c r="L9" s="57"/>
      <c r="M9" s="56"/>
      <c r="N9" s="73"/>
      <c r="O9" s="73"/>
      <c r="P9" s="73"/>
      <c r="Q9" s="73"/>
      <c r="R9" s="61"/>
    </row>
    <row r="10" spans="1:18" ht="14.5" x14ac:dyDescent="0.35">
      <c r="A10" s="27">
        <v>9</v>
      </c>
      <c r="B10" s="28"/>
      <c r="C10" s="28"/>
      <c r="D10" s="29"/>
      <c r="E10" s="29"/>
      <c r="F10" s="29"/>
      <c r="G10" s="29"/>
      <c r="H10" s="61"/>
      <c r="I10" s="56"/>
      <c r="J10" s="57"/>
      <c r="K10" s="57"/>
      <c r="L10" s="57"/>
      <c r="M10" s="56"/>
      <c r="N10" s="73"/>
      <c r="O10" s="73"/>
      <c r="P10" s="73"/>
      <c r="Q10" s="73"/>
      <c r="R10" s="61"/>
    </row>
    <row r="11" spans="1:18" ht="14.5" x14ac:dyDescent="0.35">
      <c r="A11" s="27">
        <v>10</v>
      </c>
      <c r="B11" s="28"/>
      <c r="C11" s="28"/>
      <c r="D11" s="29"/>
      <c r="E11" s="29"/>
      <c r="F11" s="29"/>
      <c r="G11" s="29"/>
      <c r="H11" s="61"/>
      <c r="I11" s="56"/>
      <c r="J11" s="57"/>
      <c r="K11" s="57"/>
      <c r="L11" s="57"/>
      <c r="M11" s="56"/>
      <c r="N11" s="73"/>
      <c r="O11" s="73"/>
      <c r="P11" s="73"/>
      <c r="Q11" s="73"/>
      <c r="R11" s="61"/>
    </row>
    <row r="12" spans="1:18" ht="14.5" x14ac:dyDescent="0.35">
      <c r="A12" s="27">
        <v>11</v>
      </c>
      <c r="B12" s="28"/>
      <c r="C12" s="28"/>
      <c r="D12" s="29"/>
      <c r="E12" s="29"/>
      <c r="F12" s="29"/>
      <c r="G12" s="29"/>
      <c r="H12" s="61"/>
      <c r="I12" s="56"/>
      <c r="J12" s="57"/>
      <c r="K12" s="57"/>
      <c r="L12" s="57"/>
      <c r="M12" s="56"/>
      <c r="N12" s="73"/>
      <c r="O12" s="73"/>
      <c r="P12" s="73"/>
      <c r="Q12" s="73"/>
      <c r="R12" s="61"/>
    </row>
    <row r="13" spans="1:18" ht="14.5" x14ac:dyDescent="0.35">
      <c r="A13" s="27">
        <v>12</v>
      </c>
      <c r="B13" s="28"/>
      <c r="C13" s="28"/>
      <c r="D13" s="29"/>
      <c r="E13" s="29"/>
      <c r="F13" s="29"/>
      <c r="G13" s="29"/>
      <c r="H13" s="61"/>
      <c r="I13" s="56"/>
      <c r="J13" s="57"/>
      <c r="K13" s="57"/>
      <c r="L13" s="57"/>
      <c r="M13" s="56"/>
      <c r="N13" s="73"/>
      <c r="O13" s="73"/>
      <c r="P13" s="73"/>
      <c r="Q13" s="73"/>
      <c r="R13" s="61"/>
    </row>
    <row r="14" spans="1:18" ht="14.5" x14ac:dyDescent="0.35">
      <c r="A14" s="27">
        <v>13</v>
      </c>
      <c r="B14" s="28"/>
      <c r="C14" s="28"/>
      <c r="D14" s="29"/>
      <c r="E14" s="29"/>
      <c r="F14" s="29"/>
      <c r="G14" s="29"/>
      <c r="H14" s="61"/>
      <c r="I14" s="56"/>
      <c r="J14" s="57"/>
      <c r="K14" s="57"/>
      <c r="L14" s="57"/>
      <c r="M14" s="56"/>
      <c r="N14" s="73"/>
      <c r="O14" s="73"/>
      <c r="P14" s="73"/>
      <c r="Q14" s="73"/>
      <c r="R14" s="61"/>
    </row>
    <row r="15" spans="1:18" ht="14.5" x14ac:dyDescent="0.35">
      <c r="A15" s="27">
        <v>14</v>
      </c>
      <c r="B15" s="28"/>
      <c r="C15" s="28"/>
      <c r="D15" s="29"/>
      <c r="E15" s="29"/>
      <c r="F15" s="29"/>
      <c r="G15" s="29"/>
      <c r="H15" s="61"/>
      <c r="I15" s="56"/>
      <c r="J15" s="57"/>
      <c r="K15" s="57"/>
      <c r="L15" s="57"/>
      <c r="M15" s="56"/>
      <c r="N15" s="73"/>
      <c r="O15" s="73"/>
      <c r="P15" s="73"/>
      <c r="Q15" s="73"/>
      <c r="R15" s="61"/>
    </row>
    <row r="16" spans="1:18" ht="14.5" x14ac:dyDescent="0.35">
      <c r="A16" s="27">
        <v>15</v>
      </c>
      <c r="B16" s="28"/>
      <c r="C16" s="28"/>
      <c r="D16" s="29"/>
      <c r="E16" s="29"/>
      <c r="F16" s="29"/>
      <c r="G16" s="29"/>
      <c r="H16" s="61"/>
      <c r="I16" s="56"/>
      <c r="J16" s="57"/>
      <c r="K16" s="57"/>
      <c r="L16" s="57"/>
      <c r="M16" s="56"/>
      <c r="N16" s="73"/>
      <c r="O16" s="73"/>
      <c r="P16" s="73"/>
      <c r="Q16" s="73"/>
      <c r="R16" s="61"/>
    </row>
    <row r="17" spans="1:18" ht="14.5" x14ac:dyDescent="0.35">
      <c r="A17" s="27">
        <v>16</v>
      </c>
      <c r="B17" s="28"/>
      <c r="C17" s="28"/>
      <c r="D17" s="29"/>
      <c r="E17" s="29"/>
      <c r="F17" s="29"/>
      <c r="G17" s="29"/>
      <c r="H17" s="61"/>
      <c r="I17" s="56"/>
      <c r="J17" s="57"/>
      <c r="K17" s="57"/>
      <c r="L17" s="57"/>
      <c r="M17" s="56"/>
      <c r="N17" s="73"/>
      <c r="O17" s="73"/>
      <c r="P17" s="73"/>
      <c r="Q17" s="73"/>
      <c r="R17" s="61"/>
    </row>
    <row r="18" spans="1:18" ht="14.5" x14ac:dyDescent="0.35">
      <c r="A18" s="27">
        <v>17</v>
      </c>
      <c r="B18" s="28"/>
      <c r="C18" s="28"/>
      <c r="D18" s="29"/>
      <c r="E18" s="29"/>
      <c r="F18" s="29"/>
      <c r="G18" s="29"/>
      <c r="H18" s="61"/>
      <c r="I18" s="56"/>
      <c r="J18" s="57"/>
      <c r="K18" s="57"/>
      <c r="L18" s="57"/>
      <c r="M18" s="56"/>
      <c r="N18" s="73"/>
      <c r="O18" s="73"/>
      <c r="P18" s="73"/>
      <c r="Q18" s="73"/>
      <c r="R18" s="61"/>
    </row>
    <row r="19" spans="1:18" ht="14.5" x14ac:dyDescent="0.35">
      <c r="A19" s="27">
        <v>18</v>
      </c>
      <c r="B19" s="28"/>
      <c r="C19" s="28"/>
      <c r="D19" s="29"/>
      <c r="E19" s="29"/>
      <c r="F19" s="29"/>
      <c r="G19" s="29"/>
      <c r="H19" s="61"/>
      <c r="I19" s="56"/>
      <c r="J19" s="57"/>
      <c r="K19" s="57"/>
      <c r="L19" s="57"/>
      <c r="M19" s="56"/>
      <c r="N19" s="73"/>
      <c r="O19" s="73"/>
      <c r="P19" s="73"/>
      <c r="Q19" s="73"/>
      <c r="R19" s="61"/>
    </row>
    <row r="20" spans="1:18" ht="14.5" x14ac:dyDescent="0.35">
      <c r="A20" s="27">
        <v>19</v>
      </c>
      <c r="B20" s="28"/>
      <c r="C20" s="28"/>
      <c r="D20" s="29"/>
      <c r="E20" s="29"/>
      <c r="F20" s="29"/>
      <c r="G20" s="29"/>
      <c r="H20" s="61"/>
      <c r="I20" s="56"/>
      <c r="J20" s="57"/>
      <c r="K20" s="57"/>
      <c r="L20" s="57"/>
      <c r="M20" s="56"/>
      <c r="N20" s="73"/>
      <c r="O20" s="73"/>
      <c r="P20" s="73"/>
      <c r="Q20" s="73"/>
      <c r="R20" s="61"/>
    </row>
    <row r="21" spans="1:18" ht="14.5" x14ac:dyDescent="0.35">
      <c r="A21" s="27">
        <v>20</v>
      </c>
      <c r="B21" s="48"/>
      <c r="C21" s="74"/>
      <c r="D21" s="75"/>
      <c r="E21" s="48"/>
      <c r="F21" s="29"/>
      <c r="G21" s="29"/>
      <c r="H21" s="61"/>
      <c r="I21" s="77"/>
      <c r="J21" s="58"/>
      <c r="K21" s="57"/>
      <c r="L21" s="57"/>
      <c r="M21" s="56"/>
      <c r="N21" s="58"/>
      <c r="O21" s="58"/>
      <c r="P21" s="73"/>
      <c r="Q21" s="73"/>
      <c r="R21" s="61"/>
    </row>
    <row r="22" spans="1:18" ht="14.5" x14ac:dyDescent="0.35">
      <c r="A22" s="27">
        <v>21</v>
      </c>
      <c r="B22" s="28"/>
      <c r="C22" s="28"/>
      <c r="D22" s="29"/>
      <c r="E22" s="29"/>
      <c r="F22" s="29"/>
      <c r="G22" s="29"/>
      <c r="H22" s="61"/>
      <c r="I22" s="56"/>
      <c r="J22" s="57"/>
      <c r="K22" s="57"/>
      <c r="L22" s="57"/>
      <c r="M22" s="56"/>
      <c r="N22" s="73"/>
      <c r="O22" s="73"/>
      <c r="P22" s="73"/>
      <c r="Q22" s="73"/>
      <c r="R22" s="61"/>
    </row>
    <row r="23" spans="1:18" ht="14.5" x14ac:dyDescent="0.35">
      <c r="A23" s="27">
        <v>22</v>
      </c>
      <c r="B23" s="28"/>
      <c r="C23" s="28"/>
      <c r="D23" s="29"/>
      <c r="E23" s="29"/>
      <c r="F23" s="29"/>
      <c r="G23" s="36"/>
      <c r="H23" s="61"/>
      <c r="I23" s="56"/>
      <c r="J23" s="57"/>
      <c r="K23" s="57"/>
      <c r="L23" s="57"/>
      <c r="M23" s="56"/>
      <c r="N23" s="73"/>
      <c r="O23" s="73"/>
      <c r="P23" s="73"/>
      <c r="Q23" s="57"/>
      <c r="R23" s="61"/>
    </row>
    <row r="24" spans="1:18" ht="14.5" x14ac:dyDescent="0.35">
      <c r="A24" s="27">
        <v>23</v>
      </c>
      <c r="B24" s="28"/>
      <c r="C24" s="28"/>
      <c r="D24" s="29"/>
      <c r="E24" s="29"/>
      <c r="F24" s="29"/>
      <c r="G24" s="29"/>
      <c r="H24" s="61"/>
      <c r="I24" s="56"/>
      <c r="J24" s="57"/>
      <c r="K24" s="57"/>
      <c r="L24" s="57"/>
      <c r="M24" s="56"/>
      <c r="N24" s="73"/>
      <c r="O24" s="73"/>
      <c r="P24" s="73"/>
      <c r="Q24" s="73"/>
      <c r="R24" s="61"/>
    </row>
    <row r="25" spans="1:18" ht="14.5" x14ac:dyDescent="0.35">
      <c r="A25" s="27">
        <v>24</v>
      </c>
      <c r="B25" s="28"/>
      <c r="C25" s="28"/>
      <c r="D25" s="29"/>
      <c r="E25" s="29"/>
      <c r="F25" s="29"/>
      <c r="G25" s="36"/>
      <c r="H25" s="61"/>
      <c r="I25" s="56"/>
      <c r="J25" s="57"/>
      <c r="K25" s="57"/>
      <c r="L25" s="57"/>
      <c r="M25" s="56"/>
      <c r="N25" s="73"/>
      <c r="O25" s="73"/>
      <c r="P25" s="73"/>
      <c r="Q25" s="57"/>
      <c r="R25" s="61"/>
    </row>
    <row r="26" spans="1:18" ht="14.5" x14ac:dyDescent="0.35">
      <c r="A26" s="27">
        <v>25</v>
      </c>
      <c r="B26" s="28"/>
      <c r="C26" s="28"/>
      <c r="D26" s="28"/>
      <c r="E26" s="28"/>
      <c r="F26" s="29"/>
      <c r="G26" s="36"/>
      <c r="H26" s="61"/>
      <c r="I26" s="57"/>
      <c r="J26" s="57"/>
      <c r="K26" s="57"/>
      <c r="L26" s="57"/>
      <c r="M26" s="56"/>
      <c r="N26" s="57"/>
      <c r="O26" s="57"/>
      <c r="P26" s="73"/>
      <c r="Q26" s="57"/>
      <c r="R26" s="61"/>
    </row>
    <row r="27" spans="1:18" ht="14.5" x14ac:dyDescent="0.35">
      <c r="A27" s="27">
        <v>26</v>
      </c>
      <c r="B27" s="28"/>
      <c r="C27" s="28"/>
      <c r="D27" s="29"/>
      <c r="E27" s="29"/>
      <c r="F27" s="29"/>
      <c r="G27" s="36"/>
      <c r="H27" s="61"/>
      <c r="I27" s="56"/>
      <c r="J27" s="57"/>
      <c r="K27" s="57"/>
      <c r="L27" s="57"/>
      <c r="M27" s="56"/>
      <c r="N27" s="73"/>
      <c r="O27" s="57"/>
      <c r="P27" s="57"/>
      <c r="Q27" s="57"/>
      <c r="R27" s="61"/>
    </row>
    <row r="28" spans="1:18" ht="14.5" x14ac:dyDescent="0.35">
      <c r="A28" s="27">
        <v>27</v>
      </c>
      <c r="B28" s="28"/>
      <c r="C28" s="28"/>
      <c r="D28" s="29"/>
      <c r="E28" s="29"/>
      <c r="F28" s="29"/>
      <c r="G28" s="36"/>
      <c r="H28" s="61"/>
      <c r="I28" s="56"/>
      <c r="J28" s="57"/>
      <c r="K28" s="57"/>
      <c r="L28" s="57"/>
      <c r="M28" s="56"/>
      <c r="N28" s="73"/>
      <c r="O28" s="57"/>
      <c r="P28" s="57"/>
      <c r="Q28" s="57"/>
      <c r="R28" s="61"/>
    </row>
    <row r="29" spans="1:18" ht="14.5" x14ac:dyDescent="0.35">
      <c r="A29" s="27">
        <v>28</v>
      </c>
      <c r="B29" s="28"/>
      <c r="C29" s="28"/>
      <c r="D29" s="29"/>
      <c r="E29" s="28"/>
      <c r="F29" s="28"/>
      <c r="G29" s="28"/>
      <c r="H29" s="56"/>
      <c r="I29" s="56"/>
      <c r="J29" s="57"/>
      <c r="K29" s="57"/>
      <c r="L29" s="57"/>
      <c r="M29" s="56"/>
      <c r="N29" s="73"/>
      <c r="O29" s="57"/>
      <c r="P29" s="57"/>
      <c r="Q29" s="57"/>
      <c r="R29" s="80"/>
    </row>
  </sheetData>
  <sortState xmlns:xlrd2="http://schemas.microsoft.com/office/spreadsheetml/2017/richdata2" ref="B1:R29">
    <sortCondition descending="1" ref="M1:M29"/>
    <sortCondition ref="R1:R29"/>
    <sortCondition ref="H1:H29"/>
  </sortState>
  <pageMargins left="0.25" right="0.25" top="0.75" bottom="0.75" header="0.3" footer="0.3"/>
  <pageSetup scale="68" fitToHeight="0" orientation="landscape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29"/>
  <sheetViews>
    <sheetView zoomScale="80" zoomScaleNormal="80" workbookViewId="0">
      <selection activeCell="B2" sqref="B2:R29"/>
    </sheetView>
  </sheetViews>
  <sheetFormatPr defaultRowHeight="14" x14ac:dyDescent="0.3"/>
  <cols>
    <col min="1" max="1" width="5.58203125" customWidth="1"/>
    <col min="2" max="2" width="16.4140625" customWidth="1"/>
    <col min="5" max="5" width="9" style="53"/>
    <col min="6" max="6" width="11.4140625" customWidth="1"/>
    <col min="7" max="7" width="10.4140625" style="53" customWidth="1"/>
    <col min="8" max="8" width="9" style="53"/>
    <col min="9" max="9" width="11" style="53" customWidth="1"/>
    <col min="10" max="10" width="9" style="53"/>
    <col min="11" max="11" width="11.4140625" style="53" customWidth="1"/>
    <col min="12" max="12" width="10.6640625" style="53" customWidth="1"/>
    <col min="13" max="13" width="9" style="53"/>
    <col min="16" max="16" width="10.5" style="53" customWidth="1"/>
    <col min="17" max="17" width="10.58203125" style="53" customWidth="1"/>
    <col min="18" max="18" width="9" style="53"/>
  </cols>
  <sheetData>
    <row r="1" spans="1:18" x14ac:dyDescent="0.3">
      <c r="A1" s="4"/>
      <c r="B1" s="3" t="s">
        <v>0</v>
      </c>
      <c r="C1" s="3" t="s">
        <v>1</v>
      </c>
      <c r="D1" s="3" t="s">
        <v>10</v>
      </c>
      <c r="E1" s="81" t="s">
        <v>11</v>
      </c>
      <c r="F1" s="3" t="s">
        <v>40</v>
      </c>
      <c r="G1" s="81" t="s">
        <v>42</v>
      </c>
      <c r="H1" s="82" t="s">
        <v>12</v>
      </c>
      <c r="I1" s="83" t="s">
        <v>13</v>
      </c>
      <c r="J1" s="81" t="s">
        <v>14</v>
      </c>
      <c r="K1" s="81" t="s">
        <v>40</v>
      </c>
      <c r="L1" s="81" t="s">
        <v>43</v>
      </c>
      <c r="M1" s="83" t="s">
        <v>19</v>
      </c>
      <c r="N1" s="3" t="s">
        <v>15</v>
      </c>
      <c r="O1" s="3" t="s">
        <v>16</v>
      </c>
      <c r="P1" s="81" t="s">
        <v>40</v>
      </c>
      <c r="Q1" s="81" t="s">
        <v>41</v>
      </c>
      <c r="R1" s="83" t="s">
        <v>9</v>
      </c>
    </row>
    <row r="2" spans="1:18" ht="14.5" x14ac:dyDescent="0.35">
      <c r="A2" s="35">
        <v>1</v>
      </c>
      <c r="B2" s="32"/>
      <c r="C2" s="32"/>
      <c r="D2" s="29"/>
      <c r="E2" s="73"/>
      <c r="F2" s="29"/>
      <c r="G2" s="73"/>
      <c r="H2" s="61"/>
      <c r="I2" s="57"/>
      <c r="J2" s="57"/>
      <c r="K2" s="57"/>
      <c r="L2" s="57"/>
      <c r="M2" s="56"/>
      <c r="N2" s="30"/>
      <c r="O2" s="30"/>
      <c r="P2" s="73"/>
      <c r="Q2" s="73"/>
      <c r="R2" s="73"/>
    </row>
    <row r="3" spans="1:18" ht="14.5" x14ac:dyDescent="0.35">
      <c r="A3" s="35">
        <v>2</v>
      </c>
      <c r="B3" s="32"/>
      <c r="C3" s="32"/>
      <c r="D3" s="29"/>
      <c r="E3" s="73"/>
      <c r="F3" s="29"/>
      <c r="G3" s="73"/>
      <c r="H3" s="61"/>
      <c r="I3" s="57"/>
      <c r="J3" s="57"/>
      <c r="K3" s="57"/>
      <c r="L3" s="57"/>
      <c r="M3" s="56"/>
      <c r="N3" s="30"/>
      <c r="O3" s="30"/>
      <c r="P3" s="73"/>
      <c r="Q3" s="73"/>
      <c r="R3" s="73"/>
    </row>
    <row r="4" spans="1:18" ht="14.5" x14ac:dyDescent="0.35">
      <c r="A4" s="35">
        <v>3</v>
      </c>
      <c r="B4" s="32"/>
      <c r="C4" s="32"/>
      <c r="D4" s="29"/>
      <c r="E4" s="73"/>
      <c r="F4" s="29"/>
      <c r="G4" s="73"/>
      <c r="H4" s="61"/>
      <c r="I4" s="57"/>
      <c r="J4" s="57"/>
      <c r="K4" s="57"/>
      <c r="L4" s="57"/>
      <c r="M4" s="56"/>
      <c r="N4" s="30"/>
      <c r="O4" s="30"/>
      <c r="P4" s="73"/>
      <c r="Q4" s="73"/>
      <c r="R4" s="73"/>
    </row>
    <row r="5" spans="1:18" ht="14.5" x14ac:dyDescent="0.35">
      <c r="A5" s="35">
        <v>4</v>
      </c>
      <c r="B5" s="32"/>
      <c r="C5" s="32"/>
      <c r="D5" s="29"/>
      <c r="E5" s="73"/>
      <c r="F5" s="29"/>
      <c r="G5" s="73"/>
      <c r="H5" s="61"/>
      <c r="I5" s="57"/>
      <c r="J5" s="57"/>
      <c r="K5" s="57"/>
      <c r="L5" s="57"/>
      <c r="M5" s="56"/>
      <c r="N5" s="30"/>
      <c r="O5" s="30"/>
      <c r="P5" s="73"/>
      <c r="Q5" s="73"/>
      <c r="R5" s="73"/>
    </row>
    <row r="6" spans="1:18" ht="14.5" x14ac:dyDescent="0.35">
      <c r="A6" s="35">
        <v>5</v>
      </c>
      <c r="B6" s="32"/>
      <c r="C6" s="32"/>
      <c r="D6" s="29"/>
      <c r="E6" s="73"/>
      <c r="F6" s="29"/>
      <c r="G6" s="73"/>
      <c r="H6" s="61"/>
      <c r="I6" s="57"/>
      <c r="J6" s="57"/>
      <c r="K6" s="57"/>
      <c r="L6" s="57"/>
      <c r="M6" s="56"/>
      <c r="N6" s="30"/>
      <c r="O6" s="30"/>
      <c r="P6" s="73"/>
      <c r="Q6" s="73"/>
      <c r="R6" s="73"/>
    </row>
    <row r="7" spans="1:18" ht="14.5" x14ac:dyDescent="0.35">
      <c r="A7" s="35">
        <v>6</v>
      </c>
      <c r="B7" s="32"/>
      <c r="C7" s="32"/>
      <c r="D7" s="29"/>
      <c r="E7" s="73"/>
      <c r="F7" s="29"/>
      <c r="G7" s="73"/>
      <c r="H7" s="61"/>
      <c r="I7" s="57"/>
      <c r="J7" s="57"/>
      <c r="K7" s="57"/>
      <c r="L7" s="57"/>
      <c r="M7" s="56"/>
      <c r="N7" s="30"/>
      <c r="O7" s="30"/>
      <c r="P7" s="73"/>
      <c r="Q7" s="73"/>
      <c r="R7" s="73"/>
    </row>
    <row r="8" spans="1:18" ht="14.5" x14ac:dyDescent="0.35">
      <c r="A8" s="35">
        <v>7</v>
      </c>
      <c r="B8" s="32"/>
      <c r="C8" s="32"/>
      <c r="D8" s="29"/>
      <c r="E8" s="73"/>
      <c r="F8" s="29"/>
      <c r="G8" s="73"/>
      <c r="H8" s="61"/>
      <c r="I8" s="57"/>
      <c r="J8" s="57"/>
      <c r="K8" s="57"/>
      <c r="L8" s="57"/>
      <c r="M8" s="56"/>
      <c r="N8" s="30"/>
      <c r="O8" s="30"/>
      <c r="P8" s="73"/>
      <c r="Q8" s="73"/>
      <c r="R8" s="73"/>
    </row>
    <row r="9" spans="1:18" ht="14.5" x14ac:dyDescent="0.35">
      <c r="A9" s="35">
        <v>8</v>
      </c>
      <c r="B9" s="32"/>
      <c r="C9" s="32"/>
      <c r="D9" s="29"/>
      <c r="E9" s="73"/>
      <c r="F9" s="29"/>
      <c r="G9" s="73"/>
      <c r="H9" s="61"/>
      <c r="I9" s="57"/>
      <c r="J9" s="57"/>
      <c r="K9" s="57"/>
      <c r="L9" s="57"/>
      <c r="M9" s="56"/>
      <c r="N9" s="30"/>
      <c r="O9" s="30"/>
      <c r="P9" s="73"/>
      <c r="Q9" s="73"/>
      <c r="R9" s="73"/>
    </row>
    <row r="10" spans="1:18" ht="14.5" x14ac:dyDescent="0.35">
      <c r="A10" s="35">
        <v>9</v>
      </c>
      <c r="B10" s="32"/>
      <c r="C10" s="32"/>
      <c r="D10" s="29"/>
      <c r="E10" s="73"/>
      <c r="F10" s="29"/>
      <c r="G10" s="73"/>
      <c r="H10" s="61"/>
      <c r="I10" s="57"/>
      <c r="J10" s="57"/>
      <c r="K10" s="57"/>
      <c r="L10" s="57"/>
      <c r="M10" s="56"/>
      <c r="N10" s="30"/>
      <c r="O10" s="30"/>
      <c r="P10" s="73"/>
      <c r="Q10" s="73"/>
      <c r="R10" s="73"/>
    </row>
    <row r="11" spans="1:18" ht="14.5" x14ac:dyDescent="0.35">
      <c r="A11" s="35">
        <v>10</v>
      </c>
      <c r="B11" s="32"/>
      <c r="C11" s="32"/>
      <c r="D11" s="29"/>
      <c r="E11" s="73"/>
      <c r="F11" s="29"/>
      <c r="G11" s="73"/>
      <c r="H11" s="61"/>
      <c r="I11" s="57"/>
      <c r="J11" s="57"/>
      <c r="K11" s="57"/>
      <c r="L11" s="57"/>
      <c r="M11" s="56"/>
      <c r="N11" s="30"/>
      <c r="O11" s="30"/>
      <c r="P11" s="73"/>
      <c r="Q11" s="73"/>
      <c r="R11" s="73"/>
    </row>
    <row r="12" spans="1:18" ht="14.5" x14ac:dyDescent="0.35">
      <c r="A12" s="35">
        <v>11</v>
      </c>
      <c r="B12" s="32"/>
      <c r="C12" s="32"/>
      <c r="D12" s="29"/>
      <c r="E12" s="73"/>
      <c r="F12" s="29"/>
      <c r="G12" s="73"/>
      <c r="H12" s="61"/>
      <c r="I12" s="57"/>
      <c r="J12" s="57"/>
      <c r="K12" s="57"/>
      <c r="L12" s="57"/>
      <c r="M12" s="56"/>
      <c r="N12" s="30"/>
      <c r="O12" s="30"/>
      <c r="P12" s="73"/>
      <c r="Q12" s="73"/>
      <c r="R12" s="73"/>
    </row>
    <row r="13" spans="1:18" ht="14.5" x14ac:dyDescent="0.35">
      <c r="A13" s="35">
        <v>12</v>
      </c>
      <c r="B13" s="32"/>
      <c r="C13" s="32"/>
      <c r="D13" s="29"/>
      <c r="E13" s="73"/>
      <c r="F13" s="29"/>
      <c r="G13" s="73"/>
      <c r="H13" s="61"/>
      <c r="I13" s="57"/>
      <c r="J13" s="57"/>
      <c r="K13" s="57"/>
      <c r="L13" s="57"/>
      <c r="M13" s="56"/>
      <c r="N13" s="30"/>
      <c r="O13" s="30"/>
      <c r="P13" s="73"/>
      <c r="Q13" s="73"/>
      <c r="R13" s="73"/>
    </row>
    <row r="14" spans="1:18" ht="14.5" x14ac:dyDescent="0.35">
      <c r="A14" s="35">
        <v>13</v>
      </c>
      <c r="B14" s="32"/>
      <c r="C14" s="32"/>
      <c r="D14" s="29"/>
      <c r="E14" s="73"/>
      <c r="F14" s="29"/>
      <c r="G14" s="73"/>
      <c r="H14" s="61"/>
      <c r="I14" s="57"/>
      <c r="J14" s="57"/>
      <c r="K14" s="57"/>
      <c r="L14" s="57"/>
      <c r="M14" s="56"/>
      <c r="N14" s="30"/>
      <c r="O14" s="30"/>
      <c r="P14" s="73"/>
      <c r="Q14" s="73"/>
      <c r="R14" s="73"/>
    </row>
    <row r="15" spans="1:18" ht="14.5" x14ac:dyDescent="0.35">
      <c r="A15" s="35">
        <v>14</v>
      </c>
      <c r="B15" s="32"/>
      <c r="C15" s="32"/>
      <c r="D15" s="29"/>
      <c r="E15" s="73"/>
      <c r="F15" s="29"/>
      <c r="G15" s="73"/>
      <c r="H15" s="61"/>
      <c r="I15" s="57"/>
      <c r="J15" s="57"/>
      <c r="K15" s="57"/>
      <c r="L15" s="57"/>
      <c r="M15" s="56"/>
      <c r="N15" s="30"/>
      <c r="O15" s="30"/>
      <c r="P15" s="73"/>
      <c r="Q15" s="73"/>
      <c r="R15" s="73"/>
    </row>
    <row r="16" spans="1:18" ht="14.5" x14ac:dyDescent="0.35">
      <c r="A16" s="35">
        <v>15</v>
      </c>
      <c r="B16" s="32"/>
      <c r="C16" s="32"/>
      <c r="D16" s="29"/>
      <c r="E16" s="73"/>
      <c r="F16" s="29"/>
      <c r="G16" s="73"/>
      <c r="H16" s="61"/>
      <c r="I16" s="57"/>
      <c r="J16" s="57"/>
      <c r="K16" s="57"/>
      <c r="L16" s="57"/>
      <c r="M16" s="56"/>
      <c r="N16" s="30"/>
      <c r="O16" s="30"/>
      <c r="P16" s="73"/>
      <c r="Q16" s="73"/>
      <c r="R16" s="73"/>
    </row>
    <row r="17" spans="1:18" ht="14.5" x14ac:dyDescent="0.35">
      <c r="A17" s="35">
        <v>16</v>
      </c>
      <c r="B17" s="32"/>
      <c r="C17" s="32"/>
      <c r="D17" s="29"/>
      <c r="E17" s="73"/>
      <c r="F17" s="29"/>
      <c r="G17" s="73"/>
      <c r="H17" s="61"/>
      <c r="I17" s="57"/>
      <c r="J17" s="57"/>
      <c r="K17" s="57"/>
      <c r="L17" s="57"/>
      <c r="M17" s="56"/>
      <c r="N17" s="30"/>
      <c r="O17" s="30"/>
      <c r="P17" s="73"/>
      <c r="Q17" s="73"/>
      <c r="R17" s="73"/>
    </row>
    <row r="18" spans="1:18" ht="14.5" x14ac:dyDescent="0.35">
      <c r="A18" s="35">
        <v>17</v>
      </c>
      <c r="B18" s="32"/>
      <c r="C18" s="32"/>
      <c r="D18" s="29"/>
      <c r="E18" s="73"/>
      <c r="F18" s="29"/>
      <c r="G18" s="73"/>
      <c r="H18" s="61"/>
      <c r="I18" s="57"/>
      <c r="J18" s="57"/>
      <c r="K18" s="57"/>
      <c r="L18" s="57"/>
      <c r="M18" s="56"/>
      <c r="N18" s="30"/>
      <c r="O18" s="30"/>
      <c r="P18" s="73"/>
      <c r="Q18" s="73"/>
      <c r="R18" s="73"/>
    </row>
    <row r="19" spans="1:18" ht="14.5" x14ac:dyDescent="0.35">
      <c r="A19" s="35">
        <v>18</v>
      </c>
      <c r="B19" s="32"/>
      <c r="C19" s="32"/>
      <c r="D19" s="29"/>
      <c r="E19" s="73"/>
      <c r="F19" s="29"/>
      <c r="G19" s="73"/>
      <c r="H19" s="61"/>
      <c r="I19" s="57"/>
      <c r="J19" s="57"/>
      <c r="K19" s="57"/>
      <c r="L19" s="57"/>
      <c r="M19" s="56"/>
      <c r="N19" s="30"/>
      <c r="O19" s="30"/>
      <c r="P19" s="73"/>
      <c r="Q19" s="73"/>
      <c r="R19" s="73"/>
    </row>
    <row r="20" spans="1:18" ht="14.5" x14ac:dyDescent="0.35">
      <c r="A20" s="35">
        <v>19</v>
      </c>
      <c r="B20" s="32"/>
      <c r="C20" s="32"/>
      <c r="D20" s="29"/>
      <c r="E20" s="73"/>
      <c r="F20" s="29"/>
      <c r="G20" s="73"/>
      <c r="H20" s="61"/>
      <c r="I20" s="57"/>
      <c r="J20" s="57"/>
      <c r="K20" s="57"/>
      <c r="L20" s="57"/>
      <c r="M20" s="56"/>
      <c r="N20" s="30"/>
      <c r="O20" s="30"/>
      <c r="P20" s="73"/>
      <c r="Q20" s="73"/>
      <c r="R20" s="73"/>
    </row>
    <row r="21" spans="1:18" ht="14.5" x14ac:dyDescent="0.35">
      <c r="A21" s="35">
        <v>20</v>
      </c>
      <c r="B21" s="33"/>
      <c r="C21" s="33"/>
      <c r="D21" s="55"/>
      <c r="E21" s="73"/>
      <c r="F21" s="29"/>
      <c r="G21" s="73"/>
      <c r="H21" s="61"/>
      <c r="I21" s="57"/>
      <c r="J21" s="57"/>
      <c r="K21" s="57"/>
      <c r="L21" s="57"/>
      <c r="M21" s="56"/>
      <c r="N21" s="34"/>
      <c r="O21" s="30"/>
      <c r="P21" s="73"/>
      <c r="Q21" s="73"/>
      <c r="R21" s="73"/>
    </row>
    <row r="22" spans="1:18" ht="14.5" x14ac:dyDescent="0.35">
      <c r="A22" s="35">
        <v>21</v>
      </c>
      <c r="B22" s="32"/>
      <c r="C22" s="32"/>
      <c r="D22" s="29"/>
      <c r="E22" s="73"/>
      <c r="F22" s="55"/>
      <c r="G22" s="73"/>
      <c r="H22" s="61"/>
      <c r="I22" s="57"/>
      <c r="J22" s="57"/>
      <c r="K22" s="57"/>
      <c r="L22" s="57"/>
      <c r="M22" s="56"/>
      <c r="N22" s="30"/>
      <c r="O22" s="30"/>
      <c r="P22" s="73"/>
      <c r="Q22" s="73"/>
      <c r="R22" s="73"/>
    </row>
    <row r="23" spans="1:18" ht="14.5" x14ac:dyDescent="0.35">
      <c r="A23" s="35">
        <v>22</v>
      </c>
      <c r="B23" s="32"/>
      <c r="C23" s="32"/>
      <c r="D23" s="29"/>
      <c r="E23" s="73"/>
      <c r="F23" s="29"/>
      <c r="G23" s="73"/>
      <c r="H23" s="61"/>
      <c r="I23" s="57"/>
      <c r="J23" s="57"/>
      <c r="K23" s="57"/>
      <c r="L23" s="57"/>
      <c r="M23" s="56"/>
      <c r="N23" s="30"/>
      <c r="O23" s="30"/>
      <c r="P23" s="73"/>
      <c r="Q23" s="73"/>
      <c r="R23" s="73"/>
    </row>
    <row r="24" spans="1:18" ht="14.5" x14ac:dyDescent="0.35">
      <c r="A24" s="35">
        <v>23</v>
      </c>
      <c r="B24" s="32"/>
      <c r="C24" s="32"/>
      <c r="D24" s="29"/>
      <c r="E24" s="73"/>
      <c r="F24" s="29"/>
      <c r="G24" s="73"/>
      <c r="H24" s="61"/>
      <c r="I24" s="57"/>
      <c r="J24" s="57"/>
      <c r="K24" s="57"/>
      <c r="L24" s="57"/>
      <c r="M24" s="56"/>
      <c r="N24" s="30"/>
      <c r="O24" s="30"/>
      <c r="P24" s="73"/>
      <c r="Q24" s="73"/>
      <c r="R24" s="73"/>
    </row>
    <row r="25" spans="1:18" ht="14.5" x14ac:dyDescent="0.35">
      <c r="A25" s="35">
        <v>24</v>
      </c>
      <c r="B25" s="32"/>
      <c r="C25" s="32"/>
      <c r="D25" s="29"/>
      <c r="E25" s="73"/>
      <c r="F25" s="29"/>
      <c r="G25" s="73"/>
      <c r="H25" s="61"/>
      <c r="I25" s="57"/>
      <c r="J25" s="57"/>
      <c r="K25" s="57"/>
      <c r="L25" s="57"/>
      <c r="M25" s="56"/>
      <c r="N25" s="30"/>
      <c r="O25" s="30"/>
      <c r="P25" s="73"/>
      <c r="Q25" s="73"/>
      <c r="R25" s="73"/>
    </row>
    <row r="26" spans="1:18" ht="14.5" x14ac:dyDescent="0.35">
      <c r="A26" s="35">
        <v>25</v>
      </c>
      <c r="B26" s="32"/>
      <c r="C26" s="32"/>
      <c r="D26" s="29"/>
      <c r="E26" s="73"/>
      <c r="F26" s="29"/>
      <c r="G26" s="73"/>
      <c r="H26" s="61"/>
      <c r="I26" s="57"/>
      <c r="J26" s="57"/>
      <c r="K26" s="57"/>
      <c r="L26" s="57"/>
      <c r="M26" s="56"/>
      <c r="N26" s="30"/>
      <c r="O26" s="30"/>
      <c r="P26" s="73"/>
      <c r="Q26" s="73"/>
      <c r="R26" s="73"/>
    </row>
    <row r="27" spans="1:18" ht="14.5" x14ac:dyDescent="0.35">
      <c r="A27" s="35">
        <v>26</v>
      </c>
      <c r="B27" s="32"/>
      <c r="C27" s="32"/>
      <c r="D27" s="29"/>
      <c r="E27" s="73"/>
      <c r="F27" s="29"/>
      <c r="G27" s="73"/>
      <c r="H27" s="61"/>
      <c r="I27" s="57"/>
      <c r="J27" s="57"/>
      <c r="K27" s="58"/>
      <c r="L27" s="57"/>
      <c r="M27" s="56"/>
      <c r="N27" s="30"/>
      <c r="O27" s="30"/>
      <c r="P27" s="73"/>
      <c r="Q27" s="73"/>
      <c r="R27" s="73"/>
    </row>
    <row r="28" spans="1:18" ht="14.5" x14ac:dyDescent="0.35">
      <c r="A28" s="35">
        <v>14</v>
      </c>
      <c r="B28" s="32"/>
      <c r="C28" s="32"/>
      <c r="D28" s="29"/>
      <c r="E28" s="73"/>
      <c r="F28" s="30"/>
      <c r="G28" s="73"/>
      <c r="H28" s="61"/>
      <c r="I28" s="57"/>
      <c r="J28" s="57"/>
      <c r="K28" s="57"/>
      <c r="L28" s="57"/>
      <c r="M28" s="56"/>
      <c r="N28" s="30"/>
      <c r="O28" s="30"/>
      <c r="P28" s="73"/>
      <c r="Q28" s="73"/>
      <c r="R28" s="73"/>
    </row>
    <row r="29" spans="1:18" ht="14.5" x14ac:dyDescent="0.35">
      <c r="A29" s="35">
        <v>17</v>
      </c>
      <c r="B29" s="32"/>
      <c r="C29" s="32"/>
      <c r="D29" s="29"/>
      <c r="E29" s="73"/>
      <c r="F29" s="29"/>
      <c r="G29" s="73"/>
      <c r="H29" s="61"/>
      <c r="I29" s="57"/>
      <c r="J29" s="57"/>
      <c r="K29" s="57"/>
      <c r="L29" s="57"/>
      <c r="M29" s="56"/>
      <c r="N29" s="30"/>
      <c r="O29" s="30"/>
      <c r="P29" s="73"/>
      <c r="Q29" s="73"/>
      <c r="R29" s="73"/>
    </row>
  </sheetData>
  <sortState xmlns:xlrd2="http://schemas.microsoft.com/office/spreadsheetml/2017/richdata2" ref="A1:R27">
    <sortCondition descending="1" ref="M1:M27"/>
    <sortCondition ref="R1:R27"/>
    <sortCondition ref="H1:H27"/>
  </sortState>
  <pageMargins left="0.25" right="0.25" top="0.75" bottom="0.75" header="0.3" footer="0.3"/>
  <pageSetup scale="66" fitToHeight="0" orientation="landscape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R31"/>
  <sheetViews>
    <sheetView zoomScale="90" zoomScaleNormal="90" workbookViewId="0">
      <selection activeCell="B2" sqref="B2:R31"/>
    </sheetView>
  </sheetViews>
  <sheetFormatPr defaultRowHeight="14" x14ac:dyDescent="0.3"/>
  <cols>
    <col min="1" max="1" width="4.08203125" customWidth="1"/>
    <col min="2" max="2" width="15" customWidth="1"/>
    <col min="3" max="3" width="11.08203125" customWidth="1"/>
    <col min="5" max="5" width="9" style="53"/>
    <col min="6" max="6" width="10.1640625" customWidth="1"/>
    <col min="7" max="7" width="10.4140625" style="53" customWidth="1"/>
    <col min="8" max="15" width="9" style="53"/>
    <col min="16" max="16" width="10" style="53" customWidth="1"/>
    <col min="17" max="17" width="10.08203125" style="53" customWidth="1"/>
    <col min="18" max="18" width="9" style="53"/>
  </cols>
  <sheetData>
    <row r="1" spans="1:18" ht="14.5" x14ac:dyDescent="0.35">
      <c r="A1" s="14"/>
      <c r="B1" s="42" t="s">
        <v>0</v>
      </c>
      <c r="C1" s="14" t="s">
        <v>1</v>
      </c>
      <c r="D1" s="14" t="s">
        <v>10</v>
      </c>
      <c r="E1" s="84" t="s">
        <v>11</v>
      </c>
      <c r="F1" s="14" t="s">
        <v>40</v>
      </c>
      <c r="G1" s="84" t="s">
        <v>41</v>
      </c>
      <c r="H1" s="86" t="s">
        <v>12</v>
      </c>
      <c r="I1" s="87" t="s">
        <v>13</v>
      </c>
      <c r="J1" s="84" t="s">
        <v>14</v>
      </c>
      <c r="K1" s="84" t="s">
        <v>40</v>
      </c>
      <c r="L1" s="84" t="s">
        <v>44</v>
      </c>
      <c r="M1" s="86" t="s">
        <v>19</v>
      </c>
      <c r="N1" s="84" t="s">
        <v>15</v>
      </c>
      <c r="O1" s="84" t="s">
        <v>16</v>
      </c>
      <c r="P1" s="84" t="s">
        <v>40</v>
      </c>
      <c r="Q1" s="84" t="s">
        <v>41</v>
      </c>
      <c r="R1" s="86" t="s">
        <v>9</v>
      </c>
    </row>
    <row r="2" spans="1:18" ht="14.5" x14ac:dyDescent="0.35">
      <c r="A2" s="17">
        <v>1</v>
      </c>
      <c r="B2" s="17"/>
      <c r="C2" s="17"/>
      <c r="D2" s="18"/>
      <c r="E2" s="49"/>
      <c r="F2" s="18"/>
      <c r="G2" s="49"/>
      <c r="H2" s="65"/>
      <c r="I2" s="54"/>
      <c r="J2" s="52"/>
      <c r="K2" s="54"/>
      <c r="L2" s="52"/>
      <c r="M2" s="54"/>
      <c r="N2" s="49"/>
      <c r="O2" s="49"/>
      <c r="P2" s="49"/>
      <c r="Q2" s="49"/>
      <c r="R2" s="65"/>
    </row>
    <row r="3" spans="1:18" ht="14.5" x14ac:dyDescent="0.35">
      <c r="A3" s="17">
        <v>2</v>
      </c>
      <c r="B3" s="17"/>
      <c r="C3" s="17"/>
      <c r="D3" s="18"/>
      <c r="E3" s="49"/>
      <c r="F3" s="18"/>
      <c r="G3" s="49"/>
      <c r="H3" s="65"/>
      <c r="I3" s="54"/>
      <c r="J3" s="52"/>
      <c r="K3" s="54"/>
      <c r="L3" s="52"/>
      <c r="M3" s="54"/>
      <c r="N3" s="49"/>
      <c r="O3" s="49"/>
      <c r="P3" s="49"/>
      <c r="Q3" s="49"/>
      <c r="R3" s="65"/>
    </row>
    <row r="4" spans="1:18" ht="14.5" x14ac:dyDescent="0.35">
      <c r="A4" s="17">
        <v>3</v>
      </c>
      <c r="B4" s="17"/>
      <c r="C4" s="17"/>
      <c r="D4" s="18"/>
      <c r="E4" s="49"/>
      <c r="F4" s="18"/>
      <c r="G4" s="49"/>
      <c r="H4" s="65"/>
      <c r="I4" s="54"/>
      <c r="J4" s="52"/>
      <c r="K4" s="54"/>
      <c r="L4" s="52"/>
      <c r="M4" s="54"/>
      <c r="N4" s="49"/>
      <c r="O4" s="49"/>
      <c r="P4" s="49"/>
      <c r="Q4" s="49"/>
      <c r="R4" s="65"/>
    </row>
    <row r="5" spans="1:18" ht="14.5" x14ac:dyDescent="0.35">
      <c r="A5" s="17">
        <v>4</v>
      </c>
      <c r="B5" s="17"/>
      <c r="C5" s="17"/>
      <c r="D5" s="18"/>
      <c r="E5" s="49"/>
      <c r="F5" s="18"/>
      <c r="G5" s="49"/>
      <c r="H5" s="65"/>
      <c r="I5" s="54"/>
      <c r="J5" s="52"/>
      <c r="K5" s="54"/>
      <c r="L5" s="52"/>
      <c r="M5" s="54"/>
      <c r="N5" s="49"/>
      <c r="O5" s="49"/>
      <c r="P5" s="49"/>
      <c r="Q5" s="49"/>
      <c r="R5" s="65"/>
    </row>
    <row r="6" spans="1:18" ht="14.5" x14ac:dyDescent="0.35">
      <c r="A6" s="17">
        <v>5</v>
      </c>
      <c r="B6" s="17"/>
      <c r="C6" s="17"/>
      <c r="D6" s="18"/>
      <c r="E6" s="49"/>
      <c r="F6" s="18"/>
      <c r="G6" s="49"/>
      <c r="H6" s="65"/>
      <c r="I6" s="54"/>
      <c r="J6" s="52"/>
      <c r="K6" s="54"/>
      <c r="L6" s="52"/>
      <c r="M6" s="54"/>
      <c r="N6" s="49"/>
      <c r="O6" s="49"/>
      <c r="P6" s="49"/>
      <c r="Q6" s="49"/>
      <c r="R6" s="65"/>
    </row>
    <row r="7" spans="1:18" ht="14.5" x14ac:dyDescent="0.35">
      <c r="A7" s="17">
        <v>6</v>
      </c>
      <c r="B7" s="17"/>
      <c r="C7" s="17"/>
      <c r="D7" s="18"/>
      <c r="E7" s="49"/>
      <c r="F7" s="18"/>
      <c r="G7" s="49"/>
      <c r="H7" s="65"/>
      <c r="I7" s="54"/>
      <c r="J7" s="52"/>
      <c r="K7" s="54"/>
      <c r="L7" s="52"/>
      <c r="M7" s="54"/>
      <c r="N7" s="49"/>
      <c r="O7" s="49"/>
      <c r="P7" s="49"/>
      <c r="Q7" s="49"/>
      <c r="R7" s="65"/>
    </row>
    <row r="8" spans="1:18" ht="14.5" x14ac:dyDescent="0.35">
      <c r="A8" s="17">
        <v>7</v>
      </c>
      <c r="B8" s="17"/>
      <c r="C8" s="17"/>
      <c r="D8" s="18"/>
      <c r="E8" s="49"/>
      <c r="F8" s="18"/>
      <c r="G8" s="49"/>
      <c r="H8" s="65"/>
      <c r="I8" s="54"/>
      <c r="J8" s="52"/>
      <c r="K8" s="54"/>
      <c r="L8" s="52"/>
      <c r="M8" s="54"/>
      <c r="N8" s="49"/>
      <c r="O8" s="49"/>
      <c r="P8" s="49"/>
      <c r="Q8" s="49"/>
      <c r="R8" s="65"/>
    </row>
    <row r="9" spans="1:18" ht="14.5" x14ac:dyDescent="0.35">
      <c r="A9" s="17">
        <v>8</v>
      </c>
      <c r="B9" s="17"/>
      <c r="C9" s="17"/>
      <c r="D9" s="18"/>
      <c r="E9" s="49"/>
      <c r="F9" s="18"/>
      <c r="G9" s="49"/>
      <c r="H9" s="65"/>
      <c r="I9" s="54"/>
      <c r="J9" s="52"/>
      <c r="K9" s="54"/>
      <c r="L9" s="52"/>
      <c r="M9" s="54"/>
      <c r="N9" s="49"/>
      <c r="O9" s="49"/>
      <c r="P9" s="49"/>
      <c r="Q9" s="49"/>
      <c r="R9" s="65"/>
    </row>
    <row r="10" spans="1:18" ht="14.5" x14ac:dyDescent="0.35">
      <c r="A10" s="17">
        <v>9</v>
      </c>
      <c r="B10" s="17"/>
      <c r="C10" s="17"/>
      <c r="D10" s="18"/>
      <c r="E10" s="49"/>
      <c r="F10" s="18"/>
      <c r="G10" s="49"/>
      <c r="H10" s="65"/>
      <c r="I10" s="54"/>
      <c r="J10" s="52"/>
      <c r="K10" s="54"/>
      <c r="L10" s="52"/>
      <c r="M10" s="54"/>
      <c r="N10" s="49"/>
      <c r="O10" s="49"/>
      <c r="P10" s="49"/>
      <c r="Q10" s="49"/>
      <c r="R10" s="65"/>
    </row>
    <row r="11" spans="1:18" ht="14.5" x14ac:dyDescent="0.35">
      <c r="A11" s="17">
        <v>10</v>
      </c>
      <c r="B11" s="17"/>
      <c r="C11" s="17"/>
      <c r="D11" s="18"/>
      <c r="E11" s="49"/>
      <c r="F11" s="18"/>
      <c r="G11" s="49"/>
      <c r="H11" s="65"/>
      <c r="I11" s="54"/>
      <c r="J11" s="52"/>
      <c r="K11" s="54"/>
      <c r="L11" s="52"/>
      <c r="M11" s="54"/>
      <c r="N11" s="49"/>
      <c r="O11" s="49"/>
      <c r="P11" s="49"/>
      <c r="Q11" s="49"/>
      <c r="R11" s="65"/>
    </row>
    <row r="12" spans="1:18" ht="14.5" x14ac:dyDescent="0.35">
      <c r="A12" s="17">
        <v>11</v>
      </c>
      <c r="B12" s="17"/>
      <c r="C12" s="17"/>
      <c r="D12" s="18"/>
      <c r="E12" s="49"/>
      <c r="F12" s="18"/>
      <c r="G12" s="49"/>
      <c r="H12" s="65"/>
      <c r="I12" s="54"/>
      <c r="J12" s="52"/>
      <c r="K12" s="54"/>
      <c r="L12" s="52"/>
      <c r="M12" s="54"/>
      <c r="N12" s="49"/>
      <c r="O12" s="49"/>
      <c r="P12" s="49"/>
      <c r="Q12" s="49"/>
      <c r="R12" s="65"/>
    </row>
    <row r="13" spans="1:18" ht="14.5" x14ac:dyDescent="0.35">
      <c r="A13" s="17">
        <v>12</v>
      </c>
      <c r="B13" s="17"/>
      <c r="C13" s="17"/>
      <c r="D13" s="18"/>
      <c r="E13" s="49"/>
      <c r="F13" s="18"/>
      <c r="G13" s="49"/>
      <c r="H13" s="65"/>
      <c r="I13" s="54"/>
      <c r="J13" s="52"/>
      <c r="K13" s="54"/>
      <c r="L13" s="52"/>
      <c r="M13" s="54"/>
      <c r="N13" s="49"/>
      <c r="O13" s="49"/>
      <c r="P13" s="49"/>
      <c r="Q13" s="49"/>
      <c r="R13" s="65"/>
    </row>
    <row r="14" spans="1:18" ht="14.5" x14ac:dyDescent="0.35">
      <c r="A14" s="17">
        <v>13</v>
      </c>
      <c r="B14" s="17"/>
      <c r="C14" s="17"/>
      <c r="D14" s="18"/>
      <c r="E14" s="49"/>
      <c r="F14" s="18"/>
      <c r="G14" s="49"/>
      <c r="H14" s="65"/>
      <c r="I14" s="54"/>
      <c r="J14" s="52"/>
      <c r="K14" s="54"/>
      <c r="L14" s="52"/>
      <c r="M14" s="54"/>
      <c r="N14" s="49"/>
      <c r="O14" s="49"/>
      <c r="P14" s="49"/>
      <c r="Q14" s="49"/>
      <c r="R14" s="65"/>
    </row>
    <row r="15" spans="1:18" ht="14.5" x14ac:dyDescent="0.35">
      <c r="A15" s="17">
        <v>14</v>
      </c>
      <c r="B15" s="17"/>
      <c r="C15" s="17"/>
      <c r="D15" s="18"/>
      <c r="E15" s="49"/>
      <c r="F15" s="18"/>
      <c r="G15" s="49"/>
      <c r="H15" s="65"/>
      <c r="I15" s="54"/>
      <c r="J15" s="52"/>
      <c r="K15" s="54"/>
      <c r="L15" s="52"/>
      <c r="M15" s="54"/>
      <c r="N15" s="49"/>
      <c r="O15" s="49"/>
      <c r="P15" s="49"/>
      <c r="Q15" s="49"/>
      <c r="R15" s="65"/>
    </row>
    <row r="16" spans="1:18" ht="14.5" x14ac:dyDescent="0.35">
      <c r="A16" s="17">
        <v>15</v>
      </c>
      <c r="B16" s="17"/>
      <c r="C16" s="17"/>
      <c r="D16" s="18"/>
      <c r="E16" s="49"/>
      <c r="F16" s="18"/>
      <c r="G16" s="49"/>
      <c r="H16" s="65"/>
      <c r="I16" s="54"/>
      <c r="J16" s="52"/>
      <c r="K16" s="54"/>
      <c r="L16" s="52"/>
      <c r="M16" s="54"/>
      <c r="N16" s="49"/>
      <c r="O16" s="49"/>
      <c r="P16" s="49"/>
      <c r="Q16" s="49"/>
      <c r="R16" s="65"/>
    </row>
    <row r="17" spans="1:18" ht="14.5" x14ac:dyDescent="0.35">
      <c r="A17" s="17">
        <v>16</v>
      </c>
      <c r="B17" s="17"/>
      <c r="C17" s="17"/>
      <c r="D17" s="18"/>
      <c r="E17" s="49"/>
      <c r="F17" s="18"/>
      <c r="G17" s="49"/>
      <c r="H17" s="65"/>
      <c r="I17" s="54"/>
      <c r="J17" s="52"/>
      <c r="K17" s="54"/>
      <c r="L17" s="52"/>
      <c r="M17" s="54"/>
      <c r="N17" s="49"/>
      <c r="O17" s="49"/>
      <c r="P17" s="49"/>
      <c r="Q17" s="49"/>
      <c r="R17" s="65"/>
    </row>
    <row r="18" spans="1:18" ht="14.5" x14ac:dyDescent="0.35">
      <c r="A18" s="17">
        <v>17</v>
      </c>
      <c r="B18" s="17"/>
      <c r="C18" s="17"/>
      <c r="D18" s="18"/>
      <c r="E18" s="49"/>
      <c r="F18" s="18"/>
      <c r="G18" s="49"/>
      <c r="H18" s="65"/>
      <c r="I18" s="54"/>
      <c r="J18" s="52"/>
      <c r="K18" s="54"/>
      <c r="L18" s="52"/>
      <c r="M18" s="54"/>
      <c r="N18" s="49"/>
      <c r="O18" s="49"/>
      <c r="P18" s="49"/>
      <c r="Q18" s="49"/>
      <c r="R18" s="65"/>
    </row>
    <row r="19" spans="1:18" ht="14.5" x14ac:dyDescent="0.35">
      <c r="A19" s="17">
        <v>18</v>
      </c>
      <c r="B19" s="17"/>
      <c r="C19" s="17"/>
      <c r="D19" s="18"/>
      <c r="E19" s="49"/>
      <c r="F19" s="18"/>
      <c r="G19" s="49"/>
      <c r="H19" s="65"/>
      <c r="I19" s="54"/>
      <c r="J19" s="52"/>
      <c r="K19" s="54"/>
      <c r="L19" s="52"/>
      <c r="M19" s="54"/>
      <c r="N19" s="49"/>
      <c r="O19" s="49"/>
      <c r="P19" s="49"/>
      <c r="Q19" s="49"/>
      <c r="R19" s="65"/>
    </row>
    <row r="20" spans="1:18" ht="14.5" x14ac:dyDescent="0.35">
      <c r="A20" s="17">
        <v>19</v>
      </c>
      <c r="B20" s="17"/>
      <c r="C20" s="17"/>
      <c r="D20" s="18"/>
      <c r="E20" s="49"/>
      <c r="F20" s="18"/>
      <c r="G20" s="49"/>
      <c r="H20" s="65"/>
      <c r="I20" s="54"/>
      <c r="J20" s="52"/>
      <c r="K20" s="54"/>
      <c r="L20" s="52"/>
      <c r="M20" s="54"/>
      <c r="N20" s="49"/>
      <c r="O20" s="49"/>
      <c r="P20" s="49"/>
      <c r="Q20" s="49"/>
      <c r="R20" s="65"/>
    </row>
    <row r="21" spans="1:18" ht="14.5" x14ac:dyDescent="0.35">
      <c r="A21" s="17">
        <v>20</v>
      </c>
      <c r="B21" s="17"/>
      <c r="C21" s="17"/>
      <c r="D21" s="18"/>
      <c r="E21" s="49"/>
      <c r="F21" s="18"/>
      <c r="G21" s="49"/>
      <c r="H21" s="65"/>
      <c r="I21" s="54"/>
      <c r="J21" s="52"/>
      <c r="K21" s="54"/>
      <c r="L21" s="52"/>
      <c r="M21" s="54"/>
      <c r="N21" s="49"/>
      <c r="O21" s="49"/>
      <c r="P21" s="49"/>
      <c r="Q21" s="49"/>
      <c r="R21" s="65"/>
    </row>
    <row r="22" spans="1:18" ht="14.5" x14ac:dyDescent="0.35">
      <c r="A22" s="17">
        <v>21</v>
      </c>
      <c r="B22" s="17"/>
      <c r="C22" s="17"/>
      <c r="D22" s="18"/>
      <c r="E22" s="49"/>
      <c r="F22" s="18"/>
      <c r="G22" s="49"/>
      <c r="H22" s="65"/>
      <c r="I22" s="54"/>
      <c r="J22" s="52"/>
      <c r="K22" s="54"/>
      <c r="L22" s="52"/>
      <c r="M22" s="54"/>
      <c r="N22" s="49"/>
      <c r="O22" s="49"/>
      <c r="P22" s="49"/>
      <c r="Q22" s="49"/>
      <c r="R22" s="65"/>
    </row>
    <row r="23" spans="1:18" ht="14.5" x14ac:dyDescent="0.35">
      <c r="A23" s="17">
        <v>22</v>
      </c>
      <c r="B23" s="20"/>
      <c r="C23" s="17"/>
      <c r="D23" s="17"/>
      <c r="E23" s="52"/>
      <c r="F23" s="18"/>
      <c r="G23" s="49"/>
      <c r="H23" s="54"/>
      <c r="I23" s="64"/>
      <c r="J23" s="52"/>
      <c r="K23" s="54"/>
      <c r="L23" s="52"/>
      <c r="M23" s="54"/>
      <c r="N23" s="52"/>
      <c r="O23" s="52"/>
      <c r="P23" s="49"/>
      <c r="Q23" s="49"/>
      <c r="R23" s="65"/>
    </row>
    <row r="24" spans="1:18" ht="14.5" x14ac:dyDescent="0.35">
      <c r="A24" s="17">
        <v>23</v>
      </c>
      <c r="B24" s="20"/>
      <c r="C24" s="17"/>
      <c r="D24" s="17"/>
      <c r="E24" s="52"/>
      <c r="F24" s="18"/>
      <c r="G24" s="49"/>
      <c r="H24" s="54"/>
      <c r="I24" s="64"/>
      <c r="J24" s="52"/>
      <c r="K24" s="54"/>
      <c r="L24" s="52"/>
      <c r="M24" s="54"/>
      <c r="N24" s="52"/>
      <c r="O24" s="52"/>
      <c r="P24" s="49"/>
      <c r="Q24" s="49"/>
      <c r="R24" s="65"/>
    </row>
    <row r="25" spans="1:18" ht="14.5" x14ac:dyDescent="0.35">
      <c r="A25" s="17">
        <v>24</v>
      </c>
      <c r="B25" s="46"/>
      <c r="C25" s="46"/>
      <c r="D25" s="47"/>
      <c r="E25" s="85"/>
      <c r="F25" s="18"/>
      <c r="G25" s="49"/>
      <c r="H25" s="72"/>
      <c r="I25" s="71"/>
      <c r="J25" s="70"/>
      <c r="K25" s="54"/>
      <c r="L25" s="52"/>
      <c r="M25" s="71"/>
      <c r="N25" s="85"/>
      <c r="O25" s="85"/>
      <c r="P25" s="49"/>
      <c r="Q25" s="49"/>
      <c r="R25" s="72"/>
    </row>
    <row r="26" spans="1:18" ht="14.5" x14ac:dyDescent="0.35">
      <c r="A26" s="17">
        <v>15</v>
      </c>
      <c r="B26" s="17"/>
      <c r="C26" s="17"/>
      <c r="D26" s="18"/>
      <c r="E26" s="49"/>
      <c r="F26" s="21"/>
      <c r="G26" s="49"/>
      <c r="H26" s="65"/>
      <c r="I26" s="54"/>
      <c r="J26" s="52"/>
      <c r="K26" s="52"/>
      <c r="L26" s="52"/>
      <c r="M26" s="54"/>
      <c r="N26" s="49"/>
      <c r="O26" s="49"/>
      <c r="P26" s="49"/>
      <c r="Q26" s="49"/>
      <c r="R26" s="65"/>
    </row>
    <row r="27" spans="1:18" ht="14.5" x14ac:dyDescent="0.35">
      <c r="A27" s="17">
        <v>5</v>
      </c>
      <c r="B27" s="17"/>
      <c r="C27" s="17"/>
      <c r="D27" s="18"/>
      <c r="E27" s="49"/>
      <c r="F27" s="21"/>
      <c r="G27" s="49"/>
      <c r="H27" s="65"/>
      <c r="I27" s="54"/>
      <c r="J27" s="52"/>
      <c r="K27" s="52"/>
      <c r="L27" s="52"/>
      <c r="M27" s="54"/>
      <c r="N27" s="49"/>
      <c r="O27" s="49"/>
      <c r="P27" s="49"/>
      <c r="Q27" s="49"/>
      <c r="R27" s="65"/>
    </row>
    <row r="28" spans="1:18" ht="14.5" x14ac:dyDescent="0.35">
      <c r="A28" s="17">
        <v>6</v>
      </c>
      <c r="B28" s="17"/>
      <c r="C28" s="17"/>
      <c r="D28" s="18"/>
      <c r="E28" s="49"/>
      <c r="F28" s="21"/>
      <c r="G28" s="49"/>
      <c r="H28" s="65"/>
      <c r="I28" s="54"/>
      <c r="J28" s="52"/>
      <c r="K28" s="52"/>
      <c r="L28" s="52"/>
      <c r="M28" s="54"/>
      <c r="N28" s="49"/>
      <c r="O28" s="49"/>
      <c r="P28" s="49"/>
      <c r="Q28" s="49"/>
      <c r="R28" s="65"/>
    </row>
    <row r="29" spans="1:18" ht="14.5" x14ac:dyDescent="0.35">
      <c r="A29" s="17">
        <v>13</v>
      </c>
      <c r="B29" s="17"/>
      <c r="C29" s="17"/>
      <c r="D29" s="18"/>
      <c r="E29" s="49"/>
      <c r="F29" s="18"/>
      <c r="G29" s="49"/>
      <c r="H29" s="65"/>
      <c r="I29" s="54"/>
      <c r="J29" s="66"/>
      <c r="K29" s="66"/>
      <c r="L29" s="52"/>
      <c r="M29" s="54"/>
      <c r="N29" s="49"/>
      <c r="O29" s="49"/>
      <c r="P29" s="49"/>
      <c r="Q29" s="49"/>
      <c r="R29" s="65"/>
    </row>
    <row r="30" spans="1:18" ht="14.5" x14ac:dyDescent="0.35">
      <c r="A30" s="17">
        <v>12</v>
      </c>
      <c r="B30" s="17"/>
      <c r="C30" s="17"/>
      <c r="D30" s="18"/>
      <c r="E30" s="49"/>
      <c r="F30" s="21"/>
      <c r="G30" s="49"/>
      <c r="H30" s="65"/>
      <c r="I30" s="54"/>
      <c r="J30" s="52"/>
      <c r="K30" s="52"/>
      <c r="L30" s="52"/>
      <c r="M30" s="54"/>
      <c r="N30" s="49"/>
      <c r="O30" s="49"/>
      <c r="P30" s="49"/>
      <c r="Q30" s="49"/>
      <c r="R30" s="65"/>
    </row>
    <row r="31" spans="1:18" ht="14.5" x14ac:dyDescent="0.35">
      <c r="A31" s="17">
        <v>25</v>
      </c>
      <c r="B31" s="17"/>
      <c r="C31" s="17"/>
      <c r="D31" s="18"/>
      <c r="E31" s="49"/>
      <c r="F31" s="21"/>
      <c r="G31" s="49"/>
      <c r="H31" s="65"/>
      <c r="I31" s="54"/>
      <c r="J31" s="52"/>
      <c r="K31" s="52"/>
      <c r="L31" s="52"/>
      <c r="M31" s="54"/>
      <c r="N31" s="49"/>
      <c r="O31" s="49"/>
      <c r="P31" s="49"/>
      <c r="Q31" s="49"/>
      <c r="R31" s="65"/>
    </row>
  </sheetData>
  <sortState xmlns:xlrd2="http://schemas.microsoft.com/office/spreadsheetml/2017/richdata2" ref="A2:R25">
    <sortCondition descending="1" ref="M2:M25"/>
    <sortCondition ref="R2:R25"/>
    <sortCondition ref="H2:H25"/>
  </sortState>
  <pageMargins left="0.25" right="0.25" top="0.75" bottom="0.75" header="0.3" footer="0.3"/>
  <pageSetup scale="69" fitToHeight="0" orientation="landscape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14"/>
  <sheetViews>
    <sheetView workbookViewId="0">
      <selection activeCell="A2" sqref="A2:Q14"/>
    </sheetView>
  </sheetViews>
  <sheetFormatPr defaultRowHeight="14" x14ac:dyDescent="0.3"/>
  <cols>
    <col min="1" max="1" width="16.58203125" customWidth="1"/>
  </cols>
  <sheetData>
    <row r="1" spans="1:17" ht="14.5" x14ac:dyDescent="0.35">
      <c r="A1" s="14" t="s">
        <v>0</v>
      </c>
      <c r="B1" s="14" t="s">
        <v>1</v>
      </c>
      <c r="C1" s="14" t="s">
        <v>10</v>
      </c>
      <c r="D1" s="14" t="s">
        <v>11</v>
      </c>
      <c r="E1" s="14"/>
      <c r="F1" s="14" t="s">
        <v>17</v>
      </c>
      <c r="G1" s="24" t="s">
        <v>12</v>
      </c>
      <c r="H1" s="25" t="s">
        <v>13</v>
      </c>
      <c r="I1" s="14" t="s">
        <v>14</v>
      </c>
      <c r="J1" s="14"/>
      <c r="K1" s="14" t="s">
        <v>18</v>
      </c>
      <c r="L1" s="24" t="s">
        <v>19</v>
      </c>
      <c r="M1" s="14" t="s">
        <v>15</v>
      </c>
      <c r="N1" s="14" t="s">
        <v>16</v>
      </c>
      <c r="O1" s="14"/>
      <c r="P1" s="14" t="s">
        <v>20</v>
      </c>
      <c r="Q1" s="24" t="s">
        <v>9</v>
      </c>
    </row>
    <row r="2" spans="1:17" ht="14.5" x14ac:dyDescent="0.35">
      <c r="A2" s="17"/>
      <c r="B2" s="17"/>
      <c r="C2" s="38"/>
      <c r="D2" s="18"/>
      <c r="E2" s="18"/>
      <c r="F2" s="51"/>
      <c r="G2" s="50"/>
      <c r="H2" s="19"/>
      <c r="I2" s="20"/>
      <c r="J2" s="20"/>
      <c r="K2" s="20"/>
      <c r="L2" s="19"/>
      <c r="M2" s="39"/>
      <c r="N2" s="21"/>
      <c r="O2" s="21"/>
      <c r="P2" s="20"/>
      <c r="Q2" s="50"/>
    </row>
    <row r="3" spans="1:17" ht="14.5" x14ac:dyDescent="0.35">
      <c r="A3" s="17"/>
      <c r="B3" s="17"/>
      <c r="C3" s="38"/>
      <c r="D3" s="18"/>
      <c r="E3" s="18"/>
      <c r="F3" s="51"/>
      <c r="G3" s="50"/>
      <c r="H3" s="19"/>
      <c r="I3" s="20"/>
      <c r="J3" s="20"/>
      <c r="K3" s="20"/>
      <c r="L3" s="19"/>
      <c r="M3" s="39"/>
      <c r="N3" s="21"/>
      <c r="O3" s="21"/>
      <c r="P3" s="20"/>
      <c r="Q3" s="50"/>
    </row>
    <row r="4" spans="1:17" ht="14.5" x14ac:dyDescent="0.35">
      <c r="A4" s="17"/>
      <c r="B4" s="17"/>
      <c r="C4" s="38"/>
      <c r="D4" s="18"/>
      <c r="E4" s="18"/>
      <c r="F4" s="51"/>
      <c r="G4" s="50"/>
      <c r="H4" s="19"/>
      <c r="I4" s="20"/>
      <c r="J4" s="20"/>
      <c r="K4" s="20"/>
      <c r="L4" s="19"/>
      <c r="M4" s="39"/>
      <c r="N4" s="21"/>
      <c r="O4" s="21"/>
      <c r="P4" s="20"/>
      <c r="Q4" s="50"/>
    </row>
    <row r="5" spans="1:17" ht="14.5" x14ac:dyDescent="0.35">
      <c r="A5" s="45"/>
      <c r="B5" s="45"/>
      <c r="C5" s="38"/>
      <c r="D5" s="18"/>
      <c r="E5" s="18"/>
      <c r="F5" s="51"/>
      <c r="G5" s="50"/>
      <c r="H5" s="19"/>
      <c r="I5" s="20"/>
      <c r="J5" s="20"/>
      <c r="K5" s="20"/>
      <c r="L5" s="19"/>
      <c r="M5" s="39"/>
      <c r="N5" s="21"/>
      <c r="O5" s="21"/>
      <c r="P5" s="20"/>
      <c r="Q5" s="50"/>
    </row>
    <row r="6" spans="1:17" ht="14.5" x14ac:dyDescent="0.35">
      <c r="A6" s="45"/>
      <c r="B6" s="45"/>
      <c r="C6" s="38"/>
      <c r="D6" s="18"/>
      <c r="E6" s="18"/>
      <c r="F6" s="18"/>
      <c r="G6" s="50"/>
      <c r="H6" s="19"/>
      <c r="I6" s="20"/>
      <c r="J6" s="20"/>
      <c r="K6" s="20"/>
      <c r="L6" s="19"/>
      <c r="M6" s="39"/>
      <c r="N6" s="21"/>
      <c r="O6" s="21"/>
      <c r="P6" s="20"/>
      <c r="Q6" s="50"/>
    </row>
    <row r="7" spans="1:17" ht="14.5" x14ac:dyDescent="0.35">
      <c r="A7" s="17"/>
      <c r="B7" s="17"/>
      <c r="C7" s="38"/>
      <c r="D7" s="18"/>
      <c r="E7" s="18"/>
      <c r="F7" s="51"/>
      <c r="G7" s="50"/>
      <c r="H7" s="19"/>
      <c r="I7" s="20"/>
      <c r="J7" s="20"/>
      <c r="K7" s="20"/>
      <c r="L7" s="19"/>
      <c r="M7" s="39"/>
      <c r="N7" s="21"/>
      <c r="O7" s="21"/>
      <c r="P7" s="20"/>
      <c r="Q7" s="50"/>
    </row>
    <row r="8" spans="1:17" ht="14.5" x14ac:dyDescent="0.35">
      <c r="A8" s="17"/>
      <c r="B8" s="17"/>
      <c r="C8" s="38"/>
      <c r="D8" s="18"/>
      <c r="E8" s="18"/>
      <c r="F8" s="51"/>
      <c r="G8" s="50"/>
      <c r="H8" s="19"/>
      <c r="I8" s="20"/>
      <c r="J8" s="20"/>
      <c r="K8" s="20"/>
      <c r="L8" s="19"/>
      <c r="M8" s="39"/>
      <c r="N8" s="21"/>
      <c r="O8" s="21"/>
      <c r="P8" s="20"/>
      <c r="Q8" s="50"/>
    </row>
    <row r="9" spans="1:17" ht="14.5" x14ac:dyDescent="0.35">
      <c r="A9" s="17"/>
      <c r="B9" s="17"/>
      <c r="C9" s="38"/>
      <c r="D9" s="18"/>
      <c r="E9" s="18"/>
      <c r="F9" s="51"/>
      <c r="G9" s="50"/>
      <c r="H9" s="19"/>
      <c r="I9" s="20"/>
      <c r="J9" s="20"/>
      <c r="K9" s="20"/>
      <c r="L9" s="19"/>
      <c r="M9" s="39"/>
      <c r="N9" s="21"/>
      <c r="O9" s="21"/>
      <c r="P9" s="20"/>
      <c r="Q9" s="50"/>
    </row>
    <row r="10" spans="1:17" ht="14.5" x14ac:dyDescent="0.35">
      <c r="A10" s="17"/>
      <c r="B10" s="17"/>
      <c r="C10" s="38"/>
      <c r="D10" s="18"/>
      <c r="E10" s="18"/>
      <c r="F10" s="51"/>
      <c r="G10" s="50"/>
      <c r="H10" s="19"/>
      <c r="I10" s="20"/>
      <c r="J10" s="20"/>
      <c r="K10" s="20"/>
      <c r="L10" s="19"/>
      <c r="M10" s="39"/>
      <c r="N10" s="21"/>
      <c r="O10" s="21"/>
      <c r="P10" s="20"/>
      <c r="Q10" s="50"/>
    </row>
    <row r="11" spans="1:17" ht="14.5" x14ac:dyDescent="0.35">
      <c r="A11" s="45"/>
      <c r="B11" s="45"/>
      <c r="C11" s="38"/>
      <c r="D11" s="18"/>
      <c r="E11" s="18"/>
      <c r="F11" s="51"/>
      <c r="G11" s="50"/>
      <c r="H11" s="19"/>
      <c r="I11" s="20"/>
      <c r="J11" s="20"/>
      <c r="K11" s="20"/>
      <c r="L11" s="19"/>
      <c r="M11" s="39"/>
      <c r="N11" s="21"/>
      <c r="O11" s="21"/>
      <c r="P11" s="20"/>
      <c r="Q11" s="50"/>
    </row>
    <row r="12" spans="1:17" ht="14.5" x14ac:dyDescent="0.35">
      <c r="A12" s="43"/>
      <c r="B12" s="43"/>
      <c r="C12" s="38"/>
      <c r="D12" s="18"/>
      <c r="E12" s="18"/>
      <c r="F12" s="51"/>
      <c r="G12" s="50"/>
      <c r="H12" s="19"/>
      <c r="I12" s="20"/>
      <c r="J12" s="20"/>
      <c r="K12" s="20"/>
      <c r="L12" s="19"/>
      <c r="M12" s="39"/>
      <c r="N12" s="21"/>
      <c r="O12" s="21"/>
      <c r="P12" s="20"/>
      <c r="Q12" s="50"/>
    </row>
    <row r="13" spans="1:17" ht="14.5" x14ac:dyDescent="0.35">
      <c r="A13" s="45"/>
      <c r="B13" s="45"/>
      <c r="C13" s="38"/>
      <c r="D13" s="18"/>
      <c r="E13" s="18"/>
      <c r="F13" s="51"/>
      <c r="G13" s="50"/>
      <c r="H13" s="19"/>
      <c r="I13" s="20"/>
      <c r="J13" s="20"/>
      <c r="K13" s="20"/>
      <c r="L13" s="19"/>
      <c r="M13" s="39"/>
      <c r="N13" s="21"/>
      <c r="O13" s="21"/>
      <c r="P13" s="20"/>
      <c r="Q13" s="50"/>
    </row>
    <row r="14" spans="1:17" ht="14.5" x14ac:dyDescent="0.35">
      <c r="A14" s="45"/>
      <c r="B14" s="45"/>
      <c r="C14" s="38"/>
      <c r="D14" s="18"/>
      <c r="E14" s="18"/>
      <c r="F14" s="51"/>
      <c r="G14" s="50"/>
      <c r="H14" s="19"/>
      <c r="I14" s="20"/>
      <c r="J14" s="20"/>
      <c r="K14" s="20"/>
      <c r="L14" s="19"/>
      <c r="M14" s="39"/>
      <c r="N14" s="21"/>
      <c r="O14" s="21"/>
      <c r="P14" s="20"/>
      <c r="Q14" s="50"/>
    </row>
  </sheetData>
  <sortState xmlns:xlrd2="http://schemas.microsoft.com/office/spreadsheetml/2017/richdata2" ref="A1:Q14">
    <sortCondition descending="1" ref="L1:L14"/>
    <sortCondition ref="Q1:Q14"/>
    <sortCondition ref="G1:G14"/>
  </sortState>
  <pageMargins left="0.7" right="0.7" top="0.75" bottom="0.75" header="0.3" footer="0.3"/>
  <pageSetup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1:K27"/>
  <sheetViews>
    <sheetView workbookViewId="0">
      <selection activeCell="A2" sqref="A2:K27"/>
    </sheetView>
  </sheetViews>
  <sheetFormatPr defaultRowHeight="14" x14ac:dyDescent="0.3"/>
  <cols>
    <col min="1" max="1" width="13.9140625" bestFit="1" customWidth="1"/>
    <col min="2" max="2" width="7" bestFit="1" customWidth="1"/>
    <col min="3" max="3" width="9" style="6"/>
    <col min="5" max="6" width="9" style="6"/>
    <col min="8" max="8" width="9" style="6"/>
  </cols>
  <sheetData>
    <row r="1" spans="9:11" x14ac:dyDescent="0.3">
      <c r="I1" t="s">
        <v>48</v>
      </c>
      <c r="J1" t="s">
        <v>49</v>
      </c>
      <c r="K1" t="s">
        <v>50</v>
      </c>
    </row>
    <row r="2" spans="9:11" x14ac:dyDescent="0.3">
      <c r="I2" s="6"/>
      <c r="K2" s="6"/>
    </row>
    <row r="3" spans="9:11" x14ac:dyDescent="0.3">
      <c r="I3" s="6"/>
      <c r="K3" s="6"/>
    </row>
    <row r="4" spans="9:11" x14ac:dyDescent="0.3">
      <c r="I4" s="6"/>
      <c r="K4" s="6"/>
    </row>
    <row r="5" spans="9:11" x14ac:dyDescent="0.3">
      <c r="I5" s="6"/>
      <c r="K5" s="6"/>
    </row>
    <row r="6" spans="9:11" x14ac:dyDescent="0.3">
      <c r="I6" s="6"/>
      <c r="K6" s="6"/>
    </row>
    <row r="7" spans="9:11" x14ac:dyDescent="0.3">
      <c r="I7" s="6"/>
      <c r="K7" s="6"/>
    </row>
    <row r="8" spans="9:11" x14ac:dyDescent="0.3">
      <c r="I8" s="6"/>
      <c r="K8" s="6"/>
    </row>
    <row r="9" spans="9:11" x14ac:dyDescent="0.3">
      <c r="I9" s="6"/>
      <c r="K9" s="6"/>
    </row>
    <row r="10" spans="9:11" x14ac:dyDescent="0.3">
      <c r="I10" s="6"/>
      <c r="K10" s="6"/>
    </row>
    <row r="11" spans="9:11" x14ac:dyDescent="0.3">
      <c r="I11" s="6"/>
      <c r="K11" s="6"/>
    </row>
    <row r="12" spans="9:11" x14ac:dyDescent="0.3">
      <c r="I12" s="6"/>
      <c r="K12" s="6"/>
    </row>
    <row r="13" spans="9:11" x14ac:dyDescent="0.3">
      <c r="I13" s="6"/>
      <c r="K13" s="6"/>
    </row>
    <row r="14" spans="9:11" x14ac:dyDescent="0.3">
      <c r="I14" s="6"/>
      <c r="K14" s="6"/>
    </row>
    <row r="15" spans="9:11" x14ac:dyDescent="0.3">
      <c r="I15" s="6"/>
      <c r="K15" s="6"/>
    </row>
    <row r="16" spans="9:11" x14ac:dyDescent="0.3">
      <c r="I16" s="6"/>
      <c r="K16" s="6"/>
    </row>
    <row r="17" spans="9:11" x14ac:dyDescent="0.3">
      <c r="I17" s="6"/>
      <c r="K17" s="6"/>
    </row>
    <row r="18" spans="9:11" x14ac:dyDescent="0.3">
      <c r="I18" s="6"/>
      <c r="K18" s="6"/>
    </row>
    <row r="19" spans="9:11" x14ac:dyDescent="0.3">
      <c r="I19" s="6"/>
      <c r="K19" s="6"/>
    </row>
    <row r="20" spans="9:11" x14ac:dyDescent="0.3">
      <c r="I20" s="6"/>
      <c r="K20" s="6"/>
    </row>
    <row r="21" spans="9:11" x14ac:dyDescent="0.3">
      <c r="I21" s="6"/>
      <c r="K21" s="6"/>
    </row>
    <row r="22" spans="9:11" x14ac:dyDescent="0.3">
      <c r="I22" s="6"/>
      <c r="K22" s="6"/>
    </row>
    <row r="23" spans="9:11" x14ac:dyDescent="0.3">
      <c r="I23" s="6"/>
      <c r="K23" s="6"/>
    </row>
    <row r="24" spans="9:11" x14ac:dyDescent="0.3">
      <c r="I24" s="6"/>
      <c r="K24" s="6"/>
    </row>
    <row r="25" spans="9:11" x14ac:dyDescent="0.3">
      <c r="I25" s="6"/>
      <c r="K25" s="6"/>
    </row>
    <row r="26" spans="9:11" x14ac:dyDescent="0.3">
      <c r="I26" s="6"/>
      <c r="K26" s="6"/>
    </row>
    <row r="27" spans="9:11" x14ac:dyDescent="0.3">
      <c r="I27" s="6"/>
      <c r="K27" s="6"/>
    </row>
  </sheetData>
  <sortState xmlns:xlrd2="http://schemas.microsoft.com/office/spreadsheetml/2017/richdata2" ref="A2:K27">
    <sortCondition descending="1" ref="J2:J27"/>
    <sortCondition ref="K2:K27"/>
    <sortCondition ref="I2:I27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L63"/>
  <sheetViews>
    <sheetView zoomScaleNormal="100" workbookViewId="0">
      <pane ySplit="1" topLeftCell="A2" activePane="bottomLeft" state="frozen"/>
      <selection pane="bottomLeft" activeCell="L15" sqref="L15"/>
    </sheetView>
  </sheetViews>
  <sheetFormatPr defaultColWidth="8.6640625" defaultRowHeight="14" x14ac:dyDescent="0.3"/>
  <cols>
    <col min="1" max="1" width="2.9140625" style="12" customWidth="1"/>
    <col min="2" max="2" width="14.58203125" style="106" customWidth="1"/>
    <col min="3" max="3" width="13.58203125" style="106" customWidth="1"/>
    <col min="4" max="4" width="8.1640625" style="146" customWidth="1"/>
    <col min="5" max="5" width="8.6640625" style="112"/>
    <col min="6" max="6" width="9.9140625" style="112" customWidth="1"/>
    <col min="7" max="7" width="9.08203125" style="112" customWidth="1"/>
    <col min="8" max="10" width="9.58203125" style="112" customWidth="1"/>
    <col min="11" max="11" width="10" style="98" customWidth="1"/>
    <col min="12" max="12" width="9.6640625" style="146" customWidth="1"/>
    <col min="13" max="16384" width="8.6640625" style="12"/>
  </cols>
  <sheetData>
    <row r="1" spans="1:12" s="133" customFormat="1" ht="14.5" x14ac:dyDescent="0.35">
      <c r="A1" s="163"/>
      <c r="B1" s="166" t="s">
        <v>0</v>
      </c>
      <c r="C1" s="166" t="s">
        <v>1</v>
      </c>
      <c r="D1" s="167" t="s">
        <v>2</v>
      </c>
      <c r="E1" s="166" t="s">
        <v>3</v>
      </c>
      <c r="F1" s="166" t="s">
        <v>4</v>
      </c>
      <c r="G1" s="166" t="s">
        <v>5</v>
      </c>
      <c r="H1" s="166" t="s">
        <v>6</v>
      </c>
      <c r="I1" s="166" t="s">
        <v>7</v>
      </c>
      <c r="J1" s="166" t="s">
        <v>33</v>
      </c>
      <c r="K1" s="168" t="s">
        <v>8</v>
      </c>
      <c r="L1" s="167" t="s">
        <v>9</v>
      </c>
    </row>
    <row r="2" spans="1:12" s="135" customFormat="1" ht="14.5" x14ac:dyDescent="0.35">
      <c r="A2" s="182">
        <v>1</v>
      </c>
      <c r="B2" s="111" t="s">
        <v>213</v>
      </c>
      <c r="C2" s="111" t="s">
        <v>215</v>
      </c>
      <c r="D2" s="230">
        <v>3.4722222222222224E-4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>
        <v>30</v>
      </c>
      <c r="K2" s="232">
        <f t="shared" ref="K2:K47" si="0">SUM(E2:J2)</f>
        <v>180</v>
      </c>
      <c r="L2" s="230">
        <v>4.0509259259259257E-3</v>
      </c>
    </row>
    <row r="3" spans="1:12" s="136" customFormat="1" ht="14.5" x14ac:dyDescent="0.35">
      <c r="A3" s="182">
        <v>2</v>
      </c>
      <c r="B3" s="182" t="s">
        <v>193</v>
      </c>
      <c r="C3" s="182" t="s">
        <v>31</v>
      </c>
      <c r="D3" s="230">
        <v>8.564814814814815E-4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>
        <v>30</v>
      </c>
      <c r="K3" s="232">
        <f t="shared" si="0"/>
        <v>180</v>
      </c>
      <c r="L3" s="230">
        <v>4.108796296296297E-3</v>
      </c>
    </row>
    <row r="4" spans="1:12" s="135" customFormat="1" ht="14.5" x14ac:dyDescent="0.35">
      <c r="A4" s="182">
        <v>3</v>
      </c>
      <c r="B4" s="111" t="s">
        <v>201</v>
      </c>
      <c r="C4" s="111" t="s">
        <v>229</v>
      </c>
      <c r="D4" s="230">
        <v>8.6805555555555551E-4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>
        <v>30</v>
      </c>
      <c r="K4" s="232">
        <f t="shared" si="0"/>
        <v>180</v>
      </c>
      <c r="L4" s="230">
        <v>4.1666666666666666E-3</v>
      </c>
    </row>
    <row r="5" spans="1:12" s="106" customFormat="1" ht="14.5" x14ac:dyDescent="0.35">
      <c r="A5" s="182">
        <v>4</v>
      </c>
      <c r="B5" s="182" t="s">
        <v>125</v>
      </c>
      <c r="C5" s="182" t="s">
        <v>162</v>
      </c>
      <c r="D5" s="230">
        <v>9.6064814814814808E-4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>
        <v>30</v>
      </c>
      <c r="K5" s="232">
        <f t="shared" si="0"/>
        <v>180</v>
      </c>
      <c r="L5" s="230">
        <v>4.6064814814814814E-3</v>
      </c>
    </row>
    <row r="6" spans="1:12" s="136" customFormat="1" ht="14.5" x14ac:dyDescent="0.35">
      <c r="A6" s="182">
        <v>5</v>
      </c>
      <c r="B6" s="157" t="s">
        <v>193</v>
      </c>
      <c r="C6" s="157" t="s">
        <v>66</v>
      </c>
      <c r="D6" s="230">
        <v>7.7546296296296304E-4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>
        <v>30</v>
      </c>
      <c r="K6" s="232">
        <f t="shared" si="0"/>
        <v>180</v>
      </c>
      <c r="L6" s="230">
        <v>4.7916666666666672E-3</v>
      </c>
    </row>
    <row r="7" spans="1:12" s="136" customFormat="1" ht="14.5" x14ac:dyDescent="0.35">
      <c r="A7" s="182">
        <v>6</v>
      </c>
      <c r="B7" s="111" t="s">
        <v>197</v>
      </c>
      <c r="C7" s="111" t="s">
        <v>199</v>
      </c>
      <c r="D7" s="230">
        <v>1.0300925925925926E-3</v>
      </c>
      <c r="E7" s="231">
        <v>30</v>
      </c>
      <c r="F7" s="231">
        <v>30</v>
      </c>
      <c r="G7" s="231">
        <v>30</v>
      </c>
      <c r="H7" s="231">
        <v>30</v>
      </c>
      <c r="I7" s="231">
        <v>30</v>
      </c>
      <c r="J7" s="231">
        <v>30</v>
      </c>
      <c r="K7" s="232">
        <f t="shared" si="0"/>
        <v>180</v>
      </c>
      <c r="L7" s="230">
        <v>4.8379629629629632E-3</v>
      </c>
    </row>
    <row r="8" spans="1:12" s="135" customFormat="1" ht="14.5" x14ac:dyDescent="0.35">
      <c r="A8" s="182">
        <v>7</v>
      </c>
      <c r="B8" s="182" t="s">
        <v>22</v>
      </c>
      <c r="C8" s="182" t="s">
        <v>62</v>
      </c>
      <c r="D8" s="230">
        <v>1.1111111111111111E-3</v>
      </c>
      <c r="E8" s="231">
        <v>30</v>
      </c>
      <c r="F8" s="231">
        <v>30</v>
      </c>
      <c r="G8" s="231">
        <v>30</v>
      </c>
      <c r="H8" s="231">
        <v>30</v>
      </c>
      <c r="I8" s="231">
        <v>30</v>
      </c>
      <c r="J8" s="231">
        <v>30</v>
      </c>
      <c r="K8" s="232">
        <f t="shared" si="0"/>
        <v>180</v>
      </c>
      <c r="L8" s="230">
        <v>5.0462962962962961E-3</v>
      </c>
    </row>
    <row r="9" spans="1:12" s="136" customFormat="1" ht="14.5" x14ac:dyDescent="0.35">
      <c r="A9" s="182">
        <v>8</v>
      </c>
      <c r="B9" s="182" t="s">
        <v>216</v>
      </c>
      <c r="C9" s="182" t="s">
        <v>218</v>
      </c>
      <c r="D9" s="230">
        <v>8.1018518518518516E-4</v>
      </c>
      <c r="E9" s="231">
        <v>30</v>
      </c>
      <c r="F9" s="231">
        <v>30</v>
      </c>
      <c r="G9" s="231">
        <v>30</v>
      </c>
      <c r="H9" s="231">
        <v>30</v>
      </c>
      <c r="I9" s="231">
        <v>30</v>
      </c>
      <c r="J9" s="231">
        <v>30</v>
      </c>
      <c r="K9" s="232">
        <f t="shared" si="0"/>
        <v>180</v>
      </c>
      <c r="L9" s="230">
        <v>5.0694444444444441E-3</v>
      </c>
    </row>
    <row r="10" spans="1:12" s="106" customFormat="1" ht="14.5" x14ac:dyDescent="0.35">
      <c r="A10" s="182">
        <v>9</v>
      </c>
      <c r="B10" s="182" t="s">
        <v>21</v>
      </c>
      <c r="C10" s="182" t="s">
        <v>71</v>
      </c>
      <c r="D10" s="230">
        <v>9.9537037037037042E-4</v>
      </c>
      <c r="E10" s="231">
        <v>30</v>
      </c>
      <c r="F10" s="231">
        <v>30</v>
      </c>
      <c r="G10" s="231">
        <v>30</v>
      </c>
      <c r="H10" s="231">
        <v>30</v>
      </c>
      <c r="I10" s="231">
        <v>30</v>
      </c>
      <c r="J10" s="231">
        <v>30</v>
      </c>
      <c r="K10" s="232">
        <f t="shared" si="0"/>
        <v>180</v>
      </c>
      <c r="L10" s="230">
        <v>5.138888888888889E-3</v>
      </c>
    </row>
    <row r="11" spans="1:12" s="135" customFormat="1" ht="14.5" x14ac:dyDescent="0.35">
      <c r="A11" s="182">
        <v>10</v>
      </c>
      <c r="B11" s="182" t="s">
        <v>112</v>
      </c>
      <c r="C11" s="182" t="s">
        <v>211</v>
      </c>
      <c r="D11" s="230">
        <v>1.3888888888888889E-3</v>
      </c>
      <c r="E11" s="231">
        <v>30</v>
      </c>
      <c r="F11" s="231">
        <v>30</v>
      </c>
      <c r="G11" s="231">
        <v>30</v>
      </c>
      <c r="H11" s="231">
        <v>30</v>
      </c>
      <c r="I11" s="231">
        <v>30</v>
      </c>
      <c r="J11" s="231">
        <v>30</v>
      </c>
      <c r="K11" s="232">
        <f t="shared" si="0"/>
        <v>180</v>
      </c>
      <c r="L11" s="230">
        <v>5.2546296296296299E-3</v>
      </c>
    </row>
    <row r="12" spans="1:12" s="136" customFormat="1" ht="14.5" x14ac:dyDescent="0.35">
      <c r="A12" s="182">
        <v>11</v>
      </c>
      <c r="B12" s="111" t="s">
        <v>83</v>
      </c>
      <c r="C12" s="111" t="s">
        <v>69</v>
      </c>
      <c r="D12" s="230">
        <v>9.1435185185185185E-4</v>
      </c>
      <c r="E12" s="231">
        <v>30</v>
      </c>
      <c r="F12" s="231">
        <v>30</v>
      </c>
      <c r="G12" s="231">
        <v>30</v>
      </c>
      <c r="H12" s="231">
        <v>30</v>
      </c>
      <c r="I12" s="231">
        <v>30</v>
      </c>
      <c r="J12" s="231">
        <v>30</v>
      </c>
      <c r="K12" s="232">
        <f t="shared" si="0"/>
        <v>180</v>
      </c>
      <c r="L12" s="230">
        <v>5.2777777777777771E-3</v>
      </c>
    </row>
    <row r="13" spans="1:12" s="136" customFormat="1" ht="14.5" x14ac:dyDescent="0.35">
      <c r="A13" s="182">
        <v>12</v>
      </c>
      <c r="B13" s="111" t="s">
        <v>21</v>
      </c>
      <c r="C13" s="111" t="s">
        <v>155</v>
      </c>
      <c r="D13" s="230">
        <v>1.2847222222222223E-3</v>
      </c>
      <c r="E13" s="231">
        <v>30</v>
      </c>
      <c r="F13" s="231">
        <v>30</v>
      </c>
      <c r="G13" s="231">
        <v>30</v>
      </c>
      <c r="H13" s="231">
        <v>30</v>
      </c>
      <c r="I13" s="231">
        <v>30</v>
      </c>
      <c r="J13" s="231">
        <v>30</v>
      </c>
      <c r="K13" s="232">
        <f t="shared" si="0"/>
        <v>180</v>
      </c>
      <c r="L13" s="230">
        <v>5.4745370370370373E-3</v>
      </c>
    </row>
    <row r="14" spans="1:12" s="106" customFormat="1" ht="14.5" x14ac:dyDescent="0.35">
      <c r="A14" s="182">
        <v>13</v>
      </c>
      <c r="B14" s="182" t="s">
        <v>95</v>
      </c>
      <c r="C14" s="182" t="s">
        <v>96</v>
      </c>
      <c r="D14" s="230">
        <v>1.2037037037037038E-3</v>
      </c>
      <c r="E14" s="231">
        <v>30</v>
      </c>
      <c r="F14" s="231">
        <v>30</v>
      </c>
      <c r="G14" s="231">
        <v>30</v>
      </c>
      <c r="H14" s="231">
        <v>30</v>
      </c>
      <c r="I14" s="231">
        <v>30</v>
      </c>
      <c r="J14" s="231">
        <v>30</v>
      </c>
      <c r="K14" s="232">
        <f t="shared" si="0"/>
        <v>180</v>
      </c>
      <c r="L14" s="230">
        <v>5.6365740740740742E-3</v>
      </c>
    </row>
    <row r="15" spans="1:12" s="135" customFormat="1" ht="14.5" x14ac:dyDescent="0.35">
      <c r="A15" s="182">
        <v>14</v>
      </c>
      <c r="B15" s="182" t="s">
        <v>22</v>
      </c>
      <c r="C15" s="182" t="s">
        <v>190</v>
      </c>
      <c r="D15" s="230">
        <v>1.6087962962962963E-3</v>
      </c>
      <c r="E15" s="231">
        <v>30</v>
      </c>
      <c r="F15" s="231">
        <v>30</v>
      </c>
      <c r="G15" s="231">
        <v>30</v>
      </c>
      <c r="H15" s="231">
        <v>30</v>
      </c>
      <c r="I15" s="231">
        <v>30</v>
      </c>
      <c r="J15" s="231">
        <v>30</v>
      </c>
      <c r="K15" s="232">
        <f t="shared" si="0"/>
        <v>180</v>
      </c>
      <c r="L15" s="375">
        <v>5.7175925925925927E-3</v>
      </c>
    </row>
    <row r="16" spans="1:12" s="135" customFormat="1" ht="14.5" x14ac:dyDescent="0.35">
      <c r="A16" s="182">
        <v>15</v>
      </c>
      <c r="B16" s="334" t="s">
        <v>112</v>
      </c>
      <c r="C16" s="334" t="s">
        <v>212</v>
      </c>
      <c r="D16" s="230">
        <v>6.9444444444444447E-4</v>
      </c>
      <c r="E16" s="231">
        <v>30</v>
      </c>
      <c r="F16" s="231">
        <v>30</v>
      </c>
      <c r="G16" s="231">
        <v>30</v>
      </c>
      <c r="H16" s="231">
        <v>30</v>
      </c>
      <c r="I16" s="231">
        <v>30</v>
      </c>
      <c r="J16" s="231">
        <v>30</v>
      </c>
      <c r="K16" s="232">
        <f t="shared" si="0"/>
        <v>180</v>
      </c>
      <c r="L16" s="230">
        <v>5.8101851851851856E-3</v>
      </c>
    </row>
    <row r="17" spans="1:12" s="136" customFormat="1" ht="14.5" x14ac:dyDescent="0.35">
      <c r="A17" s="182">
        <v>16</v>
      </c>
      <c r="B17" s="182" t="s">
        <v>25</v>
      </c>
      <c r="C17" s="182" t="s">
        <v>148</v>
      </c>
      <c r="D17" s="230">
        <v>1.2384259259259258E-3</v>
      </c>
      <c r="E17" s="231">
        <v>30</v>
      </c>
      <c r="F17" s="231">
        <v>30</v>
      </c>
      <c r="G17" s="231">
        <v>30</v>
      </c>
      <c r="H17" s="231">
        <v>30</v>
      </c>
      <c r="I17" s="231">
        <v>30</v>
      </c>
      <c r="J17" s="231">
        <v>30</v>
      </c>
      <c r="K17" s="232">
        <f t="shared" si="0"/>
        <v>180</v>
      </c>
      <c r="L17" s="230">
        <v>5.9953703703703697E-3</v>
      </c>
    </row>
    <row r="18" spans="1:12" s="106" customFormat="1" ht="14.5" x14ac:dyDescent="0.35">
      <c r="A18" s="182">
        <v>17</v>
      </c>
      <c r="B18" s="182" t="s">
        <v>119</v>
      </c>
      <c r="C18" s="182" t="s">
        <v>88</v>
      </c>
      <c r="D18" s="230">
        <v>1.4930555555555556E-3</v>
      </c>
      <c r="E18" s="231">
        <v>30</v>
      </c>
      <c r="F18" s="231">
        <v>30</v>
      </c>
      <c r="G18" s="231">
        <v>30</v>
      </c>
      <c r="H18" s="231">
        <v>30</v>
      </c>
      <c r="I18" s="231">
        <v>30</v>
      </c>
      <c r="J18" s="231">
        <v>30</v>
      </c>
      <c r="K18" s="232">
        <f t="shared" si="0"/>
        <v>180</v>
      </c>
      <c r="L18" s="230">
        <v>6.0648148148148145E-3</v>
      </c>
    </row>
    <row r="19" spans="1:12" s="135" customFormat="1" ht="14.5" x14ac:dyDescent="0.35">
      <c r="A19" s="182">
        <v>18</v>
      </c>
      <c r="B19" s="334" t="s">
        <v>201</v>
      </c>
      <c r="C19" s="334" t="s">
        <v>202</v>
      </c>
      <c r="D19" s="230">
        <v>9.0277777777777784E-4</v>
      </c>
      <c r="E19" s="231">
        <v>30</v>
      </c>
      <c r="F19" s="231">
        <v>30</v>
      </c>
      <c r="G19" s="231">
        <v>30</v>
      </c>
      <c r="H19" s="231">
        <v>30</v>
      </c>
      <c r="I19" s="231">
        <v>30</v>
      </c>
      <c r="J19" s="231">
        <v>30</v>
      </c>
      <c r="K19" s="232">
        <f t="shared" si="0"/>
        <v>180</v>
      </c>
      <c r="L19" s="230">
        <v>6.6666666666666671E-3</v>
      </c>
    </row>
    <row r="20" spans="1:12" s="135" customFormat="1" ht="14.5" x14ac:dyDescent="0.35">
      <c r="A20" s="182">
        <v>19</v>
      </c>
      <c r="B20" s="111" t="s">
        <v>111</v>
      </c>
      <c r="C20" s="111" t="s">
        <v>139</v>
      </c>
      <c r="D20" s="230">
        <v>1.0763888888888889E-3</v>
      </c>
      <c r="E20" s="231">
        <v>30</v>
      </c>
      <c r="F20" s="231">
        <v>30</v>
      </c>
      <c r="G20" s="231">
        <v>30</v>
      </c>
      <c r="H20" s="231">
        <v>30</v>
      </c>
      <c r="I20" s="231">
        <v>30</v>
      </c>
      <c r="J20" s="231">
        <v>30</v>
      </c>
      <c r="K20" s="232">
        <f t="shared" si="0"/>
        <v>180</v>
      </c>
      <c r="L20" s="230">
        <v>6.7708333333333336E-3</v>
      </c>
    </row>
    <row r="21" spans="1:12" s="136" customFormat="1" ht="14.5" x14ac:dyDescent="0.35">
      <c r="A21" s="182">
        <v>20</v>
      </c>
      <c r="B21" s="111" t="s">
        <v>25</v>
      </c>
      <c r="C21" s="111" t="s">
        <v>69</v>
      </c>
      <c r="D21" s="230">
        <v>1.0416666666666667E-3</v>
      </c>
      <c r="E21" s="231">
        <v>30</v>
      </c>
      <c r="F21" s="231">
        <v>30</v>
      </c>
      <c r="G21" s="231">
        <v>30</v>
      </c>
      <c r="H21" s="231">
        <v>30</v>
      </c>
      <c r="I21" s="231">
        <v>30</v>
      </c>
      <c r="J21" s="231">
        <v>30</v>
      </c>
      <c r="K21" s="232">
        <f t="shared" si="0"/>
        <v>180</v>
      </c>
      <c r="L21" s="230">
        <v>6.9328703703703696E-3</v>
      </c>
    </row>
    <row r="22" spans="1:12" s="135" customFormat="1" ht="14.5" x14ac:dyDescent="0.35">
      <c r="A22" s="182">
        <v>21</v>
      </c>
      <c r="B22" s="182" t="s">
        <v>185</v>
      </c>
      <c r="C22" s="182" t="s">
        <v>220</v>
      </c>
      <c r="D22" s="230">
        <v>7.7546296296296304E-4</v>
      </c>
      <c r="E22" s="231">
        <v>20</v>
      </c>
      <c r="F22" s="231">
        <v>30</v>
      </c>
      <c r="G22" s="231">
        <v>30</v>
      </c>
      <c r="H22" s="231">
        <v>30</v>
      </c>
      <c r="I22" s="231">
        <v>30</v>
      </c>
      <c r="J22" s="231">
        <v>30</v>
      </c>
      <c r="K22" s="232">
        <f t="shared" si="0"/>
        <v>170</v>
      </c>
      <c r="L22" s="230">
        <v>4.7800925925925919E-3</v>
      </c>
    </row>
    <row r="23" spans="1:12" s="106" customFormat="1" ht="14.5" x14ac:dyDescent="0.35">
      <c r="A23" s="182">
        <v>22</v>
      </c>
      <c r="B23" s="182" t="s">
        <v>125</v>
      </c>
      <c r="C23" s="182" t="s">
        <v>161</v>
      </c>
      <c r="D23" s="230">
        <v>1.1574074074074073E-3</v>
      </c>
      <c r="E23" s="231">
        <v>20</v>
      </c>
      <c r="F23" s="231">
        <v>30</v>
      </c>
      <c r="G23" s="231">
        <v>30</v>
      </c>
      <c r="H23" s="231">
        <v>30</v>
      </c>
      <c r="I23" s="231">
        <v>30</v>
      </c>
      <c r="J23" s="231">
        <v>30</v>
      </c>
      <c r="K23" s="232">
        <f t="shared" si="0"/>
        <v>170</v>
      </c>
      <c r="L23" s="230">
        <v>4.9537037037037041E-3</v>
      </c>
    </row>
    <row r="24" spans="1:12" s="136" customFormat="1" ht="14.5" x14ac:dyDescent="0.35">
      <c r="A24" s="182">
        <v>23</v>
      </c>
      <c r="B24" s="334" t="s">
        <v>28</v>
      </c>
      <c r="C24" s="334" t="s">
        <v>74</v>
      </c>
      <c r="D24" s="230">
        <v>1.0069444444444444E-3</v>
      </c>
      <c r="E24" s="231">
        <v>20</v>
      </c>
      <c r="F24" s="231">
        <v>30</v>
      </c>
      <c r="G24" s="231">
        <v>30</v>
      </c>
      <c r="H24" s="231">
        <v>30</v>
      </c>
      <c r="I24" s="231">
        <v>30</v>
      </c>
      <c r="J24" s="231">
        <v>30</v>
      </c>
      <c r="K24" s="232">
        <f t="shared" si="0"/>
        <v>170</v>
      </c>
      <c r="L24" s="230">
        <v>5.2314814814814819E-3</v>
      </c>
    </row>
    <row r="25" spans="1:12" s="136" customFormat="1" ht="14.5" x14ac:dyDescent="0.35">
      <c r="A25" s="182">
        <v>24</v>
      </c>
      <c r="B25" s="182" t="s">
        <v>213</v>
      </c>
      <c r="C25" s="182" t="s">
        <v>214</v>
      </c>
      <c r="D25" s="230">
        <v>8.1018518518518516E-4</v>
      </c>
      <c r="E25" s="231">
        <v>30</v>
      </c>
      <c r="F25" s="231">
        <v>20</v>
      </c>
      <c r="G25" s="231">
        <v>30</v>
      </c>
      <c r="H25" s="231">
        <v>30</v>
      </c>
      <c r="I25" s="231">
        <v>30</v>
      </c>
      <c r="J25" s="231">
        <v>30</v>
      </c>
      <c r="K25" s="232">
        <f t="shared" si="0"/>
        <v>170</v>
      </c>
      <c r="L25" s="230">
        <v>5.6018518518518518E-3</v>
      </c>
    </row>
    <row r="26" spans="1:12" ht="14.5" x14ac:dyDescent="0.35">
      <c r="A26" s="182">
        <v>25</v>
      </c>
      <c r="B26" s="182" t="s">
        <v>92</v>
      </c>
      <c r="C26" s="182" t="s">
        <v>94</v>
      </c>
      <c r="D26" s="230">
        <v>1.1342592592592591E-3</v>
      </c>
      <c r="E26" s="231">
        <v>20</v>
      </c>
      <c r="F26" s="231">
        <v>30</v>
      </c>
      <c r="G26" s="231">
        <v>30</v>
      </c>
      <c r="H26" s="231">
        <v>30</v>
      </c>
      <c r="I26" s="231">
        <v>30</v>
      </c>
      <c r="J26" s="231">
        <v>30</v>
      </c>
      <c r="K26" s="232">
        <f t="shared" si="0"/>
        <v>170</v>
      </c>
      <c r="L26" s="230">
        <v>6.2731481481481484E-3</v>
      </c>
    </row>
    <row r="27" spans="1:12" s="136" customFormat="1" ht="14.5" x14ac:dyDescent="0.35">
      <c r="A27" s="182">
        <v>26</v>
      </c>
      <c r="B27" s="182" t="s">
        <v>92</v>
      </c>
      <c r="C27" s="182" t="s">
        <v>65</v>
      </c>
      <c r="D27" s="230">
        <v>1.261574074074074E-3</v>
      </c>
      <c r="E27" s="231">
        <v>20</v>
      </c>
      <c r="F27" s="231">
        <v>20</v>
      </c>
      <c r="G27" s="231">
        <v>30</v>
      </c>
      <c r="H27" s="231">
        <v>30</v>
      </c>
      <c r="I27" s="231">
        <v>30</v>
      </c>
      <c r="J27" s="231">
        <v>30</v>
      </c>
      <c r="K27" s="232">
        <f t="shared" si="0"/>
        <v>160</v>
      </c>
      <c r="L27" s="230">
        <v>5.208333333333333E-3</v>
      </c>
    </row>
    <row r="28" spans="1:12" s="106" customFormat="1" ht="14.5" x14ac:dyDescent="0.35">
      <c r="A28" s="182">
        <v>27</v>
      </c>
      <c r="B28" s="111" t="s">
        <v>22</v>
      </c>
      <c r="C28" s="111" t="s">
        <v>24</v>
      </c>
      <c r="D28" s="230">
        <v>6.8287037037037025E-4</v>
      </c>
      <c r="E28" s="231">
        <v>30</v>
      </c>
      <c r="F28" s="231">
        <v>30</v>
      </c>
      <c r="G28" s="231">
        <v>30</v>
      </c>
      <c r="H28" s="231">
        <v>30</v>
      </c>
      <c r="I28" s="231">
        <v>30</v>
      </c>
      <c r="J28" s="231">
        <v>0</v>
      </c>
      <c r="K28" s="232">
        <f t="shared" si="0"/>
        <v>150</v>
      </c>
      <c r="L28" s="230">
        <v>6.9444444444444441E-3</v>
      </c>
    </row>
    <row r="29" spans="1:12" ht="14.5" x14ac:dyDescent="0.35">
      <c r="A29" s="182">
        <v>28</v>
      </c>
      <c r="B29" s="111" t="s">
        <v>223</v>
      </c>
      <c r="C29" s="111" t="s">
        <v>23</v>
      </c>
      <c r="D29" s="230">
        <v>7.175925925925927E-4</v>
      </c>
      <c r="E29" s="231">
        <v>30</v>
      </c>
      <c r="F29" s="231">
        <v>30</v>
      </c>
      <c r="G29" s="231">
        <v>30</v>
      </c>
      <c r="H29" s="231">
        <v>30</v>
      </c>
      <c r="I29" s="231">
        <v>30</v>
      </c>
      <c r="J29" s="231">
        <v>0</v>
      </c>
      <c r="K29" s="232">
        <f t="shared" si="0"/>
        <v>150</v>
      </c>
      <c r="L29" s="230">
        <v>6.9444444444444441E-3</v>
      </c>
    </row>
    <row r="30" spans="1:12" ht="14.5" x14ac:dyDescent="0.35">
      <c r="A30" s="182">
        <v>29</v>
      </c>
      <c r="B30" s="111" t="s">
        <v>112</v>
      </c>
      <c r="C30" s="111" t="s">
        <v>210</v>
      </c>
      <c r="D30" s="230">
        <v>7.0601851851851847E-4</v>
      </c>
      <c r="E30" s="231">
        <v>30</v>
      </c>
      <c r="F30" s="231">
        <v>30</v>
      </c>
      <c r="G30" s="231">
        <v>30</v>
      </c>
      <c r="H30" s="231">
        <v>30</v>
      </c>
      <c r="I30" s="231">
        <v>0</v>
      </c>
      <c r="J30" s="231">
        <v>0</v>
      </c>
      <c r="K30" s="232">
        <f t="shared" si="0"/>
        <v>120</v>
      </c>
      <c r="L30" s="230">
        <v>6.9444444444444441E-3</v>
      </c>
    </row>
    <row r="31" spans="1:12" s="136" customFormat="1" ht="14.5" x14ac:dyDescent="0.35">
      <c r="A31" s="182">
        <v>30</v>
      </c>
      <c r="B31" s="111" t="s">
        <v>125</v>
      </c>
      <c r="C31" s="111" t="s">
        <v>127</v>
      </c>
      <c r="D31" s="230">
        <v>1.0069444444444444E-3</v>
      </c>
      <c r="E31" s="231">
        <v>30</v>
      </c>
      <c r="F31" s="231">
        <v>30</v>
      </c>
      <c r="G31" s="231">
        <v>30</v>
      </c>
      <c r="H31" s="231">
        <v>30</v>
      </c>
      <c r="I31" s="231">
        <v>0</v>
      </c>
      <c r="J31" s="231">
        <v>0</v>
      </c>
      <c r="K31" s="232">
        <f t="shared" si="0"/>
        <v>120</v>
      </c>
      <c r="L31" s="230">
        <v>6.9444444444444441E-3</v>
      </c>
    </row>
    <row r="32" spans="1:12" s="136" customFormat="1" ht="14.5" x14ac:dyDescent="0.35">
      <c r="A32" s="182">
        <v>31</v>
      </c>
      <c r="B32" s="182" t="s">
        <v>28</v>
      </c>
      <c r="C32" s="182" t="s">
        <v>188</v>
      </c>
      <c r="D32" s="230">
        <v>1.1111111111111111E-3</v>
      </c>
      <c r="E32" s="231">
        <v>30</v>
      </c>
      <c r="F32" s="231">
        <v>30</v>
      </c>
      <c r="G32" s="231">
        <v>30</v>
      </c>
      <c r="H32" s="231">
        <v>30</v>
      </c>
      <c r="I32" s="231">
        <v>0</v>
      </c>
      <c r="J32" s="231">
        <v>0</v>
      </c>
      <c r="K32" s="232">
        <f t="shared" si="0"/>
        <v>120</v>
      </c>
      <c r="L32" s="230">
        <v>6.9444444444444441E-3</v>
      </c>
    </row>
    <row r="33" spans="1:12" s="135" customFormat="1" ht="14.5" x14ac:dyDescent="0.35">
      <c r="A33" s="182">
        <v>32</v>
      </c>
      <c r="B33" s="182" t="s">
        <v>216</v>
      </c>
      <c r="C33" s="182" t="s">
        <v>217</v>
      </c>
      <c r="D33" s="230">
        <v>1.2731481481481483E-3</v>
      </c>
      <c r="E33" s="231">
        <v>30</v>
      </c>
      <c r="F33" s="231">
        <v>30</v>
      </c>
      <c r="G33" s="231">
        <v>30</v>
      </c>
      <c r="H33" s="231">
        <v>30</v>
      </c>
      <c r="I33" s="231">
        <v>0</v>
      </c>
      <c r="J33" s="231">
        <v>0</v>
      </c>
      <c r="K33" s="232">
        <f t="shared" si="0"/>
        <v>120</v>
      </c>
      <c r="L33" s="230">
        <v>6.9444444444444441E-3</v>
      </c>
    </row>
    <row r="34" spans="1:12" s="136" customFormat="1" ht="14.5" x14ac:dyDescent="0.35">
      <c r="A34" s="182">
        <v>33</v>
      </c>
      <c r="B34" s="182" t="s">
        <v>224</v>
      </c>
      <c r="C34" s="182" t="s">
        <v>187</v>
      </c>
      <c r="D34" s="230">
        <v>7.6388888888888893E-4</v>
      </c>
      <c r="E34" s="231">
        <v>20</v>
      </c>
      <c r="F34" s="231">
        <v>30</v>
      </c>
      <c r="G34" s="231">
        <v>30</v>
      </c>
      <c r="H34" s="231">
        <v>30</v>
      </c>
      <c r="I34" s="231">
        <v>0</v>
      </c>
      <c r="J34" s="231">
        <v>0</v>
      </c>
      <c r="K34" s="232">
        <f t="shared" si="0"/>
        <v>110</v>
      </c>
      <c r="L34" s="230">
        <v>6.9444444444444441E-3</v>
      </c>
    </row>
    <row r="35" spans="1:12" s="135" customFormat="1" ht="14.5" x14ac:dyDescent="0.35">
      <c r="A35" s="182">
        <v>34</v>
      </c>
      <c r="B35" s="111" t="s">
        <v>194</v>
      </c>
      <c r="C35" s="111" t="s">
        <v>195</v>
      </c>
      <c r="D35" s="230">
        <v>9.8379629629629642E-4</v>
      </c>
      <c r="E35" s="231">
        <v>30</v>
      </c>
      <c r="F35" s="231">
        <v>30</v>
      </c>
      <c r="G35" s="231">
        <v>30</v>
      </c>
      <c r="H35" s="231">
        <v>0</v>
      </c>
      <c r="I35" s="231">
        <v>0</v>
      </c>
      <c r="J35" s="231">
        <v>0</v>
      </c>
      <c r="K35" s="232">
        <f t="shared" si="0"/>
        <v>90</v>
      </c>
      <c r="L35" s="230">
        <v>6.9444444444444441E-3</v>
      </c>
    </row>
    <row r="36" spans="1:12" s="149" customFormat="1" ht="14.5" x14ac:dyDescent="0.35">
      <c r="A36" s="182">
        <v>35</v>
      </c>
      <c r="B36" s="111" t="s">
        <v>197</v>
      </c>
      <c r="C36" s="111" t="s">
        <v>198</v>
      </c>
      <c r="D36" s="230">
        <v>1.0995370370370371E-3</v>
      </c>
      <c r="E36" s="231">
        <v>30</v>
      </c>
      <c r="F36" s="231">
        <v>30</v>
      </c>
      <c r="G36" s="231">
        <v>30</v>
      </c>
      <c r="H36" s="231">
        <v>0</v>
      </c>
      <c r="I36" s="231">
        <v>0</v>
      </c>
      <c r="J36" s="231">
        <v>0</v>
      </c>
      <c r="K36" s="232">
        <f t="shared" si="0"/>
        <v>90</v>
      </c>
      <c r="L36" s="230">
        <v>6.9444444444444441E-3</v>
      </c>
    </row>
    <row r="37" spans="1:12" s="106" customFormat="1" ht="14.5" x14ac:dyDescent="0.35">
      <c r="A37" s="182">
        <v>36</v>
      </c>
      <c r="B37" s="111" t="s">
        <v>194</v>
      </c>
      <c r="C37" s="111" t="s">
        <v>196</v>
      </c>
      <c r="D37" s="230">
        <v>1.0532407407407407E-3</v>
      </c>
      <c r="E37" s="231">
        <v>10</v>
      </c>
      <c r="F37" s="231">
        <v>30</v>
      </c>
      <c r="G37" s="231">
        <v>30</v>
      </c>
      <c r="H37" s="231">
        <v>10</v>
      </c>
      <c r="I37" s="231">
        <v>0</v>
      </c>
      <c r="J37" s="231">
        <v>0</v>
      </c>
      <c r="K37" s="232">
        <f t="shared" si="0"/>
        <v>80</v>
      </c>
      <c r="L37" s="230">
        <v>6.9444444444444441E-3</v>
      </c>
    </row>
    <row r="38" spans="1:12" s="149" customFormat="1" ht="14.5" x14ac:dyDescent="0.35">
      <c r="A38" s="182">
        <v>37</v>
      </c>
      <c r="B38" s="182" t="s">
        <v>201</v>
      </c>
      <c r="C38" s="182" t="s">
        <v>203</v>
      </c>
      <c r="D38" s="230">
        <v>2.8356481481481479E-3</v>
      </c>
      <c r="E38" s="231">
        <v>0</v>
      </c>
      <c r="F38" s="231">
        <v>30</v>
      </c>
      <c r="G38" s="231">
        <v>30</v>
      </c>
      <c r="H38" s="231">
        <v>20</v>
      </c>
      <c r="I38" s="231">
        <v>0</v>
      </c>
      <c r="J38" s="231">
        <v>0</v>
      </c>
      <c r="K38" s="232">
        <f t="shared" si="0"/>
        <v>80</v>
      </c>
      <c r="L38" s="230">
        <v>6.9444444444444441E-3</v>
      </c>
    </row>
    <row r="39" spans="1:12" s="149" customFormat="1" ht="14.5" x14ac:dyDescent="0.35">
      <c r="A39" s="182">
        <v>38</v>
      </c>
      <c r="B39" s="182" t="s">
        <v>95</v>
      </c>
      <c r="C39" s="182" t="s">
        <v>63</v>
      </c>
      <c r="D39" s="230">
        <v>9.1435185185185185E-4</v>
      </c>
      <c r="E39" s="231">
        <v>30</v>
      </c>
      <c r="F39" s="231">
        <v>30</v>
      </c>
      <c r="G39" s="231">
        <v>0</v>
      </c>
      <c r="H39" s="231">
        <v>0</v>
      </c>
      <c r="I39" s="231">
        <v>0</v>
      </c>
      <c r="J39" s="231">
        <v>0</v>
      </c>
      <c r="K39" s="232">
        <f t="shared" si="0"/>
        <v>60</v>
      </c>
      <c r="L39" s="230">
        <v>6.9444444444444441E-3</v>
      </c>
    </row>
    <row r="40" spans="1:12" s="149" customFormat="1" ht="14.5" x14ac:dyDescent="0.35">
      <c r="A40" s="182">
        <v>39</v>
      </c>
      <c r="B40" s="157" t="s">
        <v>200</v>
      </c>
      <c r="C40" s="157" t="s">
        <v>165</v>
      </c>
      <c r="D40" s="230">
        <v>1.5740740740740741E-3</v>
      </c>
      <c r="E40" s="231">
        <v>0</v>
      </c>
      <c r="F40" s="231">
        <v>10</v>
      </c>
      <c r="G40" s="231">
        <v>20</v>
      </c>
      <c r="H40" s="231">
        <v>20</v>
      </c>
      <c r="I40" s="231">
        <v>0</v>
      </c>
      <c r="J40" s="231">
        <v>0</v>
      </c>
      <c r="K40" s="232">
        <f t="shared" si="0"/>
        <v>50</v>
      </c>
      <c r="L40" s="230">
        <v>6.9444444444444441E-3</v>
      </c>
    </row>
    <row r="41" spans="1:12" s="106" customFormat="1" ht="14.5" x14ac:dyDescent="0.35">
      <c r="A41" s="182">
        <v>40</v>
      </c>
      <c r="B41" s="334" t="s">
        <v>119</v>
      </c>
      <c r="C41" s="334" t="s">
        <v>222</v>
      </c>
      <c r="D41" s="230">
        <v>1.0185185185185186E-3</v>
      </c>
      <c r="E41" s="231">
        <v>30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2">
        <f t="shared" si="0"/>
        <v>30</v>
      </c>
      <c r="L41" s="369">
        <v>6.9444444444444441E-3</v>
      </c>
    </row>
    <row r="42" spans="1:12" s="106" customFormat="1" ht="14.5" x14ac:dyDescent="0.35">
      <c r="A42" s="182">
        <v>41</v>
      </c>
      <c r="B42" s="334" t="s">
        <v>119</v>
      </c>
      <c r="C42" s="334" t="s">
        <v>221</v>
      </c>
      <c r="D42" s="230">
        <v>7.5231481481481471E-4</v>
      </c>
      <c r="E42" s="231">
        <v>30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2">
        <f t="shared" si="0"/>
        <v>30</v>
      </c>
      <c r="L42" s="230">
        <v>6.9444444444444441E-3</v>
      </c>
    </row>
    <row r="43" spans="1:12" s="106" customFormat="1" ht="14.5" x14ac:dyDescent="0.35">
      <c r="A43" s="182">
        <v>42</v>
      </c>
      <c r="B43" s="334" t="s">
        <v>111</v>
      </c>
      <c r="C43" s="334" t="s">
        <v>140</v>
      </c>
      <c r="D43" s="230">
        <v>1.1111111111111111E-3</v>
      </c>
      <c r="E43" s="231">
        <v>30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2">
        <f t="shared" si="0"/>
        <v>30</v>
      </c>
      <c r="L43" s="230">
        <v>6.9444444444444441E-3</v>
      </c>
    </row>
    <row r="44" spans="1:12" s="106" customFormat="1" ht="14.5" x14ac:dyDescent="0.35">
      <c r="A44" s="182">
        <v>43</v>
      </c>
      <c r="B44" s="334" t="s">
        <v>111</v>
      </c>
      <c r="C44" s="334" t="s">
        <v>205</v>
      </c>
      <c r="D44" s="230">
        <v>4.8611111111111112E-2</v>
      </c>
      <c r="E44" s="231">
        <v>30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2">
        <f t="shared" si="0"/>
        <v>30</v>
      </c>
      <c r="L44" s="230">
        <v>6.9444444444444441E-3</v>
      </c>
    </row>
    <row r="45" spans="1:12" s="106" customFormat="1" ht="14.5" x14ac:dyDescent="0.35">
      <c r="A45" s="182">
        <v>44</v>
      </c>
      <c r="B45" s="334" t="s">
        <v>206</v>
      </c>
      <c r="C45" s="334" t="s">
        <v>207</v>
      </c>
      <c r="D45" s="230">
        <v>5.5555555555555556E-4</v>
      </c>
      <c r="E45" s="231">
        <v>10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2">
        <f t="shared" si="0"/>
        <v>10</v>
      </c>
      <c r="L45" s="230">
        <v>6.9444444444444441E-3</v>
      </c>
    </row>
    <row r="46" spans="1:12" s="106" customFormat="1" ht="14.5" x14ac:dyDescent="0.35">
      <c r="A46" s="182">
        <v>45</v>
      </c>
      <c r="B46" s="334" t="s">
        <v>185</v>
      </c>
      <c r="C46" s="334" t="s">
        <v>219</v>
      </c>
      <c r="D46" s="230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2">
        <f t="shared" si="0"/>
        <v>0</v>
      </c>
      <c r="L46" s="230">
        <v>6.9444444444444441E-3</v>
      </c>
    </row>
    <row r="47" spans="1:12" s="106" customFormat="1" ht="14.5" x14ac:dyDescent="0.35">
      <c r="A47" s="182">
        <v>46</v>
      </c>
      <c r="B47" s="334" t="s">
        <v>208</v>
      </c>
      <c r="C47" s="334" t="s">
        <v>209</v>
      </c>
      <c r="D47" s="230">
        <v>0</v>
      </c>
      <c r="E47" s="231">
        <v>0</v>
      </c>
      <c r="F47" s="231">
        <v>0</v>
      </c>
      <c r="G47" s="231">
        <v>0</v>
      </c>
      <c r="H47" s="231">
        <v>0</v>
      </c>
      <c r="I47" s="231">
        <v>0</v>
      </c>
      <c r="J47" s="231">
        <v>0</v>
      </c>
      <c r="K47" s="232">
        <f t="shared" si="0"/>
        <v>0</v>
      </c>
      <c r="L47" s="230">
        <v>6.9444444444444441E-3</v>
      </c>
    </row>
    <row r="48" spans="1:12" s="106" customFormat="1" ht="14.5" x14ac:dyDescent="0.35">
      <c r="A48" s="182">
        <v>47</v>
      </c>
      <c r="B48" s="334"/>
      <c r="C48" s="334"/>
      <c r="D48" s="230"/>
      <c r="E48" s="231"/>
      <c r="F48" s="231"/>
      <c r="G48" s="231"/>
      <c r="H48" s="231"/>
      <c r="I48" s="231"/>
      <c r="J48" s="231"/>
      <c r="K48" s="232">
        <f t="shared" ref="K48:K56" si="1">SUM(E48:J48)</f>
        <v>0</v>
      </c>
      <c r="L48" s="230"/>
    </row>
    <row r="49" spans="1:12" s="106" customFormat="1" ht="14.5" x14ac:dyDescent="0.35">
      <c r="A49" s="182">
        <v>48</v>
      </c>
      <c r="B49" s="334"/>
      <c r="C49" s="334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s="106" customFormat="1" ht="14.5" x14ac:dyDescent="0.35">
      <c r="A50" s="182">
        <v>49</v>
      </c>
      <c r="B50" s="157"/>
      <c r="C50" s="157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s="106" customFormat="1" ht="14.5" x14ac:dyDescent="0.35">
      <c r="A51" s="182">
        <v>50</v>
      </c>
      <c r="B51" s="157"/>
      <c r="C51" s="157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s="106" customFormat="1" ht="14.5" x14ac:dyDescent="0.35">
      <c r="A52" s="182">
        <v>51</v>
      </c>
      <c r="B52" s="334"/>
      <c r="C52" s="334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s="106" customFormat="1" ht="14.5" x14ac:dyDescent="0.35">
      <c r="A53" s="182">
        <v>52</v>
      </c>
      <c r="B53" s="157"/>
      <c r="C53" s="157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s="106" customFormat="1" ht="14.5" x14ac:dyDescent="0.35">
      <c r="A54" s="182">
        <v>53</v>
      </c>
      <c r="B54" s="157"/>
      <c r="C54" s="157"/>
      <c r="D54" s="230"/>
      <c r="E54" s="231"/>
      <c r="F54" s="231"/>
      <c r="G54" s="231"/>
      <c r="H54" s="231"/>
      <c r="I54" s="231"/>
      <c r="J54" s="231"/>
      <c r="K54" s="232">
        <f t="shared" si="1"/>
        <v>0</v>
      </c>
      <c r="L54" s="230"/>
    </row>
    <row r="55" spans="1:12" s="106" customFormat="1" ht="15" thickBot="1" x14ac:dyDescent="0.4">
      <c r="A55" s="183">
        <v>54</v>
      </c>
      <c r="B55" s="339"/>
      <c r="C55" s="339"/>
      <c r="D55" s="233"/>
      <c r="E55" s="234"/>
      <c r="F55" s="234"/>
      <c r="G55" s="234"/>
      <c r="H55" s="234"/>
      <c r="I55" s="234"/>
      <c r="J55" s="234"/>
      <c r="K55" s="232">
        <f t="shared" si="1"/>
        <v>0</v>
      </c>
      <c r="L55" s="233"/>
    </row>
    <row r="56" spans="1:12" s="106" customFormat="1" ht="14.5" x14ac:dyDescent="0.35">
      <c r="A56" s="150"/>
      <c r="B56" s="137"/>
      <c r="C56" s="137"/>
      <c r="D56" s="138"/>
      <c r="E56" s="139"/>
      <c r="F56" s="139"/>
      <c r="G56" s="139"/>
      <c r="H56" s="139"/>
      <c r="I56" s="139"/>
      <c r="J56" s="139"/>
      <c r="K56" s="232">
        <f t="shared" si="1"/>
        <v>0</v>
      </c>
      <c r="L56" s="138"/>
    </row>
    <row r="57" spans="1:12" s="106" customFormat="1" x14ac:dyDescent="0.3">
      <c r="D57" s="146"/>
      <c r="E57" s="112"/>
      <c r="F57" s="112"/>
      <c r="G57" s="112"/>
      <c r="H57" s="112"/>
      <c r="I57" s="112"/>
      <c r="J57" s="112"/>
      <c r="K57" s="98"/>
      <c r="L57" s="146"/>
    </row>
    <row r="58" spans="1:12" s="106" customFormat="1" x14ac:dyDescent="0.3">
      <c r="D58" s="146"/>
      <c r="E58" s="112"/>
      <c r="F58" s="112"/>
      <c r="G58" s="112"/>
      <c r="H58" s="112"/>
      <c r="I58" s="112"/>
      <c r="J58" s="112"/>
      <c r="K58" s="98"/>
      <c r="L58" s="146"/>
    </row>
    <row r="59" spans="1:12" s="106" customFormat="1" x14ac:dyDescent="0.3">
      <c r="D59" s="146"/>
      <c r="E59" s="112"/>
      <c r="F59" s="112"/>
      <c r="G59" s="112"/>
      <c r="H59" s="112"/>
      <c r="I59" s="112"/>
      <c r="J59" s="112"/>
      <c r="K59" s="98"/>
      <c r="L59" s="146"/>
    </row>
    <row r="60" spans="1:12" s="106" customFormat="1" x14ac:dyDescent="0.3">
      <c r="D60" s="146"/>
      <c r="E60" s="112"/>
      <c r="F60" s="112"/>
      <c r="G60" s="112"/>
      <c r="H60" s="112"/>
      <c r="I60" s="112"/>
      <c r="J60" s="112"/>
      <c r="K60" s="98"/>
      <c r="L60" s="146"/>
    </row>
    <row r="61" spans="1:12" s="106" customFormat="1" x14ac:dyDescent="0.3">
      <c r="D61" s="146"/>
      <c r="E61" s="112"/>
      <c r="F61" s="112"/>
      <c r="G61" s="112"/>
      <c r="H61" s="112"/>
      <c r="I61" s="112"/>
      <c r="J61" s="112"/>
      <c r="K61" s="98"/>
      <c r="L61" s="146"/>
    </row>
    <row r="62" spans="1:12" s="106" customFormat="1" x14ac:dyDescent="0.3">
      <c r="D62" s="146"/>
      <c r="E62" s="112"/>
      <c r="F62" s="112"/>
      <c r="G62" s="112"/>
      <c r="H62" s="112"/>
      <c r="I62" s="112"/>
      <c r="J62" s="112"/>
      <c r="K62" s="98"/>
      <c r="L62" s="146"/>
    </row>
    <row r="63" spans="1:12" s="106" customFormat="1" x14ac:dyDescent="0.3">
      <c r="D63" s="146"/>
      <c r="E63" s="112"/>
      <c r="F63" s="112"/>
      <c r="G63" s="112"/>
      <c r="H63" s="112"/>
      <c r="I63" s="112"/>
      <c r="J63" s="112"/>
      <c r="K63" s="98"/>
      <c r="L63" s="146"/>
    </row>
  </sheetData>
  <sortState xmlns:xlrd2="http://schemas.microsoft.com/office/spreadsheetml/2017/richdata2" ref="A2:L47">
    <sortCondition descending="1" ref="K2:K47"/>
    <sortCondition ref="L2:L47"/>
    <sortCondition ref="D2:D47"/>
  </sortState>
  <printOptions gridLines="1"/>
  <pageMargins left="0.7" right="0.7" top="0.75" bottom="0.75" header="0.3" footer="0.3"/>
  <pageSetup scale="97" fitToHeight="0" orientation="landscape" horizontalDpi="4294967293" r:id="rId1"/>
  <headerFooter>
    <oddHeader>&amp;COpen Day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5"/>
  <sheetViews>
    <sheetView zoomScaleNormal="100" workbookViewId="0">
      <pane ySplit="1" topLeftCell="A2" activePane="bottomLeft" state="frozen"/>
      <selection pane="bottomLeft" activeCell="A2" sqref="A2:A46"/>
    </sheetView>
  </sheetViews>
  <sheetFormatPr defaultColWidth="8.6640625" defaultRowHeight="14" x14ac:dyDescent="0.3"/>
  <cols>
    <col min="1" max="1" width="2.9140625" style="12" customWidth="1"/>
    <col min="2" max="2" width="16.5" style="106" customWidth="1"/>
    <col min="3" max="3" width="13.5" style="106" customWidth="1"/>
    <col min="4" max="4" width="8.1640625" style="146" customWidth="1"/>
    <col min="5" max="5" width="8.6640625" style="112"/>
    <col min="6" max="6" width="9.9140625" style="112" customWidth="1"/>
    <col min="7" max="7" width="9.08203125" style="112" customWidth="1"/>
    <col min="8" max="10" width="9.58203125" style="112" customWidth="1"/>
    <col min="11" max="11" width="10" style="98" customWidth="1"/>
    <col min="12" max="12" width="9.6640625" style="146" customWidth="1"/>
    <col min="13" max="16384" width="8.6640625" style="12"/>
  </cols>
  <sheetData>
    <row r="1" spans="1:12" s="133" customFormat="1" ht="14.5" x14ac:dyDescent="0.35">
      <c r="A1" s="157"/>
      <c r="B1" s="156" t="s">
        <v>0</v>
      </c>
      <c r="C1" s="156" t="s">
        <v>1</v>
      </c>
      <c r="D1" s="159" t="s">
        <v>2</v>
      </c>
      <c r="E1" s="156" t="s">
        <v>3</v>
      </c>
      <c r="F1" s="156" t="s">
        <v>4</v>
      </c>
      <c r="G1" s="156" t="s">
        <v>5</v>
      </c>
      <c r="H1" s="156" t="s">
        <v>6</v>
      </c>
      <c r="I1" s="156" t="s">
        <v>7</v>
      </c>
      <c r="J1" s="156" t="s">
        <v>33</v>
      </c>
      <c r="K1" s="161" t="s">
        <v>8</v>
      </c>
      <c r="L1" s="159" t="s">
        <v>9</v>
      </c>
    </row>
    <row r="2" spans="1:12" s="135" customFormat="1" ht="14.5" x14ac:dyDescent="0.35">
      <c r="A2" s="182">
        <v>1</v>
      </c>
      <c r="B2" s="334" t="s">
        <v>119</v>
      </c>
      <c r="C2" s="334" t="s">
        <v>221</v>
      </c>
      <c r="D2" s="236">
        <v>9.0277777777777784E-4</v>
      </c>
      <c r="E2" s="237">
        <v>30</v>
      </c>
      <c r="F2" s="237">
        <v>30</v>
      </c>
      <c r="G2" s="237">
        <v>30</v>
      </c>
      <c r="H2" s="237">
        <v>30</v>
      </c>
      <c r="I2" s="237">
        <v>30</v>
      </c>
      <c r="J2" s="237">
        <v>30</v>
      </c>
      <c r="K2" s="238">
        <f t="shared" ref="K2:K47" si="0">SUM(E2:J2)</f>
        <v>180</v>
      </c>
      <c r="L2" s="236">
        <v>4.3518518518518515E-3</v>
      </c>
    </row>
    <row r="3" spans="1:12" s="136" customFormat="1" ht="14.5" x14ac:dyDescent="0.35">
      <c r="A3" s="182">
        <v>2</v>
      </c>
      <c r="B3" s="111" t="s">
        <v>22</v>
      </c>
      <c r="C3" s="111" t="s">
        <v>24</v>
      </c>
      <c r="D3" s="236">
        <v>9.8379629629629642E-4</v>
      </c>
      <c r="E3" s="237">
        <v>30</v>
      </c>
      <c r="F3" s="237">
        <v>30</v>
      </c>
      <c r="G3" s="237">
        <v>30</v>
      </c>
      <c r="H3" s="237">
        <v>30</v>
      </c>
      <c r="I3" s="237">
        <v>30</v>
      </c>
      <c r="J3" s="237">
        <v>30</v>
      </c>
      <c r="K3" s="238">
        <f t="shared" si="0"/>
        <v>180</v>
      </c>
      <c r="L3" s="236">
        <v>4.6990740740740743E-3</v>
      </c>
    </row>
    <row r="4" spans="1:12" s="135" customFormat="1" ht="14.5" x14ac:dyDescent="0.35">
      <c r="A4" s="182">
        <v>3</v>
      </c>
      <c r="B4" s="182" t="s">
        <v>22</v>
      </c>
      <c r="C4" s="182" t="s">
        <v>190</v>
      </c>
      <c r="D4" s="236">
        <v>6.134259259259259E-4</v>
      </c>
      <c r="E4" s="237">
        <v>30</v>
      </c>
      <c r="F4" s="237">
        <v>30</v>
      </c>
      <c r="G4" s="237">
        <v>30</v>
      </c>
      <c r="H4" s="237">
        <v>30</v>
      </c>
      <c r="I4" s="237">
        <v>30</v>
      </c>
      <c r="J4" s="237">
        <v>30</v>
      </c>
      <c r="K4" s="238">
        <f t="shared" si="0"/>
        <v>180</v>
      </c>
      <c r="L4" s="236">
        <v>5.3587962962962964E-3</v>
      </c>
    </row>
    <row r="5" spans="1:12" s="136" customFormat="1" ht="14.5" x14ac:dyDescent="0.35">
      <c r="A5" s="182">
        <v>4</v>
      </c>
      <c r="B5" s="182" t="s">
        <v>125</v>
      </c>
      <c r="C5" s="182" t="s">
        <v>162</v>
      </c>
      <c r="D5" s="236">
        <v>1.1458333333333333E-3</v>
      </c>
      <c r="E5" s="237">
        <v>30</v>
      </c>
      <c r="F5" s="237">
        <v>30</v>
      </c>
      <c r="G5" s="237">
        <v>30</v>
      </c>
      <c r="H5" s="237">
        <v>30</v>
      </c>
      <c r="I5" s="237">
        <v>30</v>
      </c>
      <c r="J5" s="237">
        <v>30</v>
      </c>
      <c r="K5" s="238">
        <f t="shared" si="0"/>
        <v>180</v>
      </c>
      <c r="L5" s="236">
        <v>5.3587962962962964E-3</v>
      </c>
    </row>
    <row r="6" spans="1:12" s="135" customFormat="1" ht="14.5" x14ac:dyDescent="0.35">
      <c r="A6" s="182">
        <v>5</v>
      </c>
      <c r="B6" s="182" t="s">
        <v>21</v>
      </c>
      <c r="C6" s="182" t="s">
        <v>71</v>
      </c>
      <c r="D6" s="236">
        <v>8.3333333333333339E-4</v>
      </c>
      <c r="E6" s="237">
        <v>30</v>
      </c>
      <c r="F6" s="237">
        <v>30</v>
      </c>
      <c r="G6" s="237">
        <v>30</v>
      </c>
      <c r="H6" s="237">
        <v>30</v>
      </c>
      <c r="I6" s="237">
        <v>30</v>
      </c>
      <c r="J6" s="237">
        <v>30</v>
      </c>
      <c r="K6" s="238">
        <f t="shared" si="0"/>
        <v>180</v>
      </c>
      <c r="L6" s="236">
        <v>5.6249999999999989E-3</v>
      </c>
    </row>
    <row r="7" spans="1:12" s="136" customFormat="1" ht="14.5" x14ac:dyDescent="0.35">
      <c r="A7" s="182">
        <v>6</v>
      </c>
      <c r="B7" s="157" t="s">
        <v>223</v>
      </c>
      <c r="C7" s="157" t="s">
        <v>23</v>
      </c>
      <c r="D7" s="236">
        <v>1.1111111111111111E-3</v>
      </c>
      <c r="E7" s="237">
        <v>30</v>
      </c>
      <c r="F7" s="237">
        <v>30</v>
      </c>
      <c r="G7" s="237">
        <v>30</v>
      </c>
      <c r="H7" s="237">
        <v>30</v>
      </c>
      <c r="I7" s="237">
        <v>30</v>
      </c>
      <c r="J7" s="237">
        <v>30</v>
      </c>
      <c r="K7" s="238">
        <f t="shared" si="0"/>
        <v>180</v>
      </c>
      <c r="L7" s="236">
        <v>5.9375000000000009E-3</v>
      </c>
    </row>
    <row r="8" spans="1:12" s="135" customFormat="1" ht="14.5" x14ac:dyDescent="0.35">
      <c r="A8" s="182">
        <v>7</v>
      </c>
      <c r="B8" s="182" t="s">
        <v>201</v>
      </c>
      <c r="C8" s="182" t="s">
        <v>202</v>
      </c>
      <c r="D8" s="236">
        <v>1.0648148148148147E-3</v>
      </c>
      <c r="E8" s="237">
        <v>30</v>
      </c>
      <c r="F8" s="237">
        <v>30</v>
      </c>
      <c r="G8" s="237">
        <v>30</v>
      </c>
      <c r="H8" s="237">
        <v>30</v>
      </c>
      <c r="I8" s="237">
        <v>30</v>
      </c>
      <c r="J8" s="237">
        <v>30</v>
      </c>
      <c r="K8" s="238">
        <f t="shared" si="0"/>
        <v>180</v>
      </c>
      <c r="L8" s="236">
        <v>6.238425925925925E-3</v>
      </c>
    </row>
    <row r="9" spans="1:12" s="136" customFormat="1" ht="14.5" x14ac:dyDescent="0.35">
      <c r="A9" s="182">
        <v>8</v>
      </c>
      <c r="B9" s="182" t="s">
        <v>28</v>
      </c>
      <c r="C9" s="182" t="s">
        <v>74</v>
      </c>
      <c r="D9" s="236">
        <v>9.0277777777777784E-4</v>
      </c>
      <c r="E9" s="237">
        <v>30</v>
      </c>
      <c r="F9" s="237">
        <v>30</v>
      </c>
      <c r="G9" s="237">
        <v>30</v>
      </c>
      <c r="H9" s="237">
        <v>30</v>
      </c>
      <c r="I9" s="237">
        <v>30</v>
      </c>
      <c r="J9" s="237">
        <v>30</v>
      </c>
      <c r="K9" s="238">
        <f t="shared" si="0"/>
        <v>180</v>
      </c>
      <c r="L9" s="236">
        <v>6.2731481481481484E-3</v>
      </c>
    </row>
    <row r="10" spans="1:12" s="135" customFormat="1" ht="14.5" x14ac:dyDescent="0.35">
      <c r="A10" s="182">
        <v>9</v>
      </c>
      <c r="B10" s="182" t="s">
        <v>193</v>
      </c>
      <c r="C10" s="182" t="s">
        <v>31</v>
      </c>
      <c r="D10" s="236">
        <v>9.2592592592592585E-4</v>
      </c>
      <c r="E10" s="237">
        <v>20</v>
      </c>
      <c r="F10" s="237">
        <v>30</v>
      </c>
      <c r="G10" s="237">
        <v>30</v>
      </c>
      <c r="H10" s="237">
        <v>30</v>
      </c>
      <c r="I10" s="237">
        <v>30</v>
      </c>
      <c r="J10" s="237">
        <v>30</v>
      </c>
      <c r="K10" s="238">
        <f t="shared" si="0"/>
        <v>170</v>
      </c>
      <c r="L10" s="236">
        <v>4.3749999999999995E-3</v>
      </c>
    </row>
    <row r="11" spans="1:12" s="136" customFormat="1" ht="14.5" x14ac:dyDescent="0.35">
      <c r="A11" s="182">
        <v>10</v>
      </c>
      <c r="B11" s="182" t="s">
        <v>125</v>
      </c>
      <c r="C11" s="182" t="s">
        <v>161</v>
      </c>
      <c r="D11" s="236">
        <v>1.1921296296296296E-3</v>
      </c>
      <c r="E11" s="237">
        <v>30</v>
      </c>
      <c r="F11" s="237">
        <v>30</v>
      </c>
      <c r="G11" s="237">
        <v>30</v>
      </c>
      <c r="H11" s="237">
        <v>30</v>
      </c>
      <c r="I11" s="237">
        <v>20</v>
      </c>
      <c r="J11" s="237">
        <v>30</v>
      </c>
      <c r="K11" s="238">
        <f t="shared" si="0"/>
        <v>170</v>
      </c>
      <c r="L11" s="236">
        <v>6.0185185185185177E-3</v>
      </c>
    </row>
    <row r="12" spans="1:12" s="135" customFormat="1" ht="14.5" x14ac:dyDescent="0.35">
      <c r="A12" s="182">
        <v>11</v>
      </c>
      <c r="B12" s="111" t="s">
        <v>21</v>
      </c>
      <c r="C12" s="111" t="s">
        <v>155</v>
      </c>
      <c r="D12" s="236">
        <v>2.0833333333333333E-3</v>
      </c>
      <c r="E12" s="237">
        <v>30</v>
      </c>
      <c r="F12" s="237">
        <v>20</v>
      </c>
      <c r="G12" s="237">
        <v>30</v>
      </c>
      <c r="H12" s="237">
        <v>30</v>
      </c>
      <c r="I12" s="237">
        <v>30</v>
      </c>
      <c r="J12" s="237">
        <v>30</v>
      </c>
      <c r="K12" s="238">
        <f t="shared" si="0"/>
        <v>170</v>
      </c>
      <c r="L12" s="236">
        <v>6.4930555555555549E-3</v>
      </c>
    </row>
    <row r="13" spans="1:12" s="136" customFormat="1" ht="14.5" x14ac:dyDescent="0.35">
      <c r="A13" s="182">
        <v>12</v>
      </c>
      <c r="B13" s="182" t="s">
        <v>201</v>
      </c>
      <c r="C13" s="182" t="s">
        <v>203</v>
      </c>
      <c r="D13" s="236">
        <v>9.4907407407407408E-4</v>
      </c>
      <c r="E13" s="237">
        <v>30</v>
      </c>
      <c r="F13" s="237">
        <v>30</v>
      </c>
      <c r="G13" s="237">
        <v>30</v>
      </c>
      <c r="H13" s="237">
        <v>30</v>
      </c>
      <c r="I13" s="237">
        <v>30</v>
      </c>
      <c r="J13" s="237">
        <v>0</v>
      </c>
      <c r="K13" s="238">
        <f t="shared" si="0"/>
        <v>150</v>
      </c>
      <c r="L13" s="236">
        <v>6.9444444444444441E-3</v>
      </c>
    </row>
    <row r="14" spans="1:12" s="135" customFormat="1" ht="14.5" x14ac:dyDescent="0.35">
      <c r="A14" s="182">
        <v>13</v>
      </c>
      <c r="B14" s="182" t="s">
        <v>216</v>
      </c>
      <c r="C14" s="182" t="s">
        <v>218</v>
      </c>
      <c r="D14" s="236">
        <v>9.8379629629629642E-4</v>
      </c>
      <c r="E14" s="237">
        <v>30</v>
      </c>
      <c r="F14" s="237">
        <v>30</v>
      </c>
      <c r="G14" s="237">
        <v>30</v>
      </c>
      <c r="H14" s="237">
        <v>30</v>
      </c>
      <c r="I14" s="237">
        <v>30</v>
      </c>
      <c r="J14" s="237">
        <v>0</v>
      </c>
      <c r="K14" s="238">
        <f t="shared" si="0"/>
        <v>150</v>
      </c>
      <c r="L14" s="236">
        <v>6.9444444444444441E-3</v>
      </c>
    </row>
    <row r="15" spans="1:12" s="136" customFormat="1" ht="14.5" x14ac:dyDescent="0.35">
      <c r="A15" s="182">
        <v>14</v>
      </c>
      <c r="B15" s="182" t="s">
        <v>112</v>
      </c>
      <c r="C15" s="182" t="s">
        <v>212</v>
      </c>
      <c r="D15" s="236">
        <v>9.9537037037037042E-4</v>
      </c>
      <c r="E15" s="237">
        <v>30</v>
      </c>
      <c r="F15" s="237">
        <v>30</v>
      </c>
      <c r="G15" s="237">
        <v>30</v>
      </c>
      <c r="H15" s="237">
        <v>30</v>
      </c>
      <c r="I15" s="237">
        <v>30</v>
      </c>
      <c r="J15" s="237">
        <v>0</v>
      </c>
      <c r="K15" s="238">
        <f t="shared" si="0"/>
        <v>150</v>
      </c>
      <c r="L15" s="236">
        <v>6.9444444444444441E-3</v>
      </c>
    </row>
    <row r="16" spans="1:12" s="135" customFormat="1" ht="14.5" x14ac:dyDescent="0.35">
      <c r="A16" s="182">
        <v>15</v>
      </c>
      <c r="B16" s="111" t="s">
        <v>201</v>
      </c>
      <c r="C16" s="111" t="s">
        <v>229</v>
      </c>
      <c r="D16" s="236">
        <v>1.0648148148148147E-3</v>
      </c>
      <c r="E16" s="237">
        <v>30</v>
      </c>
      <c r="F16" s="237">
        <v>30</v>
      </c>
      <c r="G16" s="237">
        <v>30</v>
      </c>
      <c r="H16" s="237">
        <v>30</v>
      </c>
      <c r="I16" s="237">
        <v>30</v>
      </c>
      <c r="J16" s="237">
        <v>0</v>
      </c>
      <c r="K16" s="238">
        <f t="shared" si="0"/>
        <v>150</v>
      </c>
      <c r="L16" s="236">
        <v>6.9444444444444441E-3</v>
      </c>
    </row>
    <row r="17" spans="1:12" s="136" customFormat="1" ht="14.5" x14ac:dyDescent="0.35">
      <c r="A17" s="182">
        <v>16</v>
      </c>
      <c r="B17" s="157" t="s">
        <v>197</v>
      </c>
      <c r="C17" s="157" t="s">
        <v>198</v>
      </c>
      <c r="D17" s="236">
        <v>1.1226851851851851E-3</v>
      </c>
      <c r="E17" s="237">
        <v>30</v>
      </c>
      <c r="F17" s="237">
        <v>30</v>
      </c>
      <c r="G17" s="237">
        <v>30</v>
      </c>
      <c r="H17" s="237">
        <v>30</v>
      </c>
      <c r="I17" s="237">
        <v>30</v>
      </c>
      <c r="J17" s="237">
        <v>0</v>
      </c>
      <c r="K17" s="238">
        <f t="shared" si="0"/>
        <v>150</v>
      </c>
      <c r="L17" s="236">
        <v>6.9444444444444441E-3</v>
      </c>
    </row>
    <row r="18" spans="1:12" s="135" customFormat="1" ht="14.5" x14ac:dyDescent="0.35">
      <c r="A18" s="182">
        <v>17</v>
      </c>
      <c r="B18" s="182" t="s">
        <v>92</v>
      </c>
      <c r="C18" s="182" t="s">
        <v>65</v>
      </c>
      <c r="D18" s="236">
        <v>1.1342592592592591E-3</v>
      </c>
      <c r="E18" s="237">
        <v>30</v>
      </c>
      <c r="F18" s="237">
        <v>30</v>
      </c>
      <c r="G18" s="237">
        <v>30</v>
      </c>
      <c r="H18" s="237">
        <v>30</v>
      </c>
      <c r="I18" s="237">
        <v>30</v>
      </c>
      <c r="J18" s="237">
        <v>0</v>
      </c>
      <c r="K18" s="238">
        <f t="shared" si="0"/>
        <v>150</v>
      </c>
      <c r="L18" s="236">
        <v>6.9444444444444441E-3</v>
      </c>
    </row>
    <row r="19" spans="1:12" s="136" customFormat="1" ht="14.5" x14ac:dyDescent="0.35">
      <c r="A19" s="182">
        <v>18</v>
      </c>
      <c r="B19" s="111" t="s">
        <v>112</v>
      </c>
      <c r="C19" s="111" t="s">
        <v>210</v>
      </c>
      <c r="D19" s="236">
        <v>4.2824074074074075E-4</v>
      </c>
      <c r="E19" s="237">
        <v>30</v>
      </c>
      <c r="F19" s="237">
        <v>20</v>
      </c>
      <c r="G19" s="237">
        <v>30</v>
      </c>
      <c r="H19" s="237">
        <v>30</v>
      </c>
      <c r="I19" s="237">
        <v>30</v>
      </c>
      <c r="J19" s="237">
        <v>0</v>
      </c>
      <c r="K19" s="238">
        <f t="shared" si="0"/>
        <v>140</v>
      </c>
      <c r="L19" s="236">
        <v>6.9444444444444441E-3</v>
      </c>
    </row>
    <row r="20" spans="1:12" ht="14.5" x14ac:dyDescent="0.35">
      <c r="A20" s="182">
        <v>19</v>
      </c>
      <c r="B20" s="334" t="s">
        <v>28</v>
      </c>
      <c r="C20" s="334" t="s">
        <v>188</v>
      </c>
      <c r="D20" s="236">
        <v>1.2037037037037038E-3</v>
      </c>
      <c r="E20" s="237">
        <v>30</v>
      </c>
      <c r="F20" s="237">
        <v>20</v>
      </c>
      <c r="G20" s="237">
        <v>30</v>
      </c>
      <c r="H20" s="237">
        <v>30</v>
      </c>
      <c r="I20" s="237">
        <v>30</v>
      </c>
      <c r="J20" s="237">
        <v>0</v>
      </c>
      <c r="K20" s="238">
        <f t="shared" si="0"/>
        <v>140</v>
      </c>
      <c r="L20" s="236">
        <v>6.9444444444444441E-3</v>
      </c>
    </row>
    <row r="21" spans="1:12" ht="14.5" x14ac:dyDescent="0.35">
      <c r="A21" s="182">
        <v>20</v>
      </c>
      <c r="B21" s="111" t="s">
        <v>125</v>
      </c>
      <c r="C21" s="111" t="s">
        <v>127</v>
      </c>
      <c r="D21" s="236">
        <v>1.6203703703703703E-3</v>
      </c>
      <c r="E21" s="237">
        <v>30</v>
      </c>
      <c r="F21" s="237">
        <v>30</v>
      </c>
      <c r="G21" s="237">
        <v>30</v>
      </c>
      <c r="H21" s="237">
        <v>20</v>
      </c>
      <c r="I21" s="237">
        <v>30</v>
      </c>
      <c r="J21" s="237">
        <v>0</v>
      </c>
      <c r="K21" s="238">
        <f t="shared" si="0"/>
        <v>140</v>
      </c>
      <c r="L21" s="236">
        <v>6.9444444444444441E-3</v>
      </c>
    </row>
    <row r="22" spans="1:12" s="136" customFormat="1" ht="14.5" x14ac:dyDescent="0.35">
      <c r="A22" s="182">
        <v>21</v>
      </c>
      <c r="B22" s="111" t="s">
        <v>213</v>
      </c>
      <c r="C22" s="111" t="s">
        <v>215</v>
      </c>
      <c r="D22" s="236">
        <v>7.9861111111111105E-4</v>
      </c>
      <c r="E22" s="237">
        <v>30</v>
      </c>
      <c r="F22" s="237">
        <v>20</v>
      </c>
      <c r="G22" s="237">
        <v>20</v>
      </c>
      <c r="H22" s="237">
        <v>30</v>
      </c>
      <c r="I22" s="237">
        <v>30</v>
      </c>
      <c r="J22" s="237">
        <v>0</v>
      </c>
      <c r="K22" s="238">
        <f t="shared" si="0"/>
        <v>130</v>
      </c>
      <c r="L22" s="236">
        <v>6.9444444444444441E-3</v>
      </c>
    </row>
    <row r="23" spans="1:12" ht="14.5" x14ac:dyDescent="0.35">
      <c r="A23" s="182">
        <v>22</v>
      </c>
      <c r="B23" s="111" t="s">
        <v>83</v>
      </c>
      <c r="C23" s="111" t="s">
        <v>69</v>
      </c>
      <c r="D23" s="236">
        <v>8.9120370370370362E-4</v>
      </c>
      <c r="E23" s="237">
        <v>30</v>
      </c>
      <c r="F23" s="237">
        <v>30</v>
      </c>
      <c r="G23" s="237">
        <v>30</v>
      </c>
      <c r="H23" s="237">
        <v>20</v>
      </c>
      <c r="I23" s="237">
        <v>20</v>
      </c>
      <c r="J23" s="237">
        <v>0</v>
      </c>
      <c r="K23" s="238">
        <f t="shared" si="0"/>
        <v>130</v>
      </c>
      <c r="L23" s="236">
        <v>6.9444444444444441E-3</v>
      </c>
    </row>
    <row r="24" spans="1:12" s="136" customFormat="1" ht="14.5" x14ac:dyDescent="0.35">
      <c r="A24" s="182">
        <v>23</v>
      </c>
      <c r="B24" s="111" t="s">
        <v>193</v>
      </c>
      <c r="C24" s="111" t="s">
        <v>66</v>
      </c>
      <c r="D24" s="236">
        <v>9.2592592592592585E-4</v>
      </c>
      <c r="E24" s="237">
        <v>30</v>
      </c>
      <c r="F24" s="237">
        <v>30</v>
      </c>
      <c r="G24" s="237">
        <v>30</v>
      </c>
      <c r="H24" s="237">
        <v>30</v>
      </c>
      <c r="I24" s="237">
        <v>0</v>
      </c>
      <c r="J24" s="237">
        <v>0</v>
      </c>
      <c r="K24" s="238">
        <f t="shared" si="0"/>
        <v>120</v>
      </c>
      <c r="L24" s="236">
        <v>6.9444444444444441E-3</v>
      </c>
    </row>
    <row r="25" spans="1:12" ht="14.5" x14ac:dyDescent="0.35">
      <c r="A25" s="182">
        <v>24</v>
      </c>
      <c r="B25" s="334" t="s">
        <v>22</v>
      </c>
      <c r="C25" s="334" t="s">
        <v>62</v>
      </c>
      <c r="D25" s="236">
        <v>1.0648148148148147E-3</v>
      </c>
      <c r="E25" s="237">
        <v>30</v>
      </c>
      <c r="F25" s="237">
        <v>30</v>
      </c>
      <c r="G25" s="237">
        <v>30</v>
      </c>
      <c r="H25" s="237">
        <v>30</v>
      </c>
      <c r="I25" s="237">
        <v>0</v>
      </c>
      <c r="J25" s="237">
        <v>0</v>
      </c>
      <c r="K25" s="238">
        <f t="shared" si="0"/>
        <v>120</v>
      </c>
      <c r="L25" s="236">
        <v>6.9444444444444441E-3</v>
      </c>
    </row>
    <row r="26" spans="1:12" s="136" customFormat="1" ht="14.5" x14ac:dyDescent="0.35">
      <c r="A26" s="182">
        <v>25</v>
      </c>
      <c r="B26" s="182" t="s">
        <v>111</v>
      </c>
      <c r="C26" s="182" t="s">
        <v>205</v>
      </c>
      <c r="D26" s="236">
        <v>6.5972222222222213E-4</v>
      </c>
      <c r="E26" s="237">
        <v>10</v>
      </c>
      <c r="F26" s="237">
        <v>30</v>
      </c>
      <c r="G26" s="237">
        <v>30</v>
      </c>
      <c r="H26" s="237">
        <v>30</v>
      </c>
      <c r="I26" s="237">
        <v>0</v>
      </c>
      <c r="J26" s="237">
        <v>0</v>
      </c>
      <c r="K26" s="238">
        <f t="shared" si="0"/>
        <v>100</v>
      </c>
      <c r="L26" s="236">
        <v>6.9444444444444441E-3</v>
      </c>
    </row>
    <row r="27" spans="1:12" s="136" customFormat="1" ht="14.5" x14ac:dyDescent="0.35">
      <c r="A27" s="182">
        <v>26</v>
      </c>
      <c r="B27" s="182" t="s">
        <v>213</v>
      </c>
      <c r="C27" s="182" t="s">
        <v>214</v>
      </c>
      <c r="D27" s="236">
        <v>1.736111111111111E-3</v>
      </c>
      <c r="E27" s="237">
        <v>30</v>
      </c>
      <c r="F27" s="237">
        <v>30</v>
      </c>
      <c r="G27" s="237">
        <v>20</v>
      </c>
      <c r="H27" s="237">
        <v>20</v>
      </c>
      <c r="I27" s="237">
        <v>0</v>
      </c>
      <c r="J27" s="237">
        <v>0</v>
      </c>
      <c r="K27" s="238">
        <f t="shared" si="0"/>
        <v>100</v>
      </c>
      <c r="L27" s="236">
        <v>6.9444444444444441E-3</v>
      </c>
    </row>
    <row r="28" spans="1:12" s="135" customFormat="1" ht="14.5" x14ac:dyDescent="0.35">
      <c r="A28" s="182">
        <v>27</v>
      </c>
      <c r="B28" s="182" t="s">
        <v>92</v>
      </c>
      <c r="C28" s="182" t="s">
        <v>94</v>
      </c>
      <c r="D28" s="236">
        <v>1.5393518518518519E-3</v>
      </c>
      <c r="E28" s="237">
        <v>30</v>
      </c>
      <c r="F28" s="237">
        <v>30</v>
      </c>
      <c r="G28" s="237">
        <v>30</v>
      </c>
      <c r="H28" s="237">
        <v>0</v>
      </c>
      <c r="I28" s="237">
        <v>0</v>
      </c>
      <c r="J28" s="237">
        <v>0</v>
      </c>
      <c r="K28" s="238">
        <f t="shared" si="0"/>
        <v>90</v>
      </c>
      <c r="L28" s="236">
        <v>6.9444444444444441E-3</v>
      </c>
    </row>
    <row r="29" spans="1:12" s="136" customFormat="1" ht="14.5" x14ac:dyDescent="0.35">
      <c r="A29" s="182">
        <v>28</v>
      </c>
      <c r="B29" s="182" t="s">
        <v>185</v>
      </c>
      <c r="C29" s="182" t="s">
        <v>220</v>
      </c>
      <c r="D29" s="236">
        <v>1.9560185185185184E-3</v>
      </c>
      <c r="E29" s="237">
        <v>0</v>
      </c>
      <c r="F29" s="237">
        <v>30</v>
      </c>
      <c r="G29" s="237">
        <v>30</v>
      </c>
      <c r="H29" s="237">
        <v>30</v>
      </c>
      <c r="I29" s="237">
        <v>0</v>
      </c>
      <c r="J29" s="237">
        <v>0</v>
      </c>
      <c r="K29" s="238">
        <f t="shared" si="0"/>
        <v>90</v>
      </c>
      <c r="L29" s="236">
        <v>6.9444444444444441E-3</v>
      </c>
    </row>
    <row r="30" spans="1:12" s="135" customFormat="1" ht="14.5" x14ac:dyDescent="0.35">
      <c r="A30" s="182">
        <v>29</v>
      </c>
      <c r="B30" s="182" t="s">
        <v>119</v>
      </c>
      <c r="C30" s="182" t="s">
        <v>222</v>
      </c>
      <c r="D30" s="236">
        <v>7.407407407407407E-4</v>
      </c>
      <c r="E30" s="237">
        <v>20</v>
      </c>
      <c r="F30" s="237">
        <v>30</v>
      </c>
      <c r="G30" s="237">
        <v>30</v>
      </c>
      <c r="H30" s="237">
        <v>0</v>
      </c>
      <c r="I30" s="237">
        <v>0</v>
      </c>
      <c r="J30" s="237">
        <v>0</v>
      </c>
      <c r="K30" s="238">
        <f t="shared" si="0"/>
        <v>80</v>
      </c>
      <c r="L30" s="236">
        <v>6.9444444444444441E-3</v>
      </c>
    </row>
    <row r="31" spans="1:12" s="136" customFormat="1" ht="14.5" x14ac:dyDescent="0.35">
      <c r="A31" s="182">
        <v>30</v>
      </c>
      <c r="B31" s="182" t="s">
        <v>111</v>
      </c>
      <c r="C31" s="182" t="s">
        <v>140</v>
      </c>
      <c r="D31" s="236">
        <v>9.7222222222222209E-4</v>
      </c>
      <c r="E31" s="237">
        <v>30</v>
      </c>
      <c r="F31" s="237">
        <v>30</v>
      </c>
      <c r="G31" s="237">
        <v>0</v>
      </c>
      <c r="H31" s="237">
        <v>0</v>
      </c>
      <c r="I31" s="237">
        <v>0</v>
      </c>
      <c r="J31" s="237">
        <v>0</v>
      </c>
      <c r="K31" s="238">
        <f t="shared" si="0"/>
        <v>60</v>
      </c>
      <c r="L31" s="236">
        <v>6.9444444444444441E-3</v>
      </c>
    </row>
    <row r="32" spans="1:12" s="135" customFormat="1" ht="14.5" x14ac:dyDescent="0.35">
      <c r="A32" s="182">
        <v>31</v>
      </c>
      <c r="B32" s="182" t="s">
        <v>206</v>
      </c>
      <c r="C32" s="182" t="s">
        <v>207</v>
      </c>
      <c r="D32" s="236">
        <v>9.8379629629629642E-4</v>
      </c>
      <c r="E32" s="237">
        <v>30</v>
      </c>
      <c r="F32" s="237">
        <v>30</v>
      </c>
      <c r="G32" s="237">
        <v>0</v>
      </c>
      <c r="H32" s="237">
        <v>0</v>
      </c>
      <c r="I32" s="237">
        <v>0</v>
      </c>
      <c r="J32" s="237">
        <v>0</v>
      </c>
      <c r="K32" s="238">
        <f t="shared" si="0"/>
        <v>60</v>
      </c>
      <c r="L32" s="236">
        <v>6.9444444444444441E-3</v>
      </c>
    </row>
    <row r="33" spans="1:12" s="136" customFormat="1" ht="14.5" x14ac:dyDescent="0.35">
      <c r="A33" s="182">
        <v>32</v>
      </c>
      <c r="B33" s="111" t="s">
        <v>197</v>
      </c>
      <c r="C33" s="111" t="s">
        <v>199</v>
      </c>
      <c r="D33" s="236">
        <v>1.5624999999999999E-3</v>
      </c>
      <c r="E33" s="237">
        <v>30</v>
      </c>
      <c r="F33" s="237">
        <v>30</v>
      </c>
      <c r="G33" s="237">
        <v>0</v>
      </c>
      <c r="H33" s="237">
        <v>0</v>
      </c>
      <c r="I33" s="237">
        <v>0</v>
      </c>
      <c r="J33" s="237">
        <v>0</v>
      </c>
      <c r="K33" s="238">
        <f t="shared" si="0"/>
        <v>60</v>
      </c>
      <c r="L33" s="236">
        <v>6.9444444444444441E-3</v>
      </c>
    </row>
    <row r="34" spans="1:12" ht="14.5" x14ac:dyDescent="0.35">
      <c r="A34" s="182">
        <v>33</v>
      </c>
      <c r="B34" s="111" t="s">
        <v>194</v>
      </c>
      <c r="C34" s="111" t="s">
        <v>195</v>
      </c>
      <c r="D34" s="236">
        <v>2.0370370370370373E-3</v>
      </c>
      <c r="E34" s="237">
        <v>30</v>
      </c>
      <c r="F34" s="237">
        <v>30</v>
      </c>
      <c r="G34" s="237">
        <v>0</v>
      </c>
      <c r="H34" s="237">
        <v>0</v>
      </c>
      <c r="I34" s="237">
        <v>0</v>
      </c>
      <c r="J34" s="237">
        <v>0</v>
      </c>
      <c r="K34" s="238">
        <f t="shared" si="0"/>
        <v>60</v>
      </c>
      <c r="L34" s="236">
        <v>6.9444444444444441E-3</v>
      </c>
    </row>
    <row r="35" spans="1:12" s="136" customFormat="1" ht="14.5" x14ac:dyDescent="0.35">
      <c r="A35" s="182">
        <v>34</v>
      </c>
      <c r="B35" s="182" t="s">
        <v>95</v>
      </c>
      <c r="C35" s="182" t="s">
        <v>63</v>
      </c>
      <c r="D35" s="236">
        <v>2.1064814814814813E-3</v>
      </c>
      <c r="E35" s="237">
        <v>30</v>
      </c>
      <c r="F35" s="237">
        <v>30</v>
      </c>
      <c r="G35" s="237">
        <v>0</v>
      </c>
      <c r="H35" s="237">
        <v>0</v>
      </c>
      <c r="I35" s="237">
        <v>0</v>
      </c>
      <c r="J35" s="237">
        <v>0</v>
      </c>
      <c r="K35" s="238">
        <f t="shared" si="0"/>
        <v>60</v>
      </c>
      <c r="L35" s="236">
        <v>6.9444444444444441E-3</v>
      </c>
    </row>
    <row r="36" spans="1:12" ht="14.5" x14ac:dyDescent="0.35">
      <c r="A36" s="182">
        <v>35</v>
      </c>
      <c r="B36" s="111" t="s">
        <v>111</v>
      </c>
      <c r="C36" s="111" t="s">
        <v>139</v>
      </c>
      <c r="D36" s="236">
        <v>2.1296296296296298E-3</v>
      </c>
      <c r="E36" s="237">
        <v>30</v>
      </c>
      <c r="F36" s="237">
        <v>30</v>
      </c>
      <c r="G36" s="237">
        <v>0</v>
      </c>
      <c r="H36" s="237">
        <v>0</v>
      </c>
      <c r="I36" s="237">
        <v>0</v>
      </c>
      <c r="J36" s="237">
        <v>0</v>
      </c>
      <c r="K36" s="238">
        <f t="shared" si="0"/>
        <v>60</v>
      </c>
      <c r="L36" s="236">
        <v>6.9444444444444441E-3</v>
      </c>
    </row>
    <row r="37" spans="1:12" s="136" customFormat="1" ht="14.5" x14ac:dyDescent="0.35">
      <c r="A37" s="182">
        <v>36</v>
      </c>
      <c r="B37" s="182" t="s">
        <v>25</v>
      </c>
      <c r="C37" s="182" t="s">
        <v>148</v>
      </c>
      <c r="D37" s="236">
        <v>2.2453703703703702E-3</v>
      </c>
      <c r="E37" s="237">
        <v>30</v>
      </c>
      <c r="F37" s="237">
        <v>30</v>
      </c>
      <c r="G37" s="237">
        <v>0</v>
      </c>
      <c r="H37" s="237">
        <v>0</v>
      </c>
      <c r="I37" s="237">
        <v>0</v>
      </c>
      <c r="J37" s="237">
        <v>0</v>
      </c>
      <c r="K37" s="238">
        <f t="shared" si="0"/>
        <v>60</v>
      </c>
      <c r="L37" s="236">
        <v>6.9444444444444441E-3</v>
      </c>
    </row>
    <row r="38" spans="1:12" ht="14.5" x14ac:dyDescent="0.35">
      <c r="A38" s="182">
        <v>37</v>
      </c>
      <c r="B38" s="111" t="s">
        <v>25</v>
      </c>
      <c r="C38" s="111" t="s">
        <v>69</v>
      </c>
      <c r="D38" s="236">
        <v>1.3425925925925925E-3</v>
      </c>
      <c r="E38" s="237">
        <v>30</v>
      </c>
      <c r="F38" s="237">
        <v>20</v>
      </c>
      <c r="G38" s="237">
        <v>0</v>
      </c>
      <c r="H38" s="237">
        <v>0</v>
      </c>
      <c r="I38" s="237">
        <v>0</v>
      </c>
      <c r="J38" s="237">
        <v>0</v>
      </c>
      <c r="K38" s="238">
        <f t="shared" si="0"/>
        <v>50</v>
      </c>
      <c r="L38" s="236">
        <v>6.9444444444444441E-3</v>
      </c>
    </row>
    <row r="39" spans="1:12" s="136" customFormat="1" ht="14.5" x14ac:dyDescent="0.35">
      <c r="A39" s="182">
        <v>38</v>
      </c>
      <c r="B39" s="182" t="s">
        <v>224</v>
      </c>
      <c r="C39" s="182" t="s">
        <v>187</v>
      </c>
      <c r="D39" s="236">
        <v>1.25E-3</v>
      </c>
      <c r="E39" s="237">
        <v>20</v>
      </c>
      <c r="F39" s="237">
        <v>20</v>
      </c>
      <c r="G39" s="237">
        <v>0</v>
      </c>
      <c r="H39" s="237">
        <v>0</v>
      </c>
      <c r="I39" s="237">
        <v>0</v>
      </c>
      <c r="J39" s="237">
        <v>0</v>
      </c>
      <c r="K39" s="238">
        <f t="shared" si="0"/>
        <v>40</v>
      </c>
      <c r="L39" s="236">
        <v>6.9444444444444441E-3</v>
      </c>
    </row>
    <row r="40" spans="1:12" ht="14.5" x14ac:dyDescent="0.35">
      <c r="A40" s="182">
        <v>39</v>
      </c>
      <c r="B40" s="182" t="s">
        <v>112</v>
      </c>
      <c r="C40" s="182" t="s">
        <v>211</v>
      </c>
      <c r="D40" s="236">
        <v>2.5810185185185185E-3</v>
      </c>
      <c r="E40" s="237">
        <v>10</v>
      </c>
      <c r="F40" s="237">
        <v>30</v>
      </c>
      <c r="G40" s="237">
        <v>0</v>
      </c>
      <c r="H40" s="237">
        <v>0</v>
      </c>
      <c r="I40" s="237">
        <v>0</v>
      </c>
      <c r="J40" s="237">
        <v>0</v>
      </c>
      <c r="K40" s="238">
        <f t="shared" si="0"/>
        <v>40</v>
      </c>
      <c r="L40" s="236">
        <v>6.9444444444444441E-3</v>
      </c>
    </row>
    <row r="41" spans="1:12" ht="14.5" x14ac:dyDescent="0.35">
      <c r="A41" s="182">
        <v>40</v>
      </c>
      <c r="B41" s="334" t="s">
        <v>95</v>
      </c>
      <c r="C41" s="334" t="s">
        <v>96</v>
      </c>
      <c r="D41" s="236">
        <v>1.7708333333333332E-3</v>
      </c>
      <c r="E41" s="237">
        <v>30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8">
        <f t="shared" si="0"/>
        <v>30</v>
      </c>
      <c r="L41" s="236">
        <v>6.9444444444444441E-3</v>
      </c>
    </row>
    <row r="42" spans="1:12" ht="14.5" x14ac:dyDescent="0.35">
      <c r="A42" s="182">
        <v>41</v>
      </c>
      <c r="B42" s="157" t="s">
        <v>194</v>
      </c>
      <c r="C42" s="157" t="s">
        <v>196</v>
      </c>
      <c r="D42" s="236">
        <v>2.5000000000000001E-3</v>
      </c>
      <c r="E42" s="237">
        <v>30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8">
        <f t="shared" si="0"/>
        <v>30</v>
      </c>
      <c r="L42" s="236">
        <v>6.9444444444444441E-3</v>
      </c>
    </row>
    <row r="43" spans="1:12" ht="14.5" x14ac:dyDescent="0.35">
      <c r="A43" s="182">
        <v>42</v>
      </c>
      <c r="B43" s="157" t="s">
        <v>119</v>
      </c>
      <c r="C43" s="157" t="s">
        <v>88</v>
      </c>
      <c r="D43" s="236">
        <v>3.3449074074074071E-3</v>
      </c>
      <c r="E43" s="237">
        <v>30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8">
        <f t="shared" si="0"/>
        <v>30</v>
      </c>
      <c r="L43" s="236">
        <v>6.9444444444444441E-3</v>
      </c>
    </row>
    <row r="44" spans="1:12" ht="14.5" x14ac:dyDescent="0.35">
      <c r="A44" s="182">
        <v>43</v>
      </c>
      <c r="B44" s="334" t="s">
        <v>185</v>
      </c>
      <c r="C44" s="334" t="s">
        <v>219</v>
      </c>
      <c r="D44" s="236">
        <v>6.9444444444444441E-3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8">
        <f t="shared" si="0"/>
        <v>0</v>
      </c>
      <c r="L44" s="236">
        <v>6.9444444444444441E-3</v>
      </c>
    </row>
    <row r="45" spans="1:12" ht="14.5" x14ac:dyDescent="0.35">
      <c r="A45" s="182">
        <v>44</v>
      </c>
      <c r="B45" s="157" t="s">
        <v>200</v>
      </c>
      <c r="C45" s="157" t="s">
        <v>165</v>
      </c>
      <c r="D45" s="236">
        <v>6.9444444444444441E-3</v>
      </c>
      <c r="E45" s="237">
        <v>0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8">
        <f t="shared" si="0"/>
        <v>0</v>
      </c>
      <c r="L45" s="236">
        <v>6.9444444444444441E-3</v>
      </c>
    </row>
    <row r="46" spans="1:12" ht="14.5" x14ac:dyDescent="0.35">
      <c r="A46" s="182">
        <v>45</v>
      </c>
      <c r="B46" s="334" t="s">
        <v>216</v>
      </c>
      <c r="C46" s="334" t="s">
        <v>217</v>
      </c>
      <c r="D46" s="236" t="s">
        <v>295</v>
      </c>
      <c r="E46" s="237"/>
      <c r="F46" s="237"/>
      <c r="G46" s="237"/>
      <c r="H46" s="237"/>
      <c r="I46" s="237"/>
      <c r="J46" s="237"/>
      <c r="K46" s="238">
        <f t="shared" si="0"/>
        <v>0</v>
      </c>
      <c r="L46" s="236">
        <v>0.20833333333333301</v>
      </c>
    </row>
    <row r="47" spans="1:12" ht="14.5" x14ac:dyDescent="0.35">
      <c r="A47" s="182">
        <v>46</v>
      </c>
      <c r="B47" s="334" t="s">
        <v>208</v>
      </c>
      <c r="C47" s="334" t="s">
        <v>209</v>
      </c>
      <c r="D47" s="236" t="s">
        <v>295</v>
      </c>
      <c r="E47" s="237"/>
      <c r="F47" s="237"/>
      <c r="G47" s="237"/>
      <c r="H47" s="237"/>
      <c r="I47" s="237"/>
      <c r="J47" s="237"/>
      <c r="K47" s="238">
        <f t="shared" si="0"/>
        <v>0</v>
      </c>
      <c r="L47" s="236">
        <v>0.29166666666666702</v>
      </c>
    </row>
    <row r="48" spans="1:12" ht="14.5" x14ac:dyDescent="0.35">
      <c r="A48" s="157">
        <v>47</v>
      </c>
      <c r="B48" s="157"/>
      <c r="C48" s="157"/>
      <c r="D48" s="236"/>
      <c r="E48" s="237"/>
      <c r="F48" s="237"/>
      <c r="G48" s="237"/>
      <c r="H48" s="237"/>
      <c r="I48" s="237"/>
      <c r="J48" s="237"/>
      <c r="K48" s="238">
        <f t="shared" ref="K48" si="1">SUM(E48:J48)</f>
        <v>0</v>
      </c>
      <c r="L48" s="236">
        <v>1.9166666666666701</v>
      </c>
    </row>
    <row r="49" spans="1:12" ht="14.5" x14ac:dyDescent="0.35">
      <c r="A49" s="157">
        <v>48</v>
      </c>
      <c r="B49" s="334"/>
      <c r="C49" s="336"/>
      <c r="D49" s="236"/>
      <c r="E49" s="237"/>
      <c r="F49" s="237"/>
      <c r="G49" s="237"/>
      <c r="H49" s="237"/>
      <c r="I49" s="237"/>
      <c r="J49" s="237"/>
      <c r="K49" s="238">
        <f t="shared" ref="K49:K55" si="2">SUM(E49:J49)</f>
        <v>0</v>
      </c>
      <c r="L49" s="236"/>
    </row>
    <row r="50" spans="1:12" ht="14.5" x14ac:dyDescent="0.35">
      <c r="A50" s="157">
        <v>49</v>
      </c>
      <c r="B50" s="334"/>
      <c r="C50" s="336"/>
      <c r="D50" s="236"/>
      <c r="E50" s="237"/>
      <c r="F50" s="237"/>
      <c r="G50" s="237"/>
      <c r="H50" s="237"/>
      <c r="I50" s="237"/>
      <c r="J50" s="237"/>
      <c r="K50" s="238">
        <f t="shared" si="2"/>
        <v>0</v>
      </c>
      <c r="L50" s="236"/>
    </row>
    <row r="51" spans="1:12" ht="14.5" x14ac:dyDescent="0.35">
      <c r="A51" s="157">
        <v>50</v>
      </c>
      <c r="B51" s="157"/>
      <c r="C51" s="337"/>
      <c r="D51" s="236"/>
      <c r="E51" s="237"/>
      <c r="F51" s="237"/>
      <c r="G51" s="237"/>
      <c r="H51" s="237"/>
      <c r="I51" s="237"/>
      <c r="J51" s="237"/>
      <c r="K51" s="238">
        <f t="shared" si="2"/>
        <v>0</v>
      </c>
      <c r="L51" s="236"/>
    </row>
    <row r="52" spans="1:12" ht="14.5" x14ac:dyDescent="0.35">
      <c r="A52" s="157">
        <v>51</v>
      </c>
      <c r="B52" s="157"/>
      <c r="C52" s="337"/>
      <c r="D52" s="236"/>
      <c r="E52" s="237"/>
      <c r="F52" s="237"/>
      <c r="G52" s="237"/>
      <c r="H52" s="237"/>
      <c r="I52" s="237"/>
      <c r="J52" s="237"/>
      <c r="K52" s="238">
        <f t="shared" si="2"/>
        <v>0</v>
      </c>
      <c r="L52" s="236"/>
    </row>
    <row r="53" spans="1:12" ht="14.5" x14ac:dyDescent="0.35">
      <c r="A53" s="157">
        <v>52</v>
      </c>
      <c r="B53" s="334"/>
      <c r="C53" s="336"/>
      <c r="D53" s="236"/>
      <c r="E53" s="237"/>
      <c r="F53" s="237"/>
      <c r="G53" s="237"/>
      <c r="H53" s="237"/>
      <c r="I53" s="237"/>
      <c r="J53" s="237"/>
      <c r="K53" s="238">
        <f t="shared" si="2"/>
        <v>0</v>
      </c>
      <c r="L53" s="236"/>
    </row>
    <row r="54" spans="1:12" ht="14.5" x14ac:dyDescent="0.35">
      <c r="A54" s="157">
        <v>53</v>
      </c>
      <c r="B54" s="334"/>
      <c r="C54" s="338"/>
      <c r="D54" s="236"/>
      <c r="E54" s="237"/>
      <c r="F54" s="237"/>
      <c r="G54" s="237"/>
      <c r="H54" s="237"/>
      <c r="I54" s="237"/>
      <c r="J54" s="237"/>
      <c r="K54" s="238">
        <f t="shared" si="2"/>
        <v>0</v>
      </c>
      <c r="L54" s="236"/>
    </row>
    <row r="55" spans="1:12" ht="15" thickBot="1" x14ac:dyDescent="0.4">
      <c r="A55" s="174">
        <v>54</v>
      </c>
      <c r="B55" s="335"/>
      <c r="C55" s="183"/>
      <c r="D55" s="240"/>
      <c r="E55" s="241"/>
      <c r="F55" s="241"/>
      <c r="G55" s="241"/>
      <c r="H55" s="241"/>
      <c r="I55" s="241"/>
      <c r="J55" s="241"/>
      <c r="K55" s="242">
        <f t="shared" si="2"/>
        <v>0</v>
      </c>
      <c r="L55" s="240"/>
    </row>
  </sheetData>
  <sortState xmlns:xlrd2="http://schemas.microsoft.com/office/spreadsheetml/2017/richdata2" ref="A2:L47">
    <sortCondition descending="1" ref="K2:K47"/>
    <sortCondition ref="L2:L47"/>
    <sortCondition ref="D2:D47"/>
  </sortState>
  <printOptions gridLines="1"/>
  <pageMargins left="0.7" right="0.7" top="0.75" bottom="0.75" header="0.3" footer="0.3"/>
  <pageSetup scale="96" fitToHeight="0" orientation="landscape" horizontalDpi="4294967293" r:id="rId1"/>
  <headerFooter>
    <oddHeader>&amp;COpen Day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L56"/>
  <sheetViews>
    <sheetView zoomScaleNormal="100" workbookViewId="0">
      <pane ySplit="1" topLeftCell="A2" activePane="bottomLeft" state="frozen"/>
      <selection pane="bottomLeft" activeCell="A2" sqref="A2:A47"/>
    </sheetView>
  </sheetViews>
  <sheetFormatPr defaultRowHeight="14" x14ac:dyDescent="0.3"/>
  <cols>
    <col min="1" max="1" width="2.9140625" customWidth="1"/>
    <col min="2" max="2" width="18.4140625" customWidth="1"/>
    <col min="3" max="3" width="10.6640625" customWidth="1"/>
    <col min="4" max="4" width="8.1640625" style="104" customWidth="1"/>
    <col min="5" max="5" width="8.6640625" style="37"/>
    <col min="6" max="6" width="9.9140625" style="37" customWidth="1"/>
    <col min="7" max="7" width="9.08203125" style="37" customWidth="1"/>
    <col min="8" max="10" width="9.58203125" style="37" customWidth="1"/>
    <col min="11" max="11" width="10" style="37" customWidth="1"/>
    <col min="12" max="12" width="9.6640625" style="104" customWidth="1"/>
  </cols>
  <sheetData>
    <row r="1" spans="1:12" s="4" customFormat="1" ht="14.5" x14ac:dyDescent="0.35">
      <c r="A1" s="107"/>
      <c r="B1" s="105" t="s">
        <v>0</v>
      </c>
      <c r="C1" s="105" t="s">
        <v>1</v>
      </c>
      <c r="D1" s="109" t="s">
        <v>2</v>
      </c>
      <c r="E1" s="105" t="s">
        <v>3</v>
      </c>
      <c r="F1" s="105" t="s">
        <v>4</v>
      </c>
      <c r="G1" s="105" t="s">
        <v>5</v>
      </c>
      <c r="H1" s="105" t="s">
        <v>6</v>
      </c>
      <c r="I1" s="105" t="s">
        <v>7</v>
      </c>
      <c r="J1" s="105" t="s">
        <v>33</v>
      </c>
      <c r="K1" s="108" t="s">
        <v>8</v>
      </c>
      <c r="L1" s="109" t="s">
        <v>9</v>
      </c>
    </row>
    <row r="2" spans="1:12" s="1" customFormat="1" ht="14.5" x14ac:dyDescent="0.35">
      <c r="A2" s="182">
        <v>1</v>
      </c>
      <c r="B2" s="377" t="str">
        <f>'OPEN 1'!B3</f>
        <v xml:space="preserve">Sonny Mahurin </v>
      </c>
      <c r="C2" s="377" t="str">
        <f>'OPEN 1'!C3</f>
        <v>Dillon</v>
      </c>
      <c r="D2" s="236">
        <v>1.3194444444444443E-3</v>
      </c>
      <c r="E2" s="245">
        <v>30</v>
      </c>
      <c r="F2" s="245">
        <v>30</v>
      </c>
      <c r="G2" s="245">
        <v>30</v>
      </c>
      <c r="H2" s="245">
        <v>30</v>
      </c>
      <c r="I2" s="245">
        <v>30</v>
      </c>
      <c r="J2" s="245">
        <v>30</v>
      </c>
      <c r="K2" s="246">
        <f t="shared" ref="K2:K47" si="0">SUM(E2:J2)</f>
        <v>180</v>
      </c>
      <c r="L2" s="236">
        <v>5.2546296296296299E-3</v>
      </c>
    </row>
    <row r="3" spans="1:12" s="2" customFormat="1" ht="14.5" x14ac:dyDescent="0.35">
      <c r="A3" s="182">
        <v>2</v>
      </c>
      <c r="B3" s="377" t="str">
        <f>'OPEN 1'!B19</f>
        <v>Bob Allen</v>
      </c>
      <c r="C3" s="377" t="str">
        <f>'OPEN 1'!C19</f>
        <v>Joey</v>
      </c>
      <c r="D3" s="236">
        <v>1.1226851851851851E-3</v>
      </c>
      <c r="E3" s="245">
        <v>30</v>
      </c>
      <c r="F3" s="245">
        <v>30</v>
      </c>
      <c r="G3" s="245">
        <v>30</v>
      </c>
      <c r="H3" s="245">
        <v>30</v>
      </c>
      <c r="I3" s="245">
        <v>30</v>
      </c>
      <c r="J3" s="245">
        <v>30</v>
      </c>
      <c r="K3" s="246">
        <f t="shared" si="0"/>
        <v>180</v>
      </c>
      <c r="L3" s="236">
        <v>5.2893518518518515E-3</v>
      </c>
    </row>
    <row r="4" spans="1:12" s="1" customFormat="1" ht="14.5" x14ac:dyDescent="0.35">
      <c r="A4" s="182">
        <v>3</v>
      </c>
      <c r="B4" s="377" t="str">
        <f>'OPEN 1'!B10</f>
        <v>Kevin Lippe</v>
      </c>
      <c r="C4" s="377" t="str">
        <f>'OPEN 1'!C10</f>
        <v>Buck</v>
      </c>
      <c r="D4" s="236">
        <v>8.2175925925925917E-4</v>
      </c>
      <c r="E4" s="245">
        <v>30</v>
      </c>
      <c r="F4" s="245">
        <v>30</v>
      </c>
      <c r="G4" s="245">
        <v>30</v>
      </c>
      <c r="H4" s="245">
        <v>30</v>
      </c>
      <c r="I4" s="245">
        <v>30</v>
      </c>
      <c r="J4" s="245">
        <v>30</v>
      </c>
      <c r="K4" s="246">
        <f t="shared" si="0"/>
        <v>180</v>
      </c>
      <c r="L4" s="236">
        <v>5.3125000000000004E-3</v>
      </c>
    </row>
    <row r="5" spans="1:12" s="2" customFormat="1" ht="14.5" x14ac:dyDescent="0.35">
      <c r="A5" s="182">
        <v>4</v>
      </c>
      <c r="B5" s="377" t="str">
        <f>'OPEN 1'!B25</f>
        <v>Ron Enzeroth</v>
      </c>
      <c r="C5" s="377" t="str">
        <f>'OPEN 1'!C25</f>
        <v>Belle</v>
      </c>
      <c r="D5" s="236">
        <v>9.3750000000000007E-4</v>
      </c>
      <c r="E5" s="245">
        <v>30</v>
      </c>
      <c r="F5" s="245">
        <v>30</v>
      </c>
      <c r="G5" s="245">
        <v>30</v>
      </c>
      <c r="H5" s="245">
        <v>30</v>
      </c>
      <c r="I5" s="245">
        <v>30</v>
      </c>
      <c r="J5" s="245">
        <v>30</v>
      </c>
      <c r="K5" s="246">
        <f t="shared" si="0"/>
        <v>180</v>
      </c>
      <c r="L5" s="236">
        <v>5.9143518518518521E-3</v>
      </c>
    </row>
    <row r="6" spans="1:12" s="1" customFormat="1" ht="14.5" x14ac:dyDescent="0.35">
      <c r="A6" s="182">
        <v>5</v>
      </c>
      <c r="B6" s="377" t="str">
        <f>'OPEN 1'!B29</f>
        <v xml:space="preserve">Verona Butler </v>
      </c>
      <c r="C6" s="377" t="str">
        <f>'OPEN 1'!C29</f>
        <v>Eli</v>
      </c>
      <c r="D6" s="236">
        <v>1.3310185185185185E-3</v>
      </c>
      <c r="E6" s="245">
        <v>30</v>
      </c>
      <c r="F6" s="245">
        <v>30</v>
      </c>
      <c r="G6" s="245">
        <v>30</v>
      </c>
      <c r="H6" s="245">
        <v>30</v>
      </c>
      <c r="I6" s="245">
        <v>30</v>
      </c>
      <c r="J6" s="245">
        <v>30</v>
      </c>
      <c r="K6" s="246">
        <f t="shared" si="0"/>
        <v>180</v>
      </c>
      <c r="L6" s="236">
        <v>6.076388888888889E-3</v>
      </c>
    </row>
    <row r="7" spans="1:12" s="2" customFormat="1" ht="14.5" x14ac:dyDescent="0.35">
      <c r="A7" s="182">
        <v>6</v>
      </c>
      <c r="B7" s="377" t="str">
        <f>'OPEN 1'!B18</f>
        <v>Joni Tietjen</v>
      </c>
      <c r="C7" s="377" t="str">
        <f>'OPEN 1'!C18</f>
        <v>Afton</v>
      </c>
      <c r="D7" s="236">
        <v>7.8703703703703705E-4</v>
      </c>
      <c r="E7" s="245">
        <v>30</v>
      </c>
      <c r="F7" s="245">
        <v>30</v>
      </c>
      <c r="G7" s="245">
        <v>30</v>
      </c>
      <c r="H7" s="245">
        <v>30</v>
      </c>
      <c r="I7" s="245">
        <v>30</v>
      </c>
      <c r="J7" s="245">
        <v>30</v>
      </c>
      <c r="K7" s="246">
        <f t="shared" si="0"/>
        <v>180</v>
      </c>
      <c r="L7" s="236">
        <v>6.168981481481481E-3</v>
      </c>
    </row>
    <row r="8" spans="1:12" s="1" customFormat="1" ht="14.5" x14ac:dyDescent="0.35">
      <c r="A8" s="182">
        <v>7</v>
      </c>
      <c r="B8" s="377" t="str">
        <f>'OPEN 1'!B41</f>
        <v>Joni Tietjen</v>
      </c>
      <c r="C8" s="377" t="str">
        <f>'OPEN 1'!C41</f>
        <v>Bright</v>
      </c>
      <c r="D8" s="236">
        <v>1.0185185185185186E-3</v>
      </c>
      <c r="E8" s="245">
        <v>30</v>
      </c>
      <c r="F8" s="245">
        <v>30</v>
      </c>
      <c r="G8" s="245">
        <v>30</v>
      </c>
      <c r="H8" s="245">
        <v>30</v>
      </c>
      <c r="I8" s="245">
        <v>30</v>
      </c>
      <c r="J8" s="245">
        <v>30</v>
      </c>
      <c r="K8" s="246">
        <f t="shared" si="0"/>
        <v>180</v>
      </c>
      <c r="L8" s="236">
        <v>6.4120370370370364E-3</v>
      </c>
    </row>
    <row r="9" spans="1:12" s="2" customFormat="1" ht="14.5" x14ac:dyDescent="0.35">
      <c r="A9" s="182">
        <v>8</v>
      </c>
      <c r="B9" s="377" t="str">
        <f>'OPEN 1'!B12</f>
        <v>Shannon Fritz</v>
      </c>
      <c r="C9" s="377" t="str">
        <f>'OPEN 1'!C12</f>
        <v>Bill</v>
      </c>
      <c r="D9" s="236">
        <v>1.3078703703703705E-3</v>
      </c>
      <c r="E9" s="245">
        <v>30</v>
      </c>
      <c r="F9" s="245">
        <v>30</v>
      </c>
      <c r="G9" s="245">
        <v>30</v>
      </c>
      <c r="H9" s="245">
        <v>30</v>
      </c>
      <c r="I9" s="245">
        <v>30</v>
      </c>
      <c r="J9" s="245">
        <v>30</v>
      </c>
      <c r="K9" s="246">
        <f t="shared" si="0"/>
        <v>180</v>
      </c>
      <c r="L9" s="236">
        <v>6.4583333333333333E-3</v>
      </c>
    </row>
    <row r="10" spans="1:12" s="1" customFormat="1" ht="14.5" x14ac:dyDescent="0.35">
      <c r="A10" s="182">
        <v>9</v>
      </c>
      <c r="B10" s="377" t="str">
        <f>'OPEN 1'!B4</f>
        <v>Bob Allen</v>
      </c>
      <c r="C10" s="377" t="str">
        <f>'OPEN 1'!C4</f>
        <v>Bluey</v>
      </c>
      <c r="D10" s="236">
        <v>1.3194444444444443E-3</v>
      </c>
      <c r="E10" s="245">
        <v>30</v>
      </c>
      <c r="F10" s="245">
        <v>30</v>
      </c>
      <c r="G10" s="245">
        <v>30</v>
      </c>
      <c r="H10" s="245">
        <v>30</v>
      </c>
      <c r="I10" s="245">
        <v>30</v>
      </c>
      <c r="J10" s="245">
        <v>30</v>
      </c>
      <c r="K10" s="246">
        <f t="shared" si="0"/>
        <v>180</v>
      </c>
      <c r="L10" s="236">
        <v>6.6087962962962966E-3</v>
      </c>
    </row>
    <row r="11" spans="1:12" s="2" customFormat="1" ht="14.5" x14ac:dyDescent="0.35">
      <c r="A11" s="182">
        <v>10</v>
      </c>
      <c r="B11" s="377" t="str">
        <f>'OPEN 1'!B31</f>
        <v>Lincoln Rogers</v>
      </c>
      <c r="C11" s="377" t="str">
        <f>'OPEN 1'!C31</f>
        <v>Ada</v>
      </c>
      <c r="D11" s="236">
        <v>1.4004629629629629E-3</v>
      </c>
      <c r="E11" s="245">
        <v>30</v>
      </c>
      <c r="F11" s="245">
        <v>30</v>
      </c>
      <c r="G11" s="245">
        <v>30</v>
      </c>
      <c r="H11" s="245">
        <v>30</v>
      </c>
      <c r="I11" s="245">
        <v>30</v>
      </c>
      <c r="J11" s="245">
        <v>30</v>
      </c>
      <c r="K11" s="246">
        <f t="shared" si="0"/>
        <v>180</v>
      </c>
      <c r="L11" s="236">
        <v>6.782407407407408E-3</v>
      </c>
    </row>
    <row r="12" spans="1:12" s="1" customFormat="1" ht="14.5" x14ac:dyDescent="0.35">
      <c r="A12" s="182">
        <v>11</v>
      </c>
      <c r="B12" s="377" t="str">
        <f>'OPEN 1'!B38</f>
        <v>Bob Allen</v>
      </c>
      <c r="C12" s="377" t="str">
        <f>'OPEN 1'!C38</f>
        <v>Buddy</v>
      </c>
      <c r="D12" s="236">
        <v>1.1111111111111111E-3</v>
      </c>
      <c r="E12" s="245">
        <v>30</v>
      </c>
      <c r="F12" s="245">
        <v>30</v>
      </c>
      <c r="G12" s="245">
        <v>20</v>
      </c>
      <c r="H12" s="245">
        <v>30</v>
      </c>
      <c r="I12" s="245">
        <v>30</v>
      </c>
      <c r="J12" s="245">
        <v>30</v>
      </c>
      <c r="K12" s="246">
        <f t="shared" si="0"/>
        <v>170</v>
      </c>
      <c r="L12" s="236">
        <v>5.9143518518518521E-3</v>
      </c>
    </row>
    <row r="13" spans="1:12" s="2" customFormat="1" ht="14.5" x14ac:dyDescent="0.35">
      <c r="A13" s="182">
        <v>12</v>
      </c>
      <c r="B13" s="377" t="str">
        <f>'OPEN 1'!B15</f>
        <v>James Butler</v>
      </c>
      <c r="C13" s="377" t="str">
        <f>'OPEN 1'!C15</f>
        <v>Tuco</v>
      </c>
      <c r="D13" s="236">
        <v>1.0069444444444444E-3</v>
      </c>
      <c r="E13" s="245">
        <v>30</v>
      </c>
      <c r="F13" s="245">
        <v>30</v>
      </c>
      <c r="G13" s="245">
        <v>30</v>
      </c>
      <c r="H13" s="245">
        <v>20</v>
      </c>
      <c r="I13" s="245">
        <v>30</v>
      </c>
      <c r="J13" s="245">
        <v>30</v>
      </c>
      <c r="K13" s="246">
        <f t="shared" si="0"/>
        <v>170</v>
      </c>
      <c r="L13" s="236">
        <v>6.076388888888889E-3</v>
      </c>
    </row>
    <row r="14" spans="1:12" s="1" customFormat="1" ht="14.5" x14ac:dyDescent="0.35">
      <c r="A14" s="182">
        <v>13</v>
      </c>
      <c r="B14" s="377" t="str">
        <f>'OPEN 1'!B32</f>
        <v>Mike Thompson</v>
      </c>
      <c r="C14" s="377" t="str">
        <f>'OPEN 1'!C32</f>
        <v>Nip</v>
      </c>
      <c r="D14" s="236">
        <v>1.0300925925925926E-3</v>
      </c>
      <c r="E14" s="245">
        <v>30</v>
      </c>
      <c r="F14" s="245">
        <v>30</v>
      </c>
      <c r="G14" s="245">
        <v>30</v>
      </c>
      <c r="H14" s="245">
        <v>30</v>
      </c>
      <c r="I14" s="245">
        <v>30</v>
      </c>
      <c r="J14" s="245">
        <v>0</v>
      </c>
      <c r="K14" s="246">
        <f t="shared" si="0"/>
        <v>150</v>
      </c>
      <c r="L14" s="236">
        <v>0.50694444444444398</v>
      </c>
    </row>
    <row r="15" spans="1:12" s="2" customFormat="1" ht="14.5" x14ac:dyDescent="0.35">
      <c r="A15" s="182">
        <v>14</v>
      </c>
      <c r="B15" s="377" t="str">
        <f>'OPEN 1'!B13</f>
        <v>Kevin Lippe</v>
      </c>
      <c r="C15" s="377" t="str">
        <f>'OPEN 1'!C13</f>
        <v>Newt</v>
      </c>
      <c r="D15" s="236">
        <v>6.4814814814814813E-4</v>
      </c>
      <c r="E15" s="245">
        <v>30</v>
      </c>
      <c r="F15" s="245">
        <v>30</v>
      </c>
      <c r="G15" s="245">
        <v>20</v>
      </c>
      <c r="H15" s="245">
        <v>20</v>
      </c>
      <c r="I15" s="245">
        <v>30</v>
      </c>
      <c r="J15" s="245">
        <v>0</v>
      </c>
      <c r="K15" s="246">
        <f t="shared" si="0"/>
        <v>130</v>
      </c>
      <c r="L15" s="236">
        <v>6.9444444444444441E-3</v>
      </c>
    </row>
    <row r="16" spans="1:12" s="1" customFormat="1" ht="14.5" x14ac:dyDescent="0.35">
      <c r="A16" s="182">
        <v>15</v>
      </c>
      <c r="B16" s="377" t="str">
        <f>'OPEN 1'!B2</f>
        <v>Ron Enzeroth</v>
      </c>
      <c r="C16" s="377" t="str">
        <f>'OPEN 1'!C2</f>
        <v>Joe</v>
      </c>
      <c r="D16" s="236">
        <v>2.0254629629629629E-3</v>
      </c>
      <c r="E16" s="245">
        <v>0</v>
      </c>
      <c r="F16" s="245">
        <v>30</v>
      </c>
      <c r="G16" s="245">
        <v>30</v>
      </c>
      <c r="H16" s="245">
        <v>30</v>
      </c>
      <c r="I16" s="245">
        <v>30</v>
      </c>
      <c r="J16" s="245">
        <v>0</v>
      </c>
      <c r="K16" s="246">
        <f t="shared" si="0"/>
        <v>120</v>
      </c>
      <c r="L16" s="236">
        <v>6.9444444444444441E-3</v>
      </c>
    </row>
    <row r="17" spans="1:12" s="2" customFormat="1" ht="14.5" x14ac:dyDescent="0.35">
      <c r="A17" s="182">
        <v>16</v>
      </c>
      <c r="B17" s="377" t="str">
        <f>'OPEN 1'!B14</f>
        <v>Becky Combs</v>
      </c>
      <c r="C17" s="377" t="str">
        <f>'OPEN 1'!C14</f>
        <v>Sadie</v>
      </c>
      <c r="D17" s="236">
        <v>9.4907407407407408E-4</v>
      </c>
      <c r="E17" s="245">
        <v>30</v>
      </c>
      <c r="F17" s="245">
        <v>30</v>
      </c>
      <c r="G17" s="245">
        <v>30</v>
      </c>
      <c r="H17" s="245">
        <v>30</v>
      </c>
      <c r="I17" s="245">
        <v>0</v>
      </c>
      <c r="J17" s="245">
        <v>0</v>
      </c>
      <c r="K17" s="246">
        <f t="shared" si="0"/>
        <v>120</v>
      </c>
      <c r="L17" s="236">
        <v>9.0277777777777804E-2</v>
      </c>
    </row>
    <row r="18" spans="1:12" ht="14.5" x14ac:dyDescent="0.35">
      <c r="A18" s="182">
        <v>17</v>
      </c>
      <c r="B18" s="377" t="str">
        <f>'OPEN 1'!B17</f>
        <v>Dwayne Hurliman</v>
      </c>
      <c r="C18" s="377" t="str">
        <f>'OPEN 1'!C17</f>
        <v>Skid</v>
      </c>
      <c r="D18" s="236">
        <v>1.3078703703703705E-3</v>
      </c>
      <c r="E18" s="245">
        <v>30</v>
      </c>
      <c r="F18" s="245">
        <v>30</v>
      </c>
      <c r="G18" s="245">
        <v>30</v>
      </c>
      <c r="H18" s="245">
        <v>30</v>
      </c>
      <c r="I18" s="245">
        <v>0</v>
      </c>
      <c r="J18" s="245">
        <v>0</v>
      </c>
      <c r="K18" s="246">
        <f t="shared" si="0"/>
        <v>120</v>
      </c>
      <c r="L18" s="236">
        <v>0.34027777777777801</v>
      </c>
    </row>
    <row r="19" spans="1:12" s="1" customFormat="1" ht="14.5" x14ac:dyDescent="0.35">
      <c r="A19" s="182">
        <v>18</v>
      </c>
      <c r="B19" s="377" t="str">
        <f>'OPEN 1'!B30</f>
        <v>Dana Penrod</v>
      </c>
      <c r="C19" s="377" t="str">
        <f>'OPEN 1'!C30</f>
        <v>Fez</v>
      </c>
      <c r="D19" s="236">
        <v>8.564814814814815E-4</v>
      </c>
      <c r="E19" s="245">
        <v>30</v>
      </c>
      <c r="F19" s="245">
        <v>30</v>
      </c>
      <c r="G19" s="245">
        <v>30</v>
      </c>
      <c r="H19" s="245">
        <v>10</v>
      </c>
      <c r="I19" s="245">
        <v>0</v>
      </c>
      <c r="J19" s="245">
        <v>0</v>
      </c>
      <c r="K19" s="246">
        <f t="shared" si="0"/>
        <v>100</v>
      </c>
      <c r="L19" s="236">
        <v>0.42361111111111099</v>
      </c>
    </row>
    <row r="20" spans="1:12" s="2" customFormat="1" ht="14.5" x14ac:dyDescent="0.35">
      <c r="A20" s="182">
        <v>19</v>
      </c>
      <c r="B20" s="377" t="str">
        <f>'OPEN 1'!B5</f>
        <v>Lincoln Rogers</v>
      </c>
      <c r="C20" s="377" t="str">
        <f>'OPEN 1'!C5</f>
        <v>Huck</v>
      </c>
      <c r="D20" s="236">
        <v>8.6805555555555551E-4</v>
      </c>
      <c r="E20" s="245">
        <v>30</v>
      </c>
      <c r="F20" s="245">
        <v>30</v>
      </c>
      <c r="G20" s="245">
        <v>30</v>
      </c>
      <c r="H20" s="245">
        <v>0</v>
      </c>
      <c r="I20" s="245">
        <v>0</v>
      </c>
      <c r="J20" s="245">
        <v>0</v>
      </c>
      <c r="K20" s="246">
        <f t="shared" si="0"/>
        <v>90</v>
      </c>
      <c r="L20" s="236">
        <v>6.9444444444444441E-3</v>
      </c>
    </row>
    <row r="21" spans="1:12" ht="14.5" x14ac:dyDescent="0.35">
      <c r="A21" s="182">
        <v>20</v>
      </c>
      <c r="B21" s="377" t="str">
        <f>'OPEN 1'!B23</f>
        <v>Lincoln Rogers</v>
      </c>
      <c r="C21" s="377" t="str">
        <f>'OPEN 1'!C23</f>
        <v>Chet</v>
      </c>
      <c r="D21" s="236">
        <v>8.3333333333333339E-4</v>
      </c>
      <c r="E21" s="245">
        <v>30</v>
      </c>
      <c r="F21" s="245">
        <v>30</v>
      </c>
      <c r="G21" s="245">
        <v>0</v>
      </c>
      <c r="H21" s="245">
        <v>0</v>
      </c>
      <c r="I21" s="245">
        <v>0</v>
      </c>
      <c r="J21" s="245">
        <v>0</v>
      </c>
      <c r="K21" s="246">
        <f t="shared" si="0"/>
        <v>60</v>
      </c>
      <c r="L21" s="236">
        <v>6.9444444444444441E-3</v>
      </c>
    </row>
    <row r="22" spans="1:12" s="2" customFormat="1" ht="14.5" x14ac:dyDescent="0.35">
      <c r="A22" s="182">
        <v>21</v>
      </c>
      <c r="B22" s="377" t="str">
        <f>'OPEN 1'!B8</f>
        <v>James Butler</v>
      </c>
      <c r="C22" s="377" t="str">
        <f>'OPEN 1'!C8</f>
        <v>Glen</v>
      </c>
      <c r="D22" s="236">
        <v>9.3750000000000007E-4</v>
      </c>
      <c r="E22" s="245">
        <v>30</v>
      </c>
      <c r="F22" s="245">
        <v>30</v>
      </c>
      <c r="G22" s="245">
        <v>0</v>
      </c>
      <c r="H22" s="245">
        <v>0</v>
      </c>
      <c r="I22" s="245">
        <v>0</v>
      </c>
      <c r="J22" s="245">
        <v>0</v>
      </c>
      <c r="K22" s="246">
        <f t="shared" si="0"/>
        <v>60</v>
      </c>
      <c r="L22" s="236">
        <v>6.9444444444444441E-3</v>
      </c>
    </row>
    <row r="23" spans="1:12" ht="14.5" x14ac:dyDescent="0.35">
      <c r="A23" s="182">
        <v>22</v>
      </c>
      <c r="B23" s="377" t="str">
        <f>'OPEN 1'!B21</f>
        <v>Dwayne Hurliman</v>
      </c>
      <c r="C23" s="377" t="str">
        <f>'OPEN 1'!C21</f>
        <v>Bill</v>
      </c>
      <c r="D23" s="236">
        <v>1.0300925925925926E-3</v>
      </c>
      <c r="E23" s="245">
        <v>30</v>
      </c>
      <c r="F23" s="245">
        <v>30</v>
      </c>
      <c r="G23" s="245">
        <v>0</v>
      </c>
      <c r="H23" s="245">
        <v>0</v>
      </c>
      <c r="I23" s="245">
        <v>0</v>
      </c>
      <c r="J23" s="245">
        <v>0</v>
      </c>
      <c r="K23" s="246">
        <f t="shared" si="0"/>
        <v>60</v>
      </c>
      <c r="L23" s="236">
        <v>6.9444444444444441E-3</v>
      </c>
    </row>
    <row r="24" spans="1:12" s="2" customFormat="1" ht="14.5" x14ac:dyDescent="0.35">
      <c r="A24" s="182">
        <v>23</v>
      </c>
      <c r="B24" s="377" t="str">
        <f>'OPEN 1'!B27</f>
        <v>Bobby Dykes</v>
      </c>
      <c r="C24" s="377" t="str">
        <f>'OPEN 1'!C27</f>
        <v>Sue</v>
      </c>
      <c r="D24" s="236">
        <v>1.2152777777777778E-3</v>
      </c>
      <c r="E24" s="245">
        <v>30</v>
      </c>
      <c r="F24" s="245">
        <v>30</v>
      </c>
      <c r="G24" s="245">
        <v>0</v>
      </c>
      <c r="H24" s="245">
        <v>0</v>
      </c>
      <c r="I24" s="245">
        <v>0</v>
      </c>
      <c r="J24" s="245">
        <v>0</v>
      </c>
      <c r="K24" s="246">
        <f t="shared" si="0"/>
        <v>60</v>
      </c>
      <c r="L24" s="236">
        <v>6.9444444444444441E-3</v>
      </c>
    </row>
    <row r="25" spans="1:12" ht="14.5" x14ac:dyDescent="0.35">
      <c r="A25" s="182">
        <v>24</v>
      </c>
      <c r="B25" s="377" t="str">
        <f>'OPEN 1'!B16</f>
        <v>Dana Penrod</v>
      </c>
      <c r="C25" s="377" t="str">
        <f>'OPEN 1'!C16</f>
        <v>Cap</v>
      </c>
      <c r="D25" s="236">
        <v>1.3194444444444443E-3</v>
      </c>
      <c r="E25" s="245">
        <v>30</v>
      </c>
      <c r="F25" s="245">
        <v>30</v>
      </c>
      <c r="G25" s="245">
        <v>0</v>
      </c>
      <c r="H25" s="245">
        <v>0</v>
      </c>
      <c r="I25" s="245">
        <v>0</v>
      </c>
      <c r="J25" s="245">
        <v>0</v>
      </c>
      <c r="K25" s="246">
        <f t="shared" si="0"/>
        <v>60</v>
      </c>
      <c r="L25" s="236">
        <v>6.9444444444444441E-3</v>
      </c>
    </row>
    <row r="26" spans="1:12" s="2" customFormat="1" ht="14.5" x14ac:dyDescent="0.35">
      <c r="A26" s="182">
        <v>25</v>
      </c>
      <c r="B26" s="377" t="str">
        <f>'OPEN 1'!B44</f>
        <v>Chris Timmons</v>
      </c>
      <c r="C26" s="377" t="str">
        <f>'OPEN 1'!C44</f>
        <v>Lew</v>
      </c>
      <c r="D26" s="236">
        <v>1.5162037037037036E-3</v>
      </c>
      <c r="E26" s="245">
        <v>30</v>
      </c>
      <c r="F26" s="245">
        <v>30</v>
      </c>
      <c r="G26" s="245">
        <v>0</v>
      </c>
      <c r="H26" s="245">
        <v>0</v>
      </c>
      <c r="I26" s="245">
        <v>0</v>
      </c>
      <c r="J26" s="245">
        <v>0</v>
      </c>
      <c r="K26" s="246">
        <f t="shared" si="0"/>
        <v>60</v>
      </c>
      <c r="L26" s="236">
        <v>6.9444444444444441E-3</v>
      </c>
    </row>
    <row r="27" spans="1:12" s="2" customFormat="1" ht="14.5" x14ac:dyDescent="0.35">
      <c r="A27" s="182">
        <v>26</v>
      </c>
      <c r="B27" s="377" t="str">
        <f>'OPEN 1'!B35</f>
        <v>Abbi Mahurin</v>
      </c>
      <c r="C27" s="377" t="str">
        <f>'OPEN 1'!C35</f>
        <v>Toast</v>
      </c>
      <c r="D27" s="236">
        <v>2.0949074074074073E-3</v>
      </c>
      <c r="E27" s="245">
        <v>30</v>
      </c>
      <c r="F27" s="245">
        <v>30</v>
      </c>
      <c r="G27" s="245">
        <v>0</v>
      </c>
      <c r="H27" s="245">
        <v>0</v>
      </c>
      <c r="I27" s="245">
        <v>0</v>
      </c>
      <c r="J27" s="245">
        <v>0</v>
      </c>
      <c r="K27" s="246">
        <f t="shared" si="0"/>
        <v>60</v>
      </c>
      <c r="L27" s="236">
        <v>6.9444444444444441E-3</v>
      </c>
    </row>
    <row r="28" spans="1:12" s="1" customFormat="1" ht="14.5" x14ac:dyDescent="0.35">
      <c r="A28" s="182">
        <v>27</v>
      </c>
      <c r="B28" s="377" t="str">
        <f>'OPEN 1'!B42</f>
        <v>Joni Tietjen</v>
      </c>
      <c r="C28" s="377" t="str">
        <f>'OPEN 1'!C42</f>
        <v>Wyn</v>
      </c>
      <c r="D28" s="236">
        <v>9.4907407407407408E-4</v>
      </c>
      <c r="E28" s="245">
        <v>30</v>
      </c>
      <c r="F28" s="245">
        <v>30</v>
      </c>
      <c r="G28" s="245">
        <v>0</v>
      </c>
      <c r="H28" s="245">
        <v>0</v>
      </c>
      <c r="I28" s="245">
        <v>0</v>
      </c>
      <c r="J28" s="245">
        <v>0</v>
      </c>
      <c r="K28" s="246">
        <f t="shared" si="0"/>
        <v>60</v>
      </c>
      <c r="L28" s="236">
        <v>0.131944444444444</v>
      </c>
    </row>
    <row r="29" spans="1:12" s="2" customFormat="1" ht="14.5" x14ac:dyDescent="0.35">
      <c r="A29" s="182">
        <v>28</v>
      </c>
      <c r="B29" s="377" t="str">
        <f>'OPEN 1'!B11</f>
        <v>Dana Penrod</v>
      </c>
      <c r="C29" s="377" t="str">
        <f>'OPEN 1'!C11</f>
        <v>Hula</v>
      </c>
      <c r="D29" s="236">
        <v>2.2569444444444447E-3</v>
      </c>
      <c r="E29" s="245">
        <v>30</v>
      </c>
      <c r="F29" s="245">
        <v>30</v>
      </c>
      <c r="G29" s="245">
        <v>0</v>
      </c>
      <c r="H29" s="245">
        <v>0</v>
      </c>
      <c r="I29" s="245">
        <v>0</v>
      </c>
      <c r="J29" s="245">
        <v>0</v>
      </c>
      <c r="K29" s="246">
        <f t="shared" si="0"/>
        <v>60</v>
      </c>
      <c r="L29" s="236">
        <v>0.17361111111111099</v>
      </c>
    </row>
    <row r="30" spans="1:12" s="1" customFormat="1" ht="14.5" x14ac:dyDescent="0.35">
      <c r="A30" s="182">
        <v>29</v>
      </c>
      <c r="B30" s="377" t="str">
        <f>'OPEN 1'!B36</f>
        <v>Bob Johnson</v>
      </c>
      <c r="C30" s="377" t="str">
        <f>'OPEN 1'!C36</f>
        <v>Call</v>
      </c>
      <c r="D30" s="236">
        <v>9.2592592592592585E-4</v>
      </c>
      <c r="E30" s="245">
        <v>30</v>
      </c>
      <c r="F30" s="245">
        <v>30</v>
      </c>
      <c r="G30" s="245">
        <v>0</v>
      </c>
      <c r="H30" s="245">
        <v>0</v>
      </c>
      <c r="I30" s="245">
        <v>0</v>
      </c>
      <c r="J30" s="245">
        <v>0</v>
      </c>
      <c r="K30" s="246">
        <f t="shared" si="0"/>
        <v>60</v>
      </c>
      <c r="L30" s="236">
        <v>0.25694444444444398</v>
      </c>
    </row>
    <row r="31" spans="1:12" s="2" customFormat="1" ht="14.5" x14ac:dyDescent="0.35">
      <c r="A31" s="182">
        <v>30</v>
      </c>
      <c r="B31" s="377" t="str">
        <f>'OPEN 1'!B7</f>
        <v>Bob Johnson</v>
      </c>
      <c r="C31" s="377" t="str">
        <f>'OPEN 1'!C7</f>
        <v>Taz</v>
      </c>
      <c r="D31" s="236">
        <v>1.25E-3</v>
      </c>
      <c r="E31" s="245">
        <v>30</v>
      </c>
      <c r="F31" s="245">
        <v>30</v>
      </c>
      <c r="G31" s="245">
        <v>0</v>
      </c>
      <c r="H31" s="245">
        <v>0</v>
      </c>
      <c r="I31" s="245">
        <v>0</v>
      </c>
      <c r="J31" s="245">
        <v>0</v>
      </c>
      <c r="K31" s="246">
        <f t="shared" si="0"/>
        <v>60</v>
      </c>
      <c r="L31" s="236">
        <v>0.38194444444444398</v>
      </c>
    </row>
    <row r="32" spans="1:12" s="1" customFormat="1" ht="14.5" x14ac:dyDescent="0.35">
      <c r="A32" s="182">
        <v>31</v>
      </c>
      <c r="B32" s="377" t="str">
        <f>'OPEN 1'!B22</f>
        <v>Keith Gilleon</v>
      </c>
      <c r="C32" s="377" t="str">
        <f>'OPEN 1'!C22</f>
        <v>Angus</v>
      </c>
      <c r="D32" s="236">
        <v>7.9861111111111105E-4</v>
      </c>
      <c r="E32" s="245">
        <v>30</v>
      </c>
      <c r="F32" s="245">
        <v>20</v>
      </c>
      <c r="G32" s="245">
        <v>0</v>
      </c>
      <c r="H32" s="245">
        <v>0</v>
      </c>
      <c r="I32" s="245">
        <v>0</v>
      </c>
      <c r="J32" s="245">
        <v>0</v>
      </c>
      <c r="K32" s="246">
        <f t="shared" si="0"/>
        <v>50</v>
      </c>
      <c r="L32" s="236">
        <v>6.9444444444444441E-3</v>
      </c>
    </row>
    <row r="33" spans="1:12" s="2" customFormat="1" ht="14.5" x14ac:dyDescent="0.35">
      <c r="A33" s="182">
        <v>32</v>
      </c>
      <c r="B33" s="377" t="str">
        <f>'OPEN 1'!B24</f>
        <v>Mike Thompson</v>
      </c>
      <c r="C33" s="377" t="str">
        <f>'OPEN 1'!C24</f>
        <v>Dallas</v>
      </c>
      <c r="D33" s="236">
        <v>8.1018518518518516E-4</v>
      </c>
      <c r="E33" s="245">
        <v>20</v>
      </c>
      <c r="F33" s="245">
        <v>30</v>
      </c>
      <c r="G33" s="245">
        <v>0</v>
      </c>
      <c r="H33" s="245">
        <v>0</v>
      </c>
      <c r="I33" s="245">
        <v>0</v>
      </c>
      <c r="J33" s="245">
        <v>0</v>
      </c>
      <c r="K33" s="246">
        <f t="shared" si="0"/>
        <v>50</v>
      </c>
      <c r="L33" s="236">
        <v>6.9444444444444441E-3</v>
      </c>
    </row>
    <row r="34" spans="1:12" ht="14.5" x14ac:dyDescent="0.35">
      <c r="A34" s="182">
        <v>33</v>
      </c>
      <c r="B34" s="377" t="str">
        <f>'OPEN 1'!B28</f>
        <v>James Butler</v>
      </c>
      <c r="C34" s="377" t="str">
        <f>'OPEN 1'!C28</f>
        <v>Dolly</v>
      </c>
      <c r="D34" s="236">
        <v>1.0763888888888889E-3</v>
      </c>
      <c r="E34" s="245">
        <v>30</v>
      </c>
      <c r="F34" s="245">
        <v>20</v>
      </c>
      <c r="G34" s="245">
        <v>0</v>
      </c>
      <c r="H34" s="245">
        <v>0</v>
      </c>
      <c r="I34" s="245">
        <v>0</v>
      </c>
      <c r="J34" s="245">
        <v>0</v>
      </c>
      <c r="K34" s="246">
        <f t="shared" si="0"/>
        <v>50</v>
      </c>
      <c r="L34" s="236">
        <v>6.9444444444444441E-3</v>
      </c>
    </row>
    <row r="35" spans="1:12" s="2" customFormat="1" ht="14.5" x14ac:dyDescent="0.35">
      <c r="A35" s="182">
        <v>34</v>
      </c>
      <c r="B35" s="377" t="str">
        <f>'OPEN 1'!B45</f>
        <v>Rick Farrell</v>
      </c>
      <c r="C35" s="377" t="str">
        <f>'OPEN 1'!C45</f>
        <v>Chip</v>
      </c>
      <c r="D35" s="236">
        <v>1.2847222222222223E-3</v>
      </c>
      <c r="E35" s="245">
        <v>30</v>
      </c>
      <c r="F35" s="245">
        <v>10</v>
      </c>
      <c r="G35" s="245">
        <v>0</v>
      </c>
      <c r="H35" s="245">
        <v>0</v>
      </c>
      <c r="I35" s="245">
        <v>0</v>
      </c>
      <c r="J35" s="245">
        <v>0</v>
      </c>
      <c r="K35" s="246">
        <f t="shared" si="0"/>
        <v>40</v>
      </c>
      <c r="L35" s="236">
        <v>6.9444444444444441E-3</v>
      </c>
    </row>
    <row r="36" spans="1:12" ht="14.5" x14ac:dyDescent="0.35">
      <c r="A36" s="182">
        <v>35</v>
      </c>
      <c r="B36" s="377" t="str">
        <f>'OPEN 1'!B39</f>
        <v>Becky Combs</v>
      </c>
      <c r="C36" s="377" t="str">
        <f>'OPEN 1'!C39</f>
        <v>Kate</v>
      </c>
      <c r="D36" s="236">
        <v>1.8750000000000001E-3</v>
      </c>
      <c r="E36" s="245">
        <v>20</v>
      </c>
      <c r="F36" s="245">
        <v>20</v>
      </c>
      <c r="G36" s="245">
        <v>0</v>
      </c>
      <c r="H36" s="245">
        <v>0</v>
      </c>
      <c r="I36" s="245">
        <v>0</v>
      </c>
      <c r="J36" s="245">
        <v>0</v>
      </c>
      <c r="K36" s="246">
        <f t="shared" si="0"/>
        <v>40</v>
      </c>
      <c r="L36" s="236">
        <v>6.9444444444444441E-3</v>
      </c>
    </row>
    <row r="37" spans="1:12" s="2" customFormat="1" ht="14.5" x14ac:dyDescent="0.35">
      <c r="A37" s="182">
        <v>36</v>
      </c>
      <c r="B37" s="377" t="str">
        <f>'OPEN 1'!B9</f>
        <v>Cynthia Good</v>
      </c>
      <c r="C37" s="377" t="str">
        <f>'OPEN 1'!C9</f>
        <v>Rian</v>
      </c>
      <c r="D37" s="236">
        <v>2.4074074074074076E-3</v>
      </c>
      <c r="E37" s="245">
        <v>20</v>
      </c>
      <c r="F37" s="245">
        <v>20</v>
      </c>
      <c r="G37" s="245">
        <v>0</v>
      </c>
      <c r="H37" s="245">
        <v>0</v>
      </c>
      <c r="I37" s="245">
        <v>0</v>
      </c>
      <c r="J37" s="245">
        <v>0</v>
      </c>
      <c r="K37" s="246">
        <f t="shared" si="0"/>
        <v>40</v>
      </c>
      <c r="L37" s="236">
        <v>6.9444444444444441E-3</v>
      </c>
    </row>
    <row r="38" spans="1:12" ht="14.5" x14ac:dyDescent="0.35">
      <c r="A38" s="182">
        <v>37</v>
      </c>
      <c r="B38" s="377" t="str">
        <f>'OPEN 1'!B20</f>
        <v>Chris Timmons</v>
      </c>
      <c r="C38" s="377" t="str">
        <f>'OPEN 1'!C20</f>
        <v>Coop</v>
      </c>
      <c r="D38" s="236">
        <v>2.0601851851851853E-3</v>
      </c>
      <c r="E38" s="245">
        <v>10</v>
      </c>
      <c r="F38" s="245">
        <v>30</v>
      </c>
      <c r="G38" s="245">
        <v>0</v>
      </c>
      <c r="H38" s="245">
        <v>0</v>
      </c>
      <c r="I38" s="245">
        <v>0</v>
      </c>
      <c r="J38" s="245">
        <v>0</v>
      </c>
      <c r="K38" s="246">
        <f t="shared" si="0"/>
        <v>40</v>
      </c>
      <c r="L38" s="236">
        <v>0.29861111111111099</v>
      </c>
    </row>
    <row r="39" spans="1:12" s="2" customFormat="1" ht="14.5" x14ac:dyDescent="0.35">
      <c r="A39" s="182">
        <v>38</v>
      </c>
      <c r="B39" s="377" t="str">
        <f>'OPEN 1'!B40</f>
        <v>Brian Brown</v>
      </c>
      <c r="C39" s="377" t="str">
        <f>'OPEN 1'!C40</f>
        <v>Zeke</v>
      </c>
      <c r="D39" s="236">
        <v>9.8379629629629642E-4</v>
      </c>
      <c r="E39" s="245">
        <v>20</v>
      </c>
      <c r="F39" s="245">
        <v>10</v>
      </c>
      <c r="G39" s="245">
        <v>0</v>
      </c>
      <c r="H39" s="245">
        <v>0</v>
      </c>
      <c r="I39" s="245">
        <v>0</v>
      </c>
      <c r="J39" s="245">
        <v>0</v>
      </c>
      <c r="K39" s="246">
        <f t="shared" si="0"/>
        <v>30</v>
      </c>
      <c r="L39" s="236">
        <v>6.9444444444444441E-3</v>
      </c>
    </row>
    <row r="40" spans="1:12" ht="14.5" x14ac:dyDescent="0.35">
      <c r="A40" s="182">
        <v>39</v>
      </c>
      <c r="B40" s="377" t="str">
        <f>'OPEN 1'!B37</f>
        <v>Abbi Mahurin</v>
      </c>
      <c r="C40" s="377" t="str">
        <f>'OPEN 1'!C37</f>
        <v>Tyge</v>
      </c>
      <c r="D40" s="236">
        <v>1.6203703703703703E-3</v>
      </c>
      <c r="E40" s="245">
        <v>30</v>
      </c>
      <c r="F40" s="245">
        <v>0</v>
      </c>
      <c r="G40" s="245">
        <v>0</v>
      </c>
      <c r="H40" s="245">
        <v>0</v>
      </c>
      <c r="I40" s="245">
        <v>0</v>
      </c>
      <c r="J40" s="245">
        <v>0</v>
      </c>
      <c r="K40" s="246">
        <f t="shared" si="0"/>
        <v>30</v>
      </c>
      <c r="L40" s="236">
        <v>6.9444444444444441E-3</v>
      </c>
    </row>
    <row r="41" spans="1:12" ht="14.5" x14ac:dyDescent="0.35">
      <c r="A41" s="182">
        <v>40</v>
      </c>
      <c r="B41" s="377" t="str">
        <f>'OPEN 1'!B6</f>
        <v xml:space="preserve">Sonny Mahurin </v>
      </c>
      <c r="C41" s="377" t="str">
        <f>'OPEN 1'!C6</f>
        <v>Pete</v>
      </c>
      <c r="D41" s="236">
        <v>1.6319444444444445E-3</v>
      </c>
      <c r="E41" s="245">
        <v>0</v>
      </c>
      <c r="F41" s="245">
        <v>10</v>
      </c>
      <c r="G41" s="245">
        <v>10</v>
      </c>
      <c r="H41" s="245">
        <v>10</v>
      </c>
      <c r="I41" s="245">
        <v>0</v>
      </c>
      <c r="J41" s="245">
        <v>0</v>
      </c>
      <c r="K41" s="246">
        <f t="shared" si="0"/>
        <v>30</v>
      </c>
      <c r="L41" s="236">
        <v>6.9444444444444441E-3</v>
      </c>
    </row>
    <row r="42" spans="1:12" ht="14.5" x14ac:dyDescent="0.35">
      <c r="A42" s="182">
        <v>41</v>
      </c>
      <c r="B42" s="377" t="str">
        <f>'OPEN 1'!B34</f>
        <v>Stuart Mitchell</v>
      </c>
      <c r="C42" s="377" t="str">
        <f>'OPEN 1'!C34</f>
        <v>Rip</v>
      </c>
      <c r="D42" s="236">
        <v>1.6435185185185183E-3</v>
      </c>
      <c r="E42" s="245">
        <v>30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6">
        <f t="shared" si="0"/>
        <v>30</v>
      </c>
      <c r="L42" s="236">
        <v>6.9444444444444441E-3</v>
      </c>
    </row>
    <row r="43" spans="1:12" ht="14.5" x14ac:dyDescent="0.35">
      <c r="A43" s="182">
        <v>42</v>
      </c>
      <c r="B43" s="377" t="str">
        <f>'OPEN 1'!B26</f>
        <v>Bobby Dykes</v>
      </c>
      <c r="C43" s="377" t="str">
        <f>'OPEN 1'!C26</f>
        <v>Daisy</v>
      </c>
      <c r="D43" s="236">
        <v>1.8518518518518517E-3</v>
      </c>
      <c r="E43" s="245">
        <v>0</v>
      </c>
      <c r="F43" s="245">
        <v>10</v>
      </c>
      <c r="G43" s="245">
        <v>10</v>
      </c>
      <c r="H43" s="245">
        <v>10</v>
      </c>
      <c r="I43" s="245">
        <v>0</v>
      </c>
      <c r="J43" s="245">
        <v>0</v>
      </c>
      <c r="K43" s="246">
        <f t="shared" si="0"/>
        <v>30</v>
      </c>
      <c r="L43" s="236">
        <v>0.54861111111111105</v>
      </c>
    </row>
    <row r="44" spans="1:12" ht="14.5" x14ac:dyDescent="0.35">
      <c r="A44" s="182">
        <v>43</v>
      </c>
      <c r="B44" s="377" t="str">
        <f>'OPEN 1'!B43</f>
        <v>Chris Timmons</v>
      </c>
      <c r="C44" s="377" t="str">
        <f>'OPEN 1'!C43</f>
        <v>Bullet</v>
      </c>
      <c r="D44" s="236">
        <v>1.3194444444444443E-3</v>
      </c>
      <c r="E44" s="245">
        <v>20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6">
        <f t="shared" si="0"/>
        <v>20</v>
      </c>
      <c r="L44" s="236">
        <v>6.9444444444444441E-3</v>
      </c>
    </row>
    <row r="45" spans="1:12" ht="14.5" x14ac:dyDescent="0.35">
      <c r="A45" s="182">
        <v>44</v>
      </c>
      <c r="B45" s="377" t="str">
        <f>'OPEN 1'!B47</f>
        <v>Shane Christian</v>
      </c>
      <c r="C45" s="377" t="str">
        <f>'OPEN 1'!C47</f>
        <v>Meg</v>
      </c>
      <c r="D45" s="236">
        <v>6.9444444444444441E-3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6">
        <f t="shared" si="0"/>
        <v>0</v>
      </c>
      <c r="L45" s="236">
        <v>6.9444444444444441E-3</v>
      </c>
    </row>
    <row r="46" spans="1:12" ht="14.5" x14ac:dyDescent="0.35">
      <c r="A46" s="182">
        <v>45</v>
      </c>
      <c r="B46" s="377" t="str">
        <f>'OPEN 1'!B46</f>
        <v>Keith Gilleon</v>
      </c>
      <c r="C46" s="377" t="str">
        <f>'OPEN 1'!C46</f>
        <v>Roux</v>
      </c>
      <c r="D46" s="236">
        <v>6.9444444444444441E-3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6">
        <f t="shared" si="0"/>
        <v>0</v>
      </c>
      <c r="L46" s="236">
        <v>6.9444444444444441E-3</v>
      </c>
    </row>
    <row r="47" spans="1:12" ht="14.5" x14ac:dyDescent="0.35">
      <c r="A47" s="182">
        <v>46</v>
      </c>
      <c r="B47" s="377" t="str">
        <f>'OPEN 1'!B33</f>
        <v>Cynthia Good</v>
      </c>
      <c r="C47" s="377" t="str">
        <f>'OPEN 1'!C33</f>
        <v>Porter</v>
      </c>
      <c r="D47" s="236">
        <v>6.9444444444444441E-3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6">
        <f t="shared" si="0"/>
        <v>0</v>
      </c>
      <c r="L47" s="236">
        <v>6.9444444444444441E-3</v>
      </c>
    </row>
    <row r="48" spans="1:12" ht="14.5" x14ac:dyDescent="0.35">
      <c r="A48" s="107">
        <v>47</v>
      </c>
      <c r="B48" s="243"/>
      <c r="C48" s="243"/>
      <c r="D48" s="236"/>
      <c r="E48" s="245"/>
      <c r="F48" s="245"/>
      <c r="G48" s="245"/>
      <c r="H48" s="245"/>
      <c r="I48" s="245"/>
      <c r="J48" s="245"/>
      <c r="K48" s="246">
        <f t="shared" ref="K48" si="1">SUM(E48:J48)</f>
        <v>0</v>
      </c>
      <c r="L48" s="236"/>
    </row>
    <row r="49" spans="1:12" ht="14.5" x14ac:dyDescent="0.35">
      <c r="A49" s="107">
        <v>48</v>
      </c>
      <c r="B49" s="243"/>
      <c r="C49" s="243"/>
      <c r="D49" s="236"/>
      <c r="E49" s="245"/>
      <c r="F49" s="245"/>
      <c r="G49" s="245"/>
      <c r="H49" s="245"/>
      <c r="I49" s="245"/>
      <c r="J49" s="245"/>
      <c r="K49" s="246">
        <f t="shared" ref="K49:K55" si="2">SUM(E49:J49)</f>
        <v>0</v>
      </c>
      <c r="L49" s="236"/>
    </row>
    <row r="50" spans="1:12" ht="14.5" x14ac:dyDescent="0.35">
      <c r="A50" s="107">
        <v>49</v>
      </c>
      <c r="B50" s="243"/>
      <c r="C50" s="243"/>
      <c r="D50" s="236"/>
      <c r="E50" s="245"/>
      <c r="F50" s="245"/>
      <c r="G50" s="245"/>
      <c r="H50" s="245"/>
      <c r="I50" s="245"/>
      <c r="J50" s="245"/>
      <c r="K50" s="246">
        <f t="shared" si="2"/>
        <v>0</v>
      </c>
      <c r="L50" s="236"/>
    </row>
    <row r="51" spans="1:12" ht="14.5" x14ac:dyDescent="0.35">
      <c r="A51" s="107">
        <v>50</v>
      </c>
      <c r="B51" s="243"/>
      <c r="C51" s="243"/>
      <c r="D51" s="236"/>
      <c r="E51" s="245"/>
      <c r="F51" s="245"/>
      <c r="G51" s="245"/>
      <c r="H51" s="245"/>
      <c r="I51" s="245"/>
      <c r="J51" s="245"/>
      <c r="K51" s="246">
        <f t="shared" si="2"/>
        <v>0</v>
      </c>
      <c r="L51" s="236"/>
    </row>
    <row r="52" spans="1:12" ht="14.5" x14ac:dyDescent="0.35">
      <c r="A52" s="107">
        <v>51</v>
      </c>
      <c r="B52" s="243"/>
      <c r="C52" s="243"/>
      <c r="D52" s="236"/>
      <c r="E52" s="245"/>
      <c r="F52" s="245"/>
      <c r="G52" s="245"/>
      <c r="H52" s="245"/>
      <c r="I52" s="245"/>
      <c r="J52" s="245"/>
      <c r="K52" s="246">
        <f t="shared" si="2"/>
        <v>0</v>
      </c>
      <c r="L52" s="236"/>
    </row>
    <row r="53" spans="1:12" ht="14.5" x14ac:dyDescent="0.35">
      <c r="A53" s="107">
        <v>52</v>
      </c>
      <c r="B53" s="243"/>
      <c r="C53" s="243"/>
      <c r="D53" s="236"/>
      <c r="E53" s="245"/>
      <c r="F53" s="245"/>
      <c r="G53" s="245"/>
      <c r="H53" s="245"/>
      <c r="I53" s="245"/>
      <c r="J53" s="245"/>
      <c r="K53" s="246">
        <f t="shared" si="2"/>
        <v>0</v>
      </c>
      <c r="L53" s="236"/>
    </row>
    <row r="54" spans="1:12" ht="14.5" x14ac:dyDescent="0.35">
      <c r="A54" s="107">
        <v>53</v>
      </c>
      <c r="B54" s="243"/>
      <c r="C54" s="243"/>
      <c r="D54" s="236"/>
      <c r="E54" s="245"/>
      <c r="F54" s="245"/>
      <c r="G54" s="245"/>
      <c r="H54" s="245"/>
      <c r="I54" s="245"/>
      <c r="J54" s="245"/>
      <c r="K54" s="246">
        <f t="shared" si="2"/>
        <v>0</v>
      </c>
      <c r="L54" s="236"/>
    </row>
    <row r="55" spans="1:12" ht="15" thickBot="1" x14ac:dyDescent="0.4">
      <c r="A55" s="141">
        <v>54</v>
      </c>
      <c r="B55" s="247"/>
      <c r="C55" s="247"/>
      <c r="D55" s="236"/>
      <c r="E55" s="248"/>
      <c r="F55" s="248"/>
      <c r="G55" s="248"/>
      <c r="H55" s="248"/>
      <c r="I55" s="248"/>
      <c r="J55" s="248"/>
      <c r="K55" s="249">
        <f t="shared" si="2"/>
        <v>0</v>
      </c>
      <c r="L55" s="236"/>
    </row>
    <row r="56" spans="1:12" ht="14.5" x14ac:dyDescent="0.35">
      <c r="L56" s="244"/>
    </row>
  </sheetData>
  <sortState xmlns:xlrd2="http://schemas.microsoft.com/office/spreadsheetml/2017/richdata2" ref="A2:L47">
    <sortCondition descending="1" ref="K2:K47"/>
    <sortCondition ref="L2:L47"/>
    <sortCondition ref="D2:D47"/>
  </sortState>
  <printOptions headings="1" gridLines="1"/>
  <pageMargins left="0.7" right="0.7" top="0.75" bottom="0.75" header="0.3" footer="0.3"/>
  <pageSetup scale="93" fitToHeight="0" orientation="landscape" horizontalDpi="4294967293" r:id="rId1"/>
  <headerFooter>
    <oddHeader>&amp;COpen Day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R1048558"/>
  <sheetViews>
    <sheetView zoomScale="89" zoomScaleNormal="89" zoomScalePageLayoutView="70" workbookViewId="0">
      <pane ySplit="1" topLeftCell="A2" activePane="bottomLeft" state="frozen"/>
      <selection pane="bottomLeft" sqref="A1:R47"/>
    </sheetView>
  </sheetViews>
  <sheetFormatPr defaultRowHeight="14.5" x14ac:dyDescent="0.35"/>
  <cols>
    <col min="1" max="1" width="3.08203125" style="41" customWidth="1"/>
    <col min="2" max="2" width="17.6640625" customWidth="1"/>
    <col min="3" max="3" width="13.08203125" customWidth="1"/>
    <col min="4" max="5" width="9" style="104"/>
    <col min="6" max="6" width="11.4140625" style="104" customWidth="1"/>
    <col min="7" max="7" width="8.203125E-2" style="104" customWidth="1"/>
    <col min="8" max="8" width="11.58203125" style="110" customWidth="1"/>
    <col min="9" max="9" width="11.58203125" style="37" customWidth="1"/>
    <col min="10" max="10" width="11.5" style="37" customWidth="1"/>
    <col min="11" max="11" width="10.33203125" style="37" customWidth="1"/>
    <col min="12" max="12" width="0.5" style="37" hidden="1" customWidth="1"/>
    <col min="13" max="13" width="11.1640625" style="13" customWidth="1"/>
    <col min="14" max="14" width="13.4140625" style="104" customWidth="1"/>
    <col min="15" max="15" width="11" style="104" customWidth="1"/>
    <col min="16" max="16" width="12.33203125" style="104" customWidth="1"/>
    <col min="17" max="17" width="8.203125E-2" style="103" customWidth="1"/>
    <col min="18" max="18" width="10.9140625" style="110" customWidth="1"/>
  </cols>
  <sheetData>
    <row r="1" spans="1:18" s="4" customFormat="1" x14ac:dyDescent="0.35">
      <c r="A1" s="175"/>
      <c r="B1" s="97" t="s">
        <v>0</v>
      </c>
      <c r="C1" s="97" t="s">
        <v>1</v>
      </c>
      <c r="D1" s="102" t="s">
        <v>10</v>
      </c>
      <c r="E1" s="102" t="s">
        <v>11</v>
      </c>
      <c r="F1" s="102" t="s">
        <v>17</v>
      </c>
      <c r="G1" s="50" t="s">
        <v>45</v>
      </c>
      <c r="H1" s="50" t="s">
        <v>12</v>
      </c>
      <c r="I1" s="96" t="s">
        <v>13</v>
      </c>
      <c r="J1" s="26" t="s">
        <v>14</v>
      </c>
      <c r="K1" s="26" t="s">
        <v>18</v>
      </c>
      <c r="L1" s="19" t="s">
        <v>46</v>
      </c>
      <c r="M1" s="19" t="s">
        <v>19</v>
      </c>
      <c r="N1" s="102" t="s">
        <v>15</v>
      </c>
      <c r="O1" s="102" t="s">
        <v>16</v>
      </c>
      <c r="P1" s="102" t="s">
        <v>20</v>
      </c>
      <c r="Q1" s="40" t="s">
        <v>47</v>
      </c>
      <c r="R1" s="50" t="s">
        <v>9</v>
      </c>
    </row>
    <row r="2" spans="1:18" s="10" customFormat="1" x14ac:dyDescent="0.35">
      <c r="A2" s="107">
        <v>1</v>
      </c>
      <c r="B2" s="377" t="str">
        <f>'OPEN 1'!B10</f>
        <v>Kevin Lippe</v>
      </c>
      <c r="C2" s="377" t="str">
        <f>'OPEN 1'!C10</f>
        <v>Buck</v>
      </c>
      <c r="D2" s="378">
        <f>VLOOKUP(C2,'OPEN 1'!$C$1:$D$55,2,FALSE)</f>
        <v>9.9537037037037042E-4</v>
      </c>
      <c r="E2" s="378">
        <f>VLOOKUP(C2,'OPEN 2'!$C$1:$D$55,2,FALSE)</f>
        <v>8.3333333333333339E-4</v>
      </c>
      <c r="F2" s="378">
        <f>VLOOKUP(C2,'OPEN 3'!$C$2:$D$55,2,FALSE)</f>
        <v>8.2175925925925917E-4</v>
      </c>
      <c r="G2" s="109">
        <v>8.3333333333333301E-2</v>
      </c>
      <c r="H2" s="109">
        <f t="shared" ref="H2:H47" si="0">SUM(D2:F2)</f>
        <v>2.650462962962963E-3</v>
      </c>
      <c r="I2" s="379">
        <f>VLOOKUP(C2,'OPEN 1'!$C$2:$K$55,9,FALSE)</f>
        <v>180</v>
      </c>
      <c r="J2" s="108">
        <f>VLOOKUP(C2,'OPEN 2'!$C$1:$K$55,9,FALSE)</f>
        <v>180</v>
      </c>
      <c r="K2" s="108">
        <f>VLOOKUP(C2,'OPEN 3'!$C$2:$K$55,9,FALSE)</f>
        <v>180</v>
      </c>
      <c r="L2" s="105">
        <v>0</v>
      </c>
      <c r="M2" s="105">
        <f t="shared" ref="M2:M47" si="1">SUM(I2:K2)</f>
        <v>540</v>
      </c>
      <c r="N2" s="378">
        <f>VLOOKUP(C2,'OPEN 1'!$C$3:$L$55,10,FALSE)</f>
        <v>5.138888888888889E-3</v>
      </c>
      <c r="O2" s="378">
        <f>VLOOKUP(C2,'OPEN 2'!$C$1:$L$55,10,FALSE)</f>
        <v>5.6249999999999989E-3</v>
      </c>
      <c r="P2" s="378">
        <f>VLOOKUP(C2,'OPEN 3'!$C$2:$L$55,10,FALSE)</f>
        <v>5.3125000000000004E-3</v>
      </c>
      <c r="Q2" s="380">
        <v>1.8333333333333299</v>
      </c>
      <c r="R2" s="109">
        <f t="shared" ref="R2:R42" si="2">SUM(N2:P2)</f>
        <v>1.607638888888889E-2</v>
      </c>
    </row>
    <row r="3" spans="1:18" s="11" customFormat="1" x14ac:dyDescent="0.35">
      <c r="A3" s="107">
        <v>2</v>
      </c>
      <c r="B3" s="377" t="str">
        <f>'OPEN 1'!B19</f>
        <v>Bob Allen</v>
      </c>
      <c r="C3" s="377" t="str">
        <f>'OPEN 1'!C19</f>
        <v>Joey</v>
      </c>
      <c r="D3" s="378">
        <f>VLOOKUP(C3,'OPEN 1'!$C$1:$D$55,2,FALSE)</f>
        <v>9.0277777777777784E-4</v>
      </c>
      <c r="E3" s="378">
        <f>VLOOKUP(C3,'OPEN 2'!$C$1:$D$55,2,FALSE)</f>
        <v>1.0648148148148147E-3</v>
      </c>
      <c r="F3" s="378">
        <f>VLOOKUP(C3,'OPEN 3'!$C$2:$D$55,2,FALSE)</f>
        <v>1.1226851851851851E-3</v>
      </c>
      <c r="G3" s="109">
        <v>0</v>
      </c>
      <c r="H3" s="109">
        <f t="shared" si="0"/>
        <v>3.0902777777777777E-3</v>
      </c>
      <c r="I3" s="379">
        <f>VLOOKUP(C3,'OPEN 1'!$C$2:$K$55,9,FALSE)</f>
        <v>180</v>
      </c>
      <c r="J3" s="108">
        <f>VLOOKUP(C3,'OPEN 2'!$C$1:$K$55,9,FALSE)</f>
        <v>180</v>
      </c>
      <c r="K3" s="108">
        <f>VLOOKUP(C3,'OPEN 3'!$C$2:$K$55,9,FALSE)</f>
        <v>180</v>
      </c>
      <c r="L3" s="105">
        <v>0</v>
      </c>
      <c r="M3" s="105">
        <f t="shared" si="1"/>
        <v>540</v>
      </c>
      <c r="N3" s="378">
        <f>VLOOKUP(C3,'OPEN 1'!$C$3:$L$55,10,FALSE)</f>
        <v>6.6666666666666671E-3</v>
      </c>
      <c r="O3" s="378">
        <f>VLOOKUP(C3,'OPEN 2'!$C$1:$L$55,10,FALSE)</f>
        <v>6.238425925925925E-3</v>
      </c>
      <c r="P3" s="378">
        <f>VLOOKUP(C3,'OPEN 3'!$C$2:$L$55,10,FALSE)</f>
        <v>5.2893518518518515E-3</v>
      </c>
      <c r="Q3" s="380">
        <v>1.4166666666666701</v>
      </c>
      <c r="R3" s="109">
        <f t="shared" si="2"/>
        <v>1.8194444444444444E-2</v>
      </c>
    </row>
    <row r="4" spans="1:18" s="11" customFormat="1" x14ac:dyDescent="0.35">
      <c r="A4" s="107">
        <v>3</v>
      </c>
      <c r="B4" s="377" t="str">
        <f>'OPEN 1'!B3</f>
        <v xml:space="preserve">Sonny Mahurin </v>
      </c>
      <c r="C4" s="377" t="str">
        <f>'OPEN 1'!C3</f>
        <v>Dillon</v>
      </c>
      <c r="D4" s="378">
        <f>VLOOKUP(C4,'OPEN 1'!$C$1:$D$55,2,FALSE)</f>
        <v>8.564814814814815E-4</v>
      </c>
      <c r="E4" s="378">
        <f>VLOOKUP(C4,'OPEN 2'!$C$1:$D$55,2,FALSE)</f>
        <v>9.2592592592592585E-4</v>
      </c>
      <c r="F4" s="378">
        <f>VLOOKUP(C4,'OPEN 3'!$C$2:$D$55,2,FALSE)</f>
        <v>1.3194444444444443E-3</v>
      </c>
      <c r="G4" s="109">
        <v>0</v>
      </c>
      <c r="H4" s="109">
        <f t="shared" si="0"/>
        <v>3.1018518518518517E-3</v>
      </c>
      <c r="I4" s="379">
        <f>VLOOKUP(C4,'OPEN 1'!$C$2:$K$55,9,FALSE)</f>
        <v>180</v>
      </c>
      <c r="J4" s="108">
        <f>VLOOKUP(C4,'OPEN 2'!$C$1:$K$55,9,FALSE)</f>
        <v>170</v>
      </c>
      <c r="K4" s="108">
        <f>VLOOKUP(C4,'OPEN 3'!$C$2:$K$55,9,FALSE)</f>
        <v>180</v>
      </c>
      <c r="L4" s="105">
        <v>0</v>
      </c>
      <c r="M4" s="105">
        <f t="shared" si="1"/>
        <v>530</v>
      </c>
      <c r="N4" s="378">
        <f>VLOOKUP(C4,'OPEN 1'!$C$1:$L$55,10,FALSE)</f>
        <v>4.108796296296297E-3</v>
      </c>
      <c r="O4" s="378">
        <f>VLOOKUP(C4,'OPEN 2'!$C$1:$L$55,10,FALSE)</f>
        <v>4.3749999999999995E-3</v>
      </c>
      <c r="P4" s="378">
        <v>5.2546296296296299E-3</v>
      </c>
      <c r="Q4" s="380">
        <v>1.375</v>
      </c>
      <c r="R4" s="109">
        <f t="shared" si="2"/>
        <v>1.3738425925925926E-2</v>
      </c>
    </row>
    <row r="5" spans="1:18" s="10" customFormat="1" x14ac:dyDescent="0.35">
      <c r="A5" s="107">
        <v>4</v>
      </c>
      <c r="B5" s="377" t="str">
        <f>'OPEN 1'!B15</f>
        <v>James Butler</v>
      </c>
      <c r="C5" s="377" t="str">
        <f>'OPEN 1'!C15</f>
        <v>Tuco</v>
      </c>
      <c r="D5" s="378">
        <f>VLOOKUP(C5,'OPEN 1'!$C$1:$D$55,2,FALSE)</f>
        <v>1.6087962962962963E-3</v>
      </c>
      <c r="E5" s="378">
        <f>VLOOKUP(C5,'OPEN 2'!$C$1:$D$55,2,FALSE)</f>
        <v>6.134259259259259E-4</v>
      </c>
      <c r="F5" s="378">
        <f>VLOOKUP(C5,'OPEN 3'!$C$2:$D$55,2,FALSE)</f>
        <v>1.0069444444444444E-3</v>
      </c>
      <c r="G5" s="109">
        <v>0</v>
      </c>
      <c r="H5" s="109">
        <f t="shared" si="0"/>
        <v>3.2291666666666666E-3</v>
      </c>
      <c r="I5" s="379">
        <f>VLOOKUP(C5,'OPEN 1'!$C$2:$K$55,9,FALSE)</f>
        <v>180</v>
      </c>
      <c r="J5" s="108">
        <f>VLOOKUP(C5,'OPEN 2'!$C$1:$K$55,9,FALSE)</f>
        <v>180</v>
      </c>
      <c r="K5" s="108">
        <f>VLOOKUP(C5,'OPEN 3'!$C$2:$K$55,9,FALSE)</f>
        <v>170</v>
      </c>
      <c r="L5" s="105">
        <v>0</v>
      </c>
      <c r="M5" s="105">
        <f t="shared" si="1"/>
        <v>530</v>
      </c>
      <c r="N5" s="378">
        <v>5.7175925925925927E-3</v>
      </c>
      <c r="O5" s="378">
        <v>5.4166666666666669E-3</v>
      </c>
      <c r="P5" s="378">
        <f>VLOOKUP(C5,'OPEN 3'!$C$2:$L$55,10,FALSE)</f>
        <v>6.076388888888889E-3</v>
      </c>
      <c r="Q5" s="380">
        <v>1.1666666666666701</v>
      </c>
      <c r="R5" s="109">
        <f t="shared" si="2"/>
        <v>1.7210648148148149E-2</v>
      </c>
    </row>
    <row r="6" spans="1:18" s="11" customFormat="1" x14ac:dyDescent="0.35">
      <c r="A6" s="107">
        <v>5</v>
      </c>
      <c r="B6" s="377" t="str">
        <f>'OPEN 1'!B4</f>
        <v>Bob Allen</v>
      </c>
      <c r="C6" s="377" t="str">
        <f>'OPEN 1'!C4</f>
        <v>Bluey</v>
      </c>
      <c r="D6" s="378">
        <f>VLOOKUP(C6,'OPEN 1'!$C$1:$D$55,2,FALSE)</f>
        <v>8.6805555555555551E-4</v>
      </c>
      <c r="E6" s="378">
        <f>VLOOKUP(C6,'OPEN 2'!$C$1:$D$55,2,FALSE)</f>
        <v>1.0648148148148147E-3</v>
      </c>
      <c r="F6" s="378">
        <f>VLOOKUP(C6,'OPEN 3'!$C$2:$D$55,2,FALSE)</f>
        <v>1.3194444444444443E-3</v>
      </c>
      <c r="G6" s="109">
        <v>0</v>
      </c>
      <c r="H6" s="109">
        <f t="shared" si="0"/>
        <v>3.2523148148148147E-3</v>
      </c>
      <c r="I6" s="379">
        <f>VLOOKUP(C6,'OPEN 1'!$C$2:$K$55,9,FALSE)</f>
        <v>180</v>
      </c>
      <c r="J6" s="108">
        <f>VLOOKUP(C6,'OPEN 2'!$C$1:$K$55,9,FALSE)</f>
        <v>150</v>
      </c>
      <c r="K6" s="108">
        <f>VLOOKUP(C6,'OPEN 3'!$C$2:$K$55,9,FALSE)</f>
        <v>180</v>
      </c>
      <c r="L6" s="105">
        <v>0</v>
      </c>
      <c r="M6" s="105">
        <f t="shared" si="1"/>
        <v>510</v>
      </c>
      <c r="N6" s="378">
        <f>VLOOKUP(C6,'OPEN 1'!$C$1:$L$55,10,FALSE)</f>
        <v>4.1666666666666666E-3</v>
      </c>
      <c r="O6" s="378">
        <f>VLOOKUP(C6,'OPEN 2'!$C$1:$L$55,10,FALSE)</f>
        <v>6.9444444444444441E-3</v>
      </c>
      <c r="P6" s="378">
        <f>VLOOKUP(C6,'OPEN 3'!$C$2:$L$55,10,FALSE)</f>
        <v>6.6087962962962966E-3</v>
      </c>
      <c r="Q6" s="380">
        <v>1.2916666666666701</v>
      </c>
      <c r="R6" s="109">
        <f t="shared" si="2"/>
        <v>1.7719907407407406E-2</v>
      </c>
    </row>
    <row r="7" spans="1:18" s="10" customFormat="1" x14ac:dyDescent="0.35">
      <c r="A7" s="107">
        <v>6</v>
      </c>
      <c r="B7" s="377" t="str">
        <f>'OPEN 1'!B29</f>
        <v xml:space="preserve">Verona Butler </v>
      </c>
      <c r="C7" s="377" t="str">
        <f>'OPEN 1'!C29</f>
        <v>Eli</v>
      </c>
      <c r="D7" s="378">
        <f>VLOOKUP(C7,'OPEN 1'!$C$1:$D$55,2,FALSE)</f>
        <v>7.175925925925927E-4</v>
      </c>
      <c r="E7" s="378">
        <f>VLOOKUP(C7,'OPEN 2'!$C$1:$D$55,2,FALSE)</f>
        <v>1.1111111111111111E-3</v>
      </c>
      <c r="F7" s="378">
        <f>VLOOKUP(C7,'OPEN 3'!$C$2:$D$55,2,FALSE)</f>
        <v>1.3310185185185185E-3</v>
      </c>
      <c r="G7" s="109">
        <v>8.3333333333333301E-2</v>
      </c>
      <c r="H7" s="109">
        <f t="shared" si="0"/>
        <v>3.1597222222222226E-3</v>
      </c>
      <c r="I7" s="379">
        <f>VLOOKUP(C7,'OPEN 1'!$C$2:$K$55,9,FALSE)</f>
        <v>150</v>
      </c>
      <c r="J7" s="108">
        <f>VLOOKUP(C7,'OPEN 2'!$C$1:$K$55,9,FALSE)</f>
        <v>180</v>
      </c>
      <c r="K7" s="108">
        <f>VLOOKUP(C7,'OPEN 3'!$C$2:$K$55,9,FALSE)</f>
        <v>180</v>
      </c>
      <c r="L7" s="105">
        <v>0</v>
      </c>
      <c r="M7" s="105">
        <f t="shared" si="1"/>
        <v>510</v>
      </c>
      <c r="N7" s="378">
        <f>VLOOKUP(C7,'OPEN 1'!$C$1:$L$55,10,FALSE)</f>
        <v>6.9444444444444441E-3</v>
      </c>
      <c r="O7" s="378">
        <f>VLOOKUP(C7,'OPEN 2'!$C$1:$L$55,10,FALSE)</f>
        <v>5.9375000000000009E-3</v>
      </c>
      <c r="P7" s="378">
        <v>6.076388888888889E-3</v>
      </c>
      <c r="Q7" s="380">
        <v>1.0833333333333299</v>
      </c>
      <c r="R7" s="109">
        <f t="shared" si="2"/>
        <v>1.8958333333333334E-2</v>
      </c>
    </row>
    <row r="8" spans="1:18" s="11" customFormat="1" x14ac:dyDescent="0.35">
      <c r="A8" s="107">
        <v>7</v>
      </c>
      <c r="B8" s="377" t="str">
        <f>'OPEN 1'!B12</f>
        <v>Shannon Fritz</v>
      </c>
      <c r="C8" s="377" t="str">
        <f>'OPEN 1'!C12</f>
        <v>Bill</v>
      </c>
      <c r="D8" s="378">
        <f>VLOOKUP(C8,'OPEN 1'!$C$1:$D$55,2,FALSE)</f>
        <v>9.1435185185185185E-4</v>
      </c>
      <c r="E8" s="378">
        <f>VLOOKUP(C8,'OPEN 2'!$C$1:$D$55,2,FALSE)</f>
        <v>8.9120370370370362E-4</v>
      </c>
      <c r="F8" s="378">
        <f>VLOOKUP(C8,'OPEN 3'!$C$2:$D$55,2,FALSE)</f>
        <v>1.3078703703703705E-3</v>
      </c>
      <c r="G8" s="109">
        <v>0</v>
      </c>
      <c r="H8" s="109">
        <f t="shared" si="0"/>
        <v>3.1134259259259257E-3</v>
      </c>
      <c r="I8" s="379">
        <f>VLOOKUP(C8,'OPEN 1'!$C$2:$K$55,9,FALSE)</f>
        <v>180</v>
      </c>
      <c r="J8" s="108">
        <f>VLOOKUP(C8,'OPEN 2'!$C$1:$K$55,9,FALSE)</f>
        <v>130</v>
      </c>
      <c r="K8" s="108">
        <v>180</v>
      </c>
      <c r="L8" s="105">
        <v>0</v>
      </c>
      <c r="M8" s="105">
        <f t="shared" si="1"/>
        <v>490</v>
      </c>
      <c r="N8" s="378">
        <f>VLOOKUP(C8,'OPEN 1'!$C$1:$L$55,10,FALSE)</f>
        <v>5.2777777777777771E-3</v>
      </c>
      <c r="O8" s="378">
        <f>VLOOKUP(C8,'OPEN 2'!$C$1:$L$55,10,FALSE)</f>
        <v>6.9444444444444441E-3</v>
      </c>
      <c r="P8" s="378">
        <v>6.4583333333333333E-3</v>
      </c>
      <c r="Q8" s="380">
        <v>0.875000000000001</v>
      </c>
      <c r="R8" s="109">
        <f t="shared" si="2"/>
        <v>1.8680555555555554E-2</v>
      </c>
    </row>
    <row r="9" spans="1:18" s="10" customFormat="1" x14ac:dyDescent="0.35">
      <c r="A9" s="107">
        <v>8</v>
      </c>
      <c r="B9" s="377" t="str">
        <f>'OPEN 1'!B13</f>
        <v>Kevin Lippe</v>
      </c>
      <c r="C9" s="377" t="str">
        <f>'OPEN 1'!C13</f>
        <v>Newt</v>
      </c>
      <c r="D9" s="378">
        <f>VLOOKUP(C9,'OPEN 1'!$C$1:$D$55,2,FALSE)</f>
        <v>1.2847222222222223E-3</v>
      </c>
      <c r="E9" s="378">
        <f>VLOOKUP(C9,'OPEN 2'!$C$1:$D$55,2,FALSE)</f>
        <v>2.0833333333333333E-3</v>
      </c>
      <c r="F9" s="378">
        <f>VLOOKUP(C9,'OPEN 3'!$C$2:$D$55,2,FALSE)</f>
        <v>6.4814814814814813E-4</v>
      </c>
      <c r="G9" s="109">
        <v>0</v>
      </c>
      <c r="H9" s="109">
        <f t="shared" si="0"/>
        <v>4.0162037037037041E-3</v>
      </c>
      <c r="I9" s="379">
        <f>VLOOKUP(C9,'OPEN 1'!$C$2:$K$55,9,FALSE)</f>
        <v>180</v>
      </c>
      <c r="J9" s="108">
        <f>VLOOKUP(C9,'OPEN 2'!$C$1:$K$55,9,FALSE)</f>
        <v>170</v>
      </c>
      <c r="K9" s="108">
        <f>VLOOKUP(C9,'OPEN 3'!$C$2:$K$55,9,FALSE)</f>
        <v>130</v>
      </c>
      <c r="L9" s="105">
        <v>0</v>
      </c>
      <c r="M9" s="105">
        <f t="shared" si="1"/>
        <v>480</v>
      </c>
      <c r="N9" s="378">
        <f>VLOOKUP(C9,'OPEN 1'!$C$1:$L$55,10,FALSE)</f>
        <v>5.4745370370370373E-3</v>
      </c>
      <c r="O9" s="378">
        <f>VLOOKUP(C9,'OPEN 2'!$C$1:$L$55,10,FALSE)</f>
        <v>6.4930555555555549E-3</v>
      </c>
      <c r="P9" s="378">
        <f>VLOOKUP(C9,'OPEN 3'!$C$2:$L$55,10,FALSE)</f>
        <v>6.9444444444444441E-3</v>
      </c>
      <c r="Q9" s="380">
        <v>1.75</v>
      </c>
      <c r="R9" s="109">
        <f t="shared" si="2"/>
        <v>1.8912037037037036E-2</v>
      </c>
    </row>
    <row r="10" spans="1:18" s="11" customFormat="1" x14ac:dyDescent="0.35">
      <c r="A10" s="107">
        <v>9</v>
      </c>
      <c r="B10" s="377" t="str">
        <f>'OPEN 1'!B5</f>
        <v>Lincoln Rogers</v>
      </c>
      <c r="C10" s="377" t="str">
        <f>'OPEN 1'!C5</f>
        <v>Huck</v>
      </c>
      <c r="D10" s="378">
        <f>VLOOKUP(C10,'OPEN 1'!$C$1:$D$55,2,FALSE)</f>
        <v>9.6064814814814808E-4</v>
      </c>
      <c r="E10" s="378">
        <f>VLOOKUP(C10,'OPEN 2'!$C$1:$D$55,2,FALSE)</f>
        <v>1.1458333333333333E-3</v>
      </c>
      <c r="F10" s="378">
        <f>VLOOKUP(C10,'OPEN 3'!$C$2:$D$55,2,FALSE)</f>
        <v>8.6805555555555551E-4</v>
      </c>
      <c r="G10" s="109">
        <v>0</v>
      </c>
      <c r="H10" s="109">
        <f t="shared" si="0"/>
        <v>2.9745370370370368E-3</v>
      </c>
      <c r="I10" s="379">
        <f>VLOOKUP(C10,'OPEN 1'!$C$2:$K$55,9,FALSE)</f>
        <v>180</v>
      </c>
      <c r="J10" s="108">
        <f>VLOOKUP(C10,'OPEN 2'!$C$1:$K$55,9,FALSE)</f>
        <v>180</v>
      </c>
      <c r="K10" s="108">
        <f>VLOOKUP(C10,'OPEN 3'!$C$2:$K$55,9,FALSE)</f>
        <v>90</v>
      </c>
      <c r="L10" s="105">
        <v>0</v>
      </c>
      <c r="M10" s="105">
        <f t="shared" si="1"/>
        <v>450</v>
      </c>
      <c r="N10" s="378">
        <f>VLOOKUP(C10,'OPEN 1'!$C$3:$L$55,10,FALSE)</f>
        <v>4.6064814814814814E-3</v>
      </c>
      <c r="O10" s="378">
        <f>VLOOKUP(C10,'OPEN 2'!$C$1:$L$55,10,FALSE)</f>
        <v>5.3587962962962964E-3</v>
      </c>
      <c r="P10" s="378">
        <f>VLOOKUP(C10,'OPEN 3'!$C$2:$L$55,10,FALSE)</f>
        <v>6.9444444444444441E-3</v>
      </c>
      <c r="Q10" s="380">
        <v>1.9166666666666701</v>
      </c>
      <c r="R10" s="109">
        <f t="shared" si="2"/>
        <v>1.6909722222222222E-2</v>
      </c>
    </row>
    <row r="11" spans="1:18" s="10" customFormat="1" x14ac:dyDescent="0.35">
      <c r="A11" s="107">
        <v>10</v>
      </c>
      <c r="B11" s="377" t="str">
        <f>'OPEN 1'!B25</f>
        <v>Ron Enzeroth</v>
      </c>
      <c r="C11" s="377" t="str">
        <f>'OPEN 1'!C25</f>
        <v>Belle</v>
      </c>
      <c r="D11" s="378">
        <f>VLOOKUP(C11,'OPEN 1'!$C$1:$D$55,2,FALSE)</f>
        <v>8.1018518518518516E-4</v>
      </c>
      <c r="E11" s="378">
        <f>VLOOKUP(C11,'OPEN 2'!$C$1:$D$55,2,FALSE)</f>
        <v>1.736111111111111E-3</v>
      </c>
      <c r="F11" s="378">
        <f>VLOOKUP(C11,'OPEN 3'!$C$2:$D$55,2,FALSE)</f>
        <v>9.3750000000000007E-4</v>
      </c>
      <c r="G11" s="109">
        <v>8.3333333333333301E-2</v>
      </c>
      <c r="H11" s="109">
        <f t="shared" si="0"/>
        <v>3.483796296296296E-3</v>
      </c>
      <c r="I11" s="379">
        <f>VLOOKUP(C11,'OPEN 1'!$C$2:$K$55,9,FALSE)</f>
        <v>170</v>
      </c>
      <c r="J11" s="108">
        <f>VLOOKUP(C11,'OPEN 2'!$C$1:$K$55,9,FALSE)</f>
        <v>100</v>
      </c>
      <c r="K11" s="108">
        <f>VLOOKUP(C11,'OPEN 3'!$C$2:$K$55,9,FALSE)</f>
        <v>180</v>
      </c>
      <c r="L11" s="105">
        <v>0</v>
      </c>
      <c r="M11" s="105">
        <f t="shared" si="1"/>
        <v>450</v>
      </c>
      <c r="N11" s="378">
        <f>VLOOKUP(C11,'OPEN 1'!$C$1:$L$55,10,FALSE)</f>
        <v>5.6018518518518518E-3</v>
      </c>
      <c r="O11" s="378">
        <f>VLOOKUP(C11,'OPEN 2'!$C$1:$L$55,10,FALSE)</f>
        <v>6.9444444444444441E-3</v>
      </c>
      <c r="P11" s="378">
        <v>5.9143518518518521E-3</v>
      </c>
      <c r="Q11" s="380">
        <v>0.20833333333333301</v>
      </c>
      <c r="R11" s="109">
        <f t="shared" si="2"/>
        <v>1.8460648148148146E-2</v>
      </c>
    </row>
    <row r="12" spans="1:18" s="11" customFormat="1" x14ac:dyDescent="0.35">
      <c r="A12" s="107">
        <v>11</v>
      </c>
      <c r="B12" s="377" t="str">
        <f>'OPEN 1'!B31</f>
        <v>Lincoln Rogers</v>
      </c>
      <c r="C12" s="377" t="str">
        <f>'OPEN 1'!C31</f>
        <v>Ada</v>
      </c>
      <c r="D12" s="378">
        <f>VLOOKUP(C12,'OPEN 1'!$C$1:$D$55,2,FALSE)</f>
        <v>1.0069444444444444E-3</v>
      </c>
      <c r="E12" s="378">
        <f>VLOOKUP(C12,'OPEN 2'!$C$1:$D$55,2,FALSE)</f>
        <v>1.6203703703703703E-3</v>
      </c>
      <c r="F12" s="378">
        <f>VLOOKUP(C12,'OPEN 3'!$C$2:$D$55,2,FALSE)</f>
        <v>1.4004629629629629E-3</v>
      </c>
      <c r="G12" s="109">
        <v>0</v>
      </c>
      <c r="H12" s="109">
        <f t="shared" si="0"/>
        <v>4.0277777777777777E-3</v>
      </c>
      <c r="I12" s="379">
        <f>VLOOKUP(C12,'OPEN 1'!$C$2:$K$55,9,FALSE)</f>
        <v>120</v>
      </c>
      <c r="J12" s="108">
        <f>VLOOKUP(C12,'OPEN 2'!$C$1:$K$55,9,FALSE)</f>
        <v>140</v>
      </c>
      <c r="K12" s="108">
        <f>VLOOKUP(C12,'OPEN 3'!$C$2:$K$55,9,FALSE)</f>
        <v>180</v>
      </c>
      <c r="L12" s="105">
        <v>0</v>
      </c>
      <c r="M12" s="105">
        <f t="shared" si="1"/>
        <v>440</v>
      </c>
      <c r="N12" s="378">
        <f>VLOOKUP(C12,'OPEN 1'!$C$1:$L$55,10,FALSE)</f>
        <v>6.9444444444444441E-3</v>
      </c>
      <c r="O12" s="378">
        <f>VLOOKUP(C12,'OPEN 2'!$C$1:$L$55,10,FALSE)</f>
        <v>6.9444444444444441E-3</v>
      </c>
      <c r="P12" s="378">
        <v>6.782407407407408E-3</v>
      </c>
      <c r="Q12" s="380">
        <v>1.7916666666666701</v>
      </c>
      <c r="R12" s="109">
        <f t="shared" si="2"/>
        <v>2.0671296296296295E-2</v>
      </c>
    </row>
    <row r="13" spans="1:18" s="10" customFormat="1" x14ac:dyDescent="0.35">
      <c r="A13" s="107">
        <v>12</v>
      </c>
      <c r="B13" s="377" t="str">
        <f>'OPEN 1'!B2</f>
        <v>Ron Enzeroth</v>
      </c>
      <c r="C13" s="377" t="str">
        <f>'OPEN 1'!C2</f>
        <v>Joe</v>
      </c>
      <c r="D13" s="378">
        <f>VLOOKUP(C13,'OPEN 1'!$C$1:$D$55,2,FALSE)</f>
        <v>3.4722222222222224E-4</v>
      </c>
      <c r="E13" s="378">
        <f>VLOOKUP(C13,'OPEN 2'!$C$1:$D$55,2,FALSE)</f>
        <v>7.9861111111111105E-4</v>
      </c>
      <c r="F13" s="378">
        <f>VLOOKUP(C13,'OPEN 3'!$C$2:$D$55,2,FALSE)</f>
        <v>2.0254629629629629E-3</v>
      </c>
      <c r="G13" s="109">
        <v>0</v>
      </c>
      <c r="H13" s="109">
        <f t="shared" si="0"/>
        <v>3.1712962962962962E-3</v>
      </c>
      <c r="I13" s="379">
        <f>VLOOKUP(C13,'OPEN 1'!$C$2:$K$55,9,FALSE)</f>
        <v>180</v>
      </c>
      <c r="J13" s="108">
        <f>VLOOKUP(C13,'OPEN 2'!$C$1:$K$55,9,FALSE)</f>
        <v>130</v>
      </c>
      <c r="K13" s="108">
        <f>VLOOKUP(C13,'OPEN 3'!$C$2:$K$55,9,FALSE)</f>
        <v>120</v>
      </c>
      <c r="L13" s="105">
        <v>0</v>
      </c>
      <c r="M13" s="105">
        <f t="shared" si="1"/>
        <v>430</v>
      </c>
      <c r="N13" s="378">
        <f>VLOOKUP(C13,'OPEN 1'!$C$1:$L$55,10,FALSE)</f>
        <v>4.0509259259259257E-3</v>
      </c>
      <c r="O13" s="378">
        <f>VLOOKUP(C13,'OPEN 2'!$C$1:$L$55,10,FALSE)</f>
        <v>6.9444444444444441E-3</v>
      </c>
      <c r="P13" s="378">
        <v>6.9444444444444441E-3</v>
      </c>
      <c r="Q13" s="380">
        <v>0.29166666666666702</v>
      </c>
      <c r="R13" s="109">
        <f t="shared" si="2"/>
        <v>1.7939814814814815E-2</v>
      </c>
    </row>
    <row r="14" spans="1:18" s="11" customFormat="1" x14ac:dyDescent="0.35">
      <c r="A14" s="107">
        <v>13</v>
      </c>
      <c r="B14" s="377" t="str">
        <f>'OPEN 1'!B32</f>
        <v>Mike Thompson</v>
      </c>
      <c r="C14" s="377" t="str">
        <f>'OPEN 1'!C32</f>
        <v>Nip</v>
      </c>
      <c r="D14" s="378">
        <f>VLOOKUP(C14,'OPEN 1'!$C$1:$D$55,2,FALSE)</f>
        <v>1.1111111111111111E-3</v>
      </c>
      <c r="E14" s="378">
        <f>VLOOKUP(C14,'OPEN 2'!$C$1:$D$55,2,FALSE)</f>
        <v>1.2037037037037038E-3</v>
      </c>
      <c r="F14" s="378">
        <f>VLOOKUP(C14,'OPEN 3'!$C$2:$D$55,2,FALSE)</f>
        <v>1.0300925925925926E-3</v>
      </c>
      <c r="G14" s="109">
        <v>0</v>
      </c>
      <c r="H14" s="109">
        <f t="shared" si="0"/>
        <v>3.3449074074074076E-3</v>
      </c>
      <c r="I14" s="379">
        <f>VLOOKUP(C14,'OPEN 1'!$C$2:$K$55,9,FALSE)</f>
        <v>120</v>
      </c>
      <c r="J14" s="108">
        <f>VLOOKUP(C14,'OPEN 2'!$C$1:$K$55,9,FALSE)</f>
        <v>140</v>
      </c>
      <c r="K14" s="108">
        <f>VLOOKUP(C14,'OPEN 3'!$C$2:$K$55,9,FALSE)</f>
        <v>150</v>
      </c>
      <c r="L14" s="105">
        <v>0</v>
      </c>
      <c r="M14" s="105">
        <f t="shared" si="1"/>
        <v>410</v>
      </c>
      <c r="N14" s="378">
        <f>VLOOKUP(C14,'OPEN 1'!$C$1:$L$55,10,FALSE)</f>
        <v>6.9444444444444441E-3</v>
      </c>
      <c r="O14" s="378">
        <f>VLOOKUP(C14,'OPEN 2'!$C$1:$L$55,10,FALSE)</f>
        <v>6.9444444444444441E-3</v>
      </c>
      <c r="P14" s="378">
        <v>6.9444444444444441E-3</v>
      </c>
      <c r="Q14" s="380">
        <v>0.125</v>
      </c>
      <c r="R14" s="109">
        <f t="shared" si="2"/>
        <v>2.0833333333333332E-2</v>
      </c>
    </row>
    <row r="15" spans="1:18" s="10" customFormat="1" x14ac:dyDescent="0.35">
      <c r="A15" s="107">
        <v>14</v>
      </c>
      <c r="B15" s="377" t="str">
        <f>'OPEN 1'!B23</f>
        <v>Lincoln Rogers</v>
      </c>
      <c r="C15" s="377" t="str">
        <f>'OPEN 1'!C23</f>
        <v>Chet</v>
      </c>
      <c r="D15" s="378">
        <f>VLOOKUP(C15,'OPEN 1'!$C$1:$D$55,2,FALSE)</f>
        <v>1.1574074074074073E-3</v>
      </c>
      <c r="E15" s="378">
        <f>VLOOKUP(C15,'OPEN 2'!$C$1:$D$55,2,FALSE)</f>
        <v>1.1921296296296296E-3</v>
      </c>
      <c r="F15" s="378">
        <f>VLOOKUP(C15,'OPEN 3'!$C$2:$D$55,2,FALSE)</f>
        <v>8.3333333333333339E-4</v>
      </c>
      <c r="G15" s="109">
        <v>0</v>
      </c>
      <c r="H15" s="109">
        <f t="shared" si="0"/>
        <v>3.1828703703703706E-3</v>
      </c>
      <c r="I15" s="379">
        <f>VLOOKUP(C15,'OPEN 1'!$C$2:$K$55,9,FALSE)</f>
        <v>170</v>
      </c>
      <c r="J15" s="108">
        <f>VLOOKUP(C15,'OPEN 2'!$C$1:$K$55,9,FALSE)</f>
        <v>170</v>
      </c>
      <c r="K15" s="108">
        <f>VLOOKUP(C15,'OPEN 3'!$C$2:$K$55,9,FALSE)</f>
        <v>60</v>
      </c>
      <c r="L15" s="105">
        <v>0</v>
      </c>
      <c r="M15" s="105">
        <f t="shared" si="1"/>
        <v>400</v>
      </c>
      <c r="N15" s="378">
        <f>VLOOKUP(C15,'OPEN 1'!$C$3:$L$55,10,FALSE)</f>
        <v>4.9537037037037041E-3</v>
      </c>
      <c r="O15" s="378">
        <f>VLOOKUP(C15,'OPEN 2'!$C$1:$L$55,10,FALSE)</f>
        <v>6.0185185185185177E-3</v>
      </c>
      <c r="P15" s="378">
        <f>VLOOKUP(C15,'OPEN 3'!$C$2:$L$55,10,FALSE)</f>
        <v>6.9444444444444441E-3</v>
      </c>
      <c r="Q15" s="380">
        <v>1.875</v>
      </c>
      <c r="R15" s="109">
        <f t="shared" si="2"/>
        <v>1.7916666666666664E-2</v>
      </c>
    </row>
    <row r="16" spans="1:18" s="11" customFormat="1" x14ac:dyDescent="0.35">
      <c r="A16" s="107">
        <v>15</v>
      </c>
      <c r="B16" s="377" t="str">
        <f>'OPEN 1'!B24</f>
        <v>Mike Thompson</v>
      </c>
      <c r="C16" s="377" t="str">
        <f>'OPEN 1'!C24</f>
        <v>Dallas</v>
      </c>
      <c r="D16" s="378">
        <f>VLOOKUP(C16,'OPEN 1'!$C$1:$D$55,2,FALSE)</f>
        <v>1.0069444444444444E-3</v>
      </c>
      <c r="E16" s="378">
        <f>VLOOKUP(C16,'OPEN 2'!$C$1:$D$55,2,FALSE)</f>
        <v>9.0277777777777784E-4</v>
      </c>
      <c r="F16" s="378">
        <f>VLOOKUP(C16,'OPEN 3'!$C$2:$D$55,2,FALSE)</f>
        <v>8.1018518518518516E-4</v>
      </c>
      <c r="G16" s="109">
        <v>0</v>
      </c>
      <c r="H16" s="109">
        <f t="shared" si="0"/>
        <v>2.7199074074074074E-3</v>
      </c>
      <c r="I16" s="379">
        <f>VLOOKUP(C16,'OPEN 1'!$C$2:$K$55,9,FALSE)</f>
        <v>170</v>
      </c>
      <c r="J16" s="108">
        <f>VLOOKUP(C16,'OPEN 2'!$C$1:$K$55,9,FALSE)</f>
        <v>180</v>
      </c>
      <c r="K16" s="108">
        <f>VLOOKUP(C16,'OPEN 3'!$C$2:$K$55,9,FALSE)</f>
        <v>50</v>
      </c>
      <c r="L16" s="105">
        <v>0</v>
      </c>
      <c r="M16" s="105">
        <f t="shared" si="1"/>
        <v>400</v>
      </c>
      <c r="N16" s="378">
        <f>VLOOKUP(C16,'OPEN 1'!$C$1:$L$55,10,FALSE)</f>
        <v>5.2314814814814819E-3</v>
      </c>
      <c r="O16" s="378">
        <f>VLOOKUP(C16,'OPEN 2'!$C$1:$L$55,10,FALSE)</f>
        <v>6.2731481481481484E-3</v>
      </c>
      <c r="P16" s="378">
        <f>VLOOKUP(C16,'OPEN 3'!$C$2:$L$55,10,FALSE)</f>
        <v>6.9444444444444441E-3</v>
      </c>
      <c r="Q16" s="380">
        <v>0.66666666666666696</v>
      </c>
      <c r="R16" s="109">
        <f t="shared" si="2"/>
        <v>1.8449074074074076E-2</v>
      </c>
    </row>
    <row r="17" spans="1:18" s="10" customFormat="1" x14ac:dyDescent="0.35">
      <c r="A17" s="107">
        <v>16</v>
      </c>
      <c r="B17" s="377" t="str">
        <f>'OPEN 1'!B38</f>
        <v>Bob Allen</v>
      </c>
      <c r="C17" s="377" t="str">
        <f>'OPEN 1'!C38</f>
        <v>Buddy</v>
      </c>
      <c r="D17" s="378">
        <f>VLOOKUP(C17,'OPEN 1'!$C$1:$D$55,2,FALSE)</f>
        <v>2.8356481481481479E-3</v>
      </c>
      <c r="E17" s="378">
        <f>VLOOKUP(C17,'OPEN 2'!$C$1:$D$55,2,FALSE)</f>
        <v>9.4907407407407408E-4</v>
      </c>
      <c r="F17" s="378">
        <f>VLOOKUP(C17,'OPEN 3'!$C$2:$D$55,2,FALSE)</f>
        <v>1.1111111111111111E-3</v>
      </c>
      <c r="G17" s="109">
        <v>8.3333333333333301E-2</v>
      </c>
      <c r="H17" s="109">
        <f t="shared" si="0"/>
        <v>4.8958333333333328E-3</v>
      </c>
      <c r="I17" s="379">
        <f>VLOOKUP(C17,'OPEN 1'!$C$2:$K$55,9,FALSE)</f>
        <v>80</v>
      </c>
      <c r="J17" s="108">
        <f>VLOOKUP(C17,'OPEN 2'!$C$1:$K$55,9,FALSE)</f>
        <v>150</v>
      </c>
      <c r="K17" s="108">
        <f>VLOOKUP(C17,'OPEN 3'!$C$2:$K$55,9,FALSE)</f>
        <v>170</v>
      </c>
      <c r="L17" s="105">
        <v>0</v>
      </c>
      <c r="M17" s="105">
        <f t="shared" si="1"/>
        <v>400</v>
      </c>
      <c r="N17" s="378">
        <f>VLOOKUP(C17,'OPEN 1'!$C$1:$L$55,10,FALSE)</f>
        <v>6.9444444444444441E-3</v>
      </c>
      <c r="O17" s="378">
        <f>VLOOKUP(C17,'OPEN 2'!$C$1:$L$55,10,FALSE)</f>
        <v>6.9444444444444441E-3</v>
      </c>
      <c r="P17" s="378">
        <v>5.9143518518518521E-3</v>
      </c>
      <c r="Q17" s="380">
        <v>0.83333333333333404</v>
      </c>
      <c r="R17" s="109">
        <f t="shared" si="2"/>
        <v>1.9803240740740739E-2</v>
      </c>
    </row>
    <row r="18" spans="1:18" s="11" customFormat="1" x14ac:dyDescent="0.35">
      <c r="A18" s="107">
        <v>17</v>
      </c>
      <c r="B18" s="377" t="str">
        <f>'OPEN 1'!B18</f>
        <v>Joni Tietjen</v>
      </c>
      <c r="C18" s="377" t="str">
        <f>'OPEN 1'!C18</f>
        <v>Afton</v>
      </c>
      <c r="D18" s="378">
        <f>VLOOKUP(C18,'OPEN 1'!$C$1:$D$55,2,FALSE)</f>
        <v>1.4930555555555556E-3</v>
      </c>
      <c r="E18" s="378">
        <f>VLOOKUP(C18,'OPEN 2'!$C$1:$D$55,2,FALSE)</f>
        <v>3.3449074074074071E-3</v>
      </c>
      <c r="F18" s="378">
        <f>VLOOKUP(C18,'OPEN 3'!$C$2:$D$55,2,FALSE)</f>
        <v>7.8703703703703705E-4</v>
      </c>
      <c r="G18" s="109">
        <v>8.3333333333333301E-2</v>
      </c>
      <c r="H18" s="109">
        <f t="shared" si="0"/>
        <v>5.6249999999999998E-3</v>
      </c>
      <c r="I18" s="379">
        <f>VLOOKUP(C18,'OPEN 1'!$C$2:$K$55,9,FALSE)</f>
        <v>180</v>
      </c>
      <c r="J18" s="108">
        <f>VLOOKUP(C18,'OPEN 2'!$C$1:$K$55,9,FALSE)</f>
        <v>30</v>
      </c>
      <c r="K18" s="108">
        <f>VLOOKUP(C18,'OPEN 3'!$C$2:$K$55,9,FALSE)</f>
        <v>180</v>
      </c>
      <c r="L18" s="105">
        <v>0</v>
      </c>
      <c r="M18" s="105">
        <f t="shared" si="1"/>
        <v>390</v>
      </c>
      <c r="N18" s="378">
        <f>VLOOKUP(C18,'OPEN 1'!$C$1:$L$55,10,FALSE)</f>
        <v>6.0648148148148145E-3</v>
      </c>
      <c r="O18" s="378">
        <f>VLOOKUP(C18,'OPEN 2'!$C$1:$L$55,10,FALSE)</f>
        <v>6.9444444444444441E-3</v>
      </c>
      <c r="P18" s="378">
        <v>6.168981481481481E-3</v>
      </c>
      <c r="Q18" s="380">
        <v>0.33333333333333398</v>
      </c>
      <c r="R18" s="109">
        <f t="shared" si="2"/>
        <v>1.9178240740740739E-2</v>
      </c>
    </row>
    <row r="19" spans="1:18" s="10" customFormat="1" x14ac:dyDescent="0.35">
      <c r="A19" s="107">
        <v>18</v>
      </c>
      <c r="B19" s="377" t="str">
        <f>'OPEN 1'!B16</f>
        <v>Dana Penrod</v>
      </c>
      <c r="C19" s="377" t="str">
        <f>'OPEN 1'!C16</f>
        <v>Cap</v>
      </c>
      <c r="D19" s="378">
        <f>VLOOKUP(C19,'OPEN 1'!$C$1:$D$55,2,FALSE)</f>
        <v>6.9444444444444447E-4</v>
      </c>
      <c r="E19" s="378">
        <f>VLOOKUP(C19,'OPEN 2'!$C$1:$D$55,2,FALSE)</f>
        <v>9.9537037037037042E-4</v>
      </c>
      <c r="F19" s="378">
        <f>VLOOKUP(C19,'OPEN 3'!$C$2:$D$55,2,FALSE)</f>
        <v>1.3194444444444443E-3</v>
      </c>
      <c r="G19" s="109">
        <v>0</v>
      </c>
      <c r="H19" s="109">
        <f t="shared" si="0"/>
        <v>3.0092592592592593E-3</v>
      </c>
      <c r="I19" s="379">
        <f>VLOOKUP(C19,'OPEN 1'!$C$2:$K$55,9,FALSE)</f>
        <v>180</v>
      </c>
      <c r="J19" s="108">
        <f>VLOOKUP(C19,'OPEN 2'!$C$1:$K$55,9,FALSE)</f>
        <v>150</v>
      </c>
      <c r="K19" s="108">
        <f>VLOOKUP(C19,'OPEN 3'!$C$2:$K$55,9,FALSE)</f>
        <v>60</v>
      </c>
      <c r="L19" s="105">
        <v>0</v>
      </c>
      <c r="M19" s="105">
        <f t="shared" si="1"/>
        <v>390</v>
      </c>
      <c r="N19" s="378">
        <f>VLOOKUP(C19,'OPEN 1'!$C$1:$L$55,10,FALSE)</f>
        <v>5.8101851851851856E-3</v>
      </c>
      <c r="O19" s="378">
        <f>VLOOKUP(C19,'OPEN 2'!$C$1:$L$55,10,FALSE)</f>
        <v>6.9444444444444441E-3</v>
      </c>
      <c r="P19" s="378">
        <v>6.9444444444444441E-3</v>
      </c>
      <c r="Q19" s="380">
        <v>0.54166666666666696</v>
      </c>
      <c r="R19" s="109">
        <f t="shared" si="2"/>
        <v>1.9699074074074074E-2</v>
      </c>
    </row>
    <row r="20" spans="1:18" s="11" customFormat="1" x14ac:dyDescent="0.35">
      <c r="A20" s="107">
        <v>19</v>
      </c>
      <c r="B20" s="377" t="str">
        <f>'OPEN 1'!B28</f>
        <v>James Butler</v>
      </c>
      <c r="C20" s="377" t="str">
        <f>'OPEN 1'!C28</f>
        <v>Dolly</v>
      </c>
      <c r="D20" s="378">
        <f>VLOOKUP(C20,'OPEN 1'!$C$1:$D$55,2,FALSE)</f>
        <v>6.8287037037037025E-4</v>
      </c>
      <c r="E20" s="378">
        <f>VLOOKUP(C20,'OPEN 2'!$C$1:$D$55,2,FALSE)</f>
        <v>9.8379629629629642E-4</v>
      </c>
      <c r="F20" s="378">
        <f>VLOOKUP(C20,'OPEN 3'!$C$2:$D$55,2,FALSE)</f>
        <v>1.0763888888888889E-3</v>
      </c>
      <c r="G20" s="109">
        <v>0</v>
      </c>
      <c r="H20" s="109">
        <f t="shared" si="0"/>
        <v>2.7430555555555554E-3</v>
      </c>
      <c r="I20" s="379">
        <f>VLOOKUP(C20,'OPEN 1'!$C$2:$K$55,9,FALSE)</f>
        <v>150</v>
      </c>
      <c r="J20" s="108">
        <f>VLOOKUP(C20,'OPEN 2'!$C$1:$K$55,9,FALSE)</f>
        <v>180</v>
      </c>
      <c r="K20" s="108">
        <v>50</v>
      </c>
      <c r="L20" s="105">
        <v>0</v>
      </c>
      <c r="M20" s="105">
        <f t="shared" si="1"/>
        <v>380</v>
      </c>
      <c r="N20" s="378">
        <f>VLOOKUP(C20,'OPEN 1'!$C$1:$L$55,10,FALSE)</f>
        <v>6.9444444444444441E-3</v>
      </c>
      <c r="O20" s="378">
        <f>VLOOKUP(C20,'OPEN 2'!$C$1:$L$55,10,FALSE)</f>
        <v>4.6990740740740743E-3</v>
      </c>
      <c r="P20" s="378">
        <f>VLOOKUP(C20,'OPEN 3'!$C$2:$L$55,10,FALSE)</f>
        <v>6.9444444444444441E-3</v>
      </c>
      <c r="Q20" s="380">
        <v>1.125</v>
      </c>
      <c r="R20" s="109">
        <f t="shared" si="2"/>
        <v>1.8587962962962962E-2</v>
      </c>
    </row>
    <row r="21" spans="1:18" s="10" customFormat="1" x14ac:dyDescent="0.35">
      <c r="A21" s="107">
        <v>20</v>
      </c>
      <c r="B21" s="377" t="str">
        <f>'OPEN 1'!B9</f>
        <v>Cynthia Good</v>
      </c>
      <c r="C21" s="377" t="str">
        <f>'OPEN 1'!C9</f>
        <v>Rian</v>
      </c>
      <c r="D21" s="378">
        <f>VLOOKUP(C21,'OPEN 1'!$C$1:$D$55,2,FALSE)</f>
        <v>8.1018518518518516E-4</v>
      </c>
      <c r="E21" s="378">
        <f>VLOOKUP(C21,'OPEN 2'!$C$1:$D$55,2,FALSE)</f>
        <v>9.8379629629629642E-4</v>
      </c>
      <c r="F21" s="378">
        <f>VLOOKUP(C21,'OPEN 3'!$C$2:$D$55,2,FALSE)</f>
        <v>2.4074074074074076E-3</v>
      </c>
      <c r="G21" s="109">
        <v>0</v>
      </c>
      <c r="H21" s="109">
        <f t="shared" si="0"/>
        <v>4.2013888888888891E-3</v>
      </c>
      <c r="I21" s="379">
        <f>VLOOKUP(C21,'OPEN 1'!$C$2:$K$55,9,FALSE)</f>
        <v>180</v>
      </c>
      <c r="J21" s="108">
        <f>VLOOKUP(C21,'OPEN 2'!$C$1:$K$55,9,FALSE)</f>
        <v>150</v>
      </c>
      <c r="K21" s="108">
        <f>VLOOKUP(C21,'OPEN 3'!$C$2:$K$55,9,FALSE)</f>
        <v>40</v>
      </c>
      <c r="L21" s="105">
        <v>0</v>
      </c>
      <c r="M21" s="105">
        <f t="shared" si="1"/>
        <v>370</v>
      </c>
      <c r="N21" s="378">
        <f>VLOOKUP(C21,'OPEN 1'!$C$1:$L$55,10,FALSE)</f>
        <v>5.0694444444444441E-3</v>
      </c>
      <c r="O21" s="378">
        <f>VLOOKUP(C21,'OPEN 2'!$C$1:$L$55,10,FALSE)</f>
        <v>6.9444444444444441E-3</v>
      </c>
      <c r="P21" s="378">
        <f>VLOOKUP(C21,'OPEN 3'!$C$2:$L$55,10,FALSE)</f>
        <v>6.9444444444444441E-3</v>
      </c>
      <c r="Q21" s="380">
        <v>1</v>
      </c>
      <c r="R21" s="109">
        <f t="shared" si="2"/>
        <v>1.8958333333333334E-2</v>
      </c>
    </row>
    <row r="22" spans="1:18" s="11" customFormat="1" x14ac:dyDescent="0.35">
      <c r="A22" s="107">
        <v>21</v>
      </c>
      <c r="B22" s="377" t="str">
        <f>'OPEN 1'!B21</f>
        <v>Dwayne Hurliman</v>
      </c>
      <c r="C22" s="377" t="str">
        <f>'OPEN 1'!C21</f>
        <v>Bill</v>
      </c>
      <c r="D22" s="378">
        <f>VLOOKUP(C22,'OPEN 1'!$C$1:$D$55,2,FALSE)</f>
        <v>9.1435185185185185E-4</v>
      </c>
      <c r="E22" s="378">
        <f>VLOOKUP(C22,'OPEN 2'!$C$1:$D$55,2,FALSE)</f>
        <v>8.9120370370370362E-4</v>
      </c>
      <c r="F22" s="378">
        <f>VLOOKUP(C22,'OPEN 3'!$C$2:$D$55,2,FALSE)</f>
        <v>1.3078703703703705E-3</v>
      </c>
      <c r="G22" s="109">
        <v>0</v>
      </c>
      <c r="H22" s="109">
        <f t="shared" si="0"/>
        <v>3.1134259259259257E-3</v>
      </c>
      <c r="I22" s="379">
        <f>VLOOKUP(C22,'OPEN 1'!$C$2:$K$55,9,FALSE)</f>
        <v>180</v>
      </c>
      <c r="J22" s="108">
        <f>VLOOKUP(C22,'OPEN 2'!$C$1:$K$55,9,FALSE)</f>
        <v>130</v>
      </c>
      <c r="K22" s="108">
        <v>60</v>
      </c>
      <c r="L22" s="105">
        <v>0</v>
      </c>
      <c r="M22" s="105">
        <f t="shared" si="1"/>
        <v>370</v>
      </c>
      <c r="N22" s="378">
        <f>VLOOKUP(C22,'OPEN 1'!$C$1:$L$55,10,FALSE)</f>
        <v>5.2777777777777771E-3</v>
      </c>
      <c r="O22" s="378">
        <f>VLOOKUP(C22,'OPEN 2'!$C$1:$L$55,10,FALSE)</f>
        <v>6.9444444444444441E-3</v>
      </c>
      <c r="P22" s="378">
        <v>6.9444444444444441E-3</v>
      </c>
      <c r="Q22" s="380">
        <v>1.0416666666666701</v>
      </c>
      <c r="R22" s="109">
        <f t="shared" si="2"/>
        <v>1.9166666666666665E-2</v>
      </c>
    </row>
    <row r="23" spans="1:18" s="10" customFormat="1" x14ac:dyDescent="0.35">
      <c r="A23" s="107">
        <v>22</v>
      </c>
      <c r="B23" s="377" t="str">
        <f>'OPEN 1'!B8</f>
        <v>James Butler</v>
      </c>
      <c r="C23" s="377" t="str">
        <f>'OPEN 1'!C8</f>
        <v>Glen</v>
      </c>
      <c r="D23" s="378">
        <f>VLOOKUP(C23,'OPEN 1'!$C$1:$D$55,2,FALSE)</f>
        <v>1.1111111111111111E-3</v>
      </c>
      <c r="E23" s="378">
        <f>VLOOKUP(C23,'OPEN 2'!$C$1:$D$55,2,FALSE)</f>
        <v>1.0648148148148147E-3</v>
      </c>
      <c r="F23" s="378">
        <f>VLOOKUP(C23,'OPEN 3'!$C$2:$D$55,2,FALSE)</f>
        <v>9.3750000000000007E-4</v>
      </c>
      <c r="G23" s="109">
        <v>8.3333333333333301E-2</v>
      </c>
      <c r="H23" s="109">
        <f t="shared" si="0"/>
        <v>3.1134259259259257E-3</v>
      </c>
      <c r="I23" s="379">
        <f>VLOOKUP(C23,'OPEN 1'!$C$2:$K$55,9,FALSE)</f>
        <v>180</v>
      </c>
      <c r="J23" s="108">
        <f>VLOOKUP(C23,'OPEN 2'!$C$1:$K$55,9,FALSE)</f>
        <v>120</v>
      </c>
      <c r="K23" s="108">
        <f>VLOOKUP(C23,'OPEN 3'!$C$2:$K$55,9,FALSE)</f>
        <v>60</v>
      </c>
      <c r="L23" s="105">
        <v>0</v>
      </c>
      <c r="M23" s="105">
        <f t="shared" si="1"/>
        <v>360</v>
      </c>
      <c r="N23" s="378">
        <f>VLOOKUP(C23,'OPEN 1'!$C$3:$L$55,10,FALSE)</f>
        <v>5.0462962962962961E-3</v>
      </c>
      <c r="O23" s="378">
        <f>VLOOKUP(C23,'OPEN 2'!$C$1:$L$55,10,FALSE)</f>
        <v>6.9444444444444441E-3</v>
      </c>
      <c r="P23" s="378">
        <v>6.9444444444444441E-3</v>
      </c>
      <c r="Q23" s="380">
        <v>1.2083333333333299</v>
      </c>
      <c r="R23" s="109">
        <f t="shared" si="2"/>
        <v>1.8935185185185183E-2</v>
      </c>
    </row>
    <row r="24" spans="1:18" s="10" customFormat="1" x14ac:dyDescent="0.35">
      <c r="A24" s="107">
        <v>23</v>
      </c>
      <c r="B24" s="377" t="str">
        <f>'OPEN 1'!B17</f>
        <v>Dwayne Hurliman</v>
      </c>
      <c r="C24" s="377" t="str">
        <f>'OPEN 1'!C17</f>
        <v>Skid</v>
      </c>
      <c r="D24" s="378">
        <f>VLOOKUP(C24,'OPEN 1'!$C$1:$D$55,2,FALSE)</f>
        <v>1.2384259259259258E-3</v>
      </c>
      <c r="E24" s="378">
        <f>VLOOKUP(C24,'OPEN 2'!$C$1:$D$55,2,FALSE)</f>
        <v>2.2453703703703702E-3</v>
      </c>
      <c r="F24" s="378">
        <f>VLOOKUP(C24,'OPEN 3'!$C$2:$D$55,2,FALSE)</f>
        <v>1.3078703703703705E-3</v>
      </c>
      <c r="G24" s="109">
        <v>8.3333333333333301E-2</v>
      </c>
      <c r="H24" s="109">
        <f t="shared" si="0"/>
        <v>4.7916666666666663E-3</v>
      </c>
      <c r="I24" s="379">
        <f>VLOOKUP(C24,'OPEN 1'!$C$2:$K$55,9,FALSE)</f>
        <v>180</v>
      </c>
      <c r="J24" s="108">
        <f>VLOOKUP(C24,'OPEN 2'!$C$1:$K$55,9,FALSE)</f>
        <v>60</v>
      </c>
      <c r="K24" s="108">
        <f>VLOOKUP(C24,'OPEN 3'!$C$2:$K$55,9,FALSE)</f>
        <v>120</v>
      </c>
      <c r="L24" s="105">
        <v>0</v>
      </c>
      <c r="M24" s="105">
        <f t="shared" si="1"/>
        <v>360</v>
      </c>
      <c r="N24" s="378">
        <f>VLOOKUP(C24,'OPEN 1'!$C$1:$L$55,10,FALSE)</f>
        <v>5.9953703703703697E-3</v>
      </c>
      <c r="O24" s="378">
        <f>VLOOKUP(C24,'OPEN 2'!$C$1:$L$55,10,FALSE)</f>
        <v>6.9444444444444441E-3</v>
      </c>
      <c r="P24" s="378">
        <v>6.9444444444444441E-3</v>
      </c>
      <c r="Q24" s="380">
        <v>0.70833333333333404</v>
      </c>
      <c r="R24" s="109">
        <f t="shared" si="2"/>
        <v>1.9884259259259258E-2</v>
      </c>
    </row>
    <row r="25" spans="1:18" s="10" customFormat="1" x14ac:dyDescent="0.35">
      <c r="A25" s="107">
        <v>24</v>
      </c>
      <c r="B25" s="377" t="str">
        <f>'OPEN 1'!B30</f>
        <v>Dana Penrod</v>
      </c>
      <c r="C25" s="377" t="str">
        <f>'OPEN 1'!C30</f>
        <v>Fez</v>
      </c>
      <c r="D25" s="378">
        <f>VLOOKUP(C25,'OPEN 1'!$C$1:$D$55,2,FALSE)</f>
        <v>7.0601851851851847E-4</v>
      </c>
      <c r="E25" s="378">
        <f>VLOOKUP(C25,'OPEN 2'!$C$1:$D$55,2,FALSE)</f>
        <v>4.2824074074074075E-4</v>
      </c>
      <c r="F25" s="378">
        <f>VLOOKUP(C25,'OPEN 3'!$C$2:$D$55,2,FALSE)</f>
        <v>8.564814814814815E-4</v>
      </c>
      <c r="G25" s="109">
        <v>0</v>
      </c>
      <c r="H25" s="109">
        <f t="shared" si="0"/>
        <v>1.9907407407407408E-3</v>
      </c>
      <c r="I25" s="379">
        <f>VLOOKUP(C25,'OPEN 1'!$C$2:$K$55,9,FALSE)</f>
        <v>120</v>
      </c>
      <c r="J25" s="108">
        <f>VLOOKUP(C25,'OPEN 2'!$C$1:$K$55,9,FALSE)</f>
        <v>140</v>
      </c>
      <c r="K25" s="108">
        <f>VLOOKUP(C25,'OPEN 3'!$C$2:$K$55,9,FALSE)</f>
        <v>100</v>
      </c>
      <c r="L25" s="105">
        <v>0</v>
      </c>
      <c r="M25" s="105">
        <f t="shared" si="1"/>
        <v>360</v>
      </c>
      <c r="N25" s="378">
        <f>VLOOKUP(C25,'OPEN 1'!$C$1:$L$55,10,FALSE)</f>
        <v>6.9444444444444441E-3</v>
      </c>
      <c r="O25" s="378">
        <f>VLOOKUP(C25,'OPEN 2'!$C$1:$L$55,10,FALSE)</f>
        <v>6.9444444444444441E-3</v>
      </c>
      <c r="P25" s="378">
        <v>6.9444444444444441E-3</v>
      </c>
      <c r="Q25" s="380">
        <v>0</v>
      </c>
      <c r="R25" s="109">
        <f t="shared" si="2"/>
        <v>2.0833333333333332E-2</v>
      </c>
    </row>
    <row r="26" spans="1:18" s="11" customFormat="1" x14ac:dyDescent="0.35">
      <c r="A26" s="107">
        <v>25</v>
      </c>
      <c r="B26" s="377" t="str">
        <f>'OPEN 1'!B27</f>
        <v>Bobby Dykes</v>
      </c>
      <c r="C26" s="377" t="str">
        <f>'OPEN 1'!C27</f>
        <v>Sue</v>
      </c>
      <c r="D26" s="378">
        <f>VLOOKUP(C26,'OPEN 1'!$C$1:$D$55,2,FALSE)</f>
        <v>1.261574074074074E-3</v>
      </c>
      <c r="E26" s="378">
        <f>VLOOKUP(C26,'OPEN 2'!$C$1:$D$55,2,FALSE)</f>
        <v>1.1342592592592591E-3</v>
      </c>
      <c r="F26" s="378">
        <f>VLOOKUP(C26,'OPEN 3'!$C$2:$D$55,2,FALSE)</f>
        <v>1.2152777777777778E-3</v>
      </c>
      <c r="G26" s="109">
        <v>8.3333333333333301E-2</v>
      </c>
      <c r="H26" s="109">
        <f t="shared" si="0"/>
        <v>3.6111111111111109E-3</v>
      </c>
      <c r="I26" s="379">
        <f>VLOOKUP(C26,'OPEN 1'!$C$2:$K$55,9,FALSE)</f>
        <v>160</v>
      </c>
      <c r="J26" s="108">
        <f>VLOOKUP(C26,'OPEN 2'!$C$1:$K$55,9,FALSE)</f>
        <v>150</v>
      </c>
      <c r="K26" s="108">
        <v>30</v>
      </c>
      <c r="L26" s="105">
        <v>0</v>
      </c>
      <c r="M26" s="105">
        <f t="shared" si="1"/>
        <v>340</v>
      </c>
      <c r="N26" s="378">
        <f>VLOOKUP(C26,'OPEN 1'!$C$1:$L$55,10,FALSE)</f>
        <v>5.208333333333333E-3</v>
      </c>
      <c r="O26" s="378">
        <f>VLOOKUP(C26,'OPEN 2'!$C$1:$L$55,10,FALSE)</f>
        <v>6.9444444444444441E-3</v>
      </c>
      <c r="P26" s="378">
        <v>6.9444444444444441E-3</v>
      </c>
      <c r="Q26" s="380">
        <v>0.58333333333333404</v>
      </c>
      <c r="R26" s="109">
        <f t="shared" si="2"/>
        <v>1.909722222222222E-2</v>
      </c>
    </row>
    <row r="27" spans="1:18" s="10" customFormat="1" x14ac:dyDescent="0.35">
      <c r="A27" s="107">
        <v>26</v>
      </c>
      <c r="B27" s="377" t="str">
        <f>'OPEN 1'!B6</f>
        <v xml:space="preserve">Sonny Mahurin </v>
      </c>
      <c r="C27" s="377" t="str">
        <f>'OPEN 1'!C6</f>
        <v>Pete</v>
      </c>
      <c r="D27" s="378">
        <f>VLOOKUP(C27,'OPEN 1'!$C$1:$D$55,2,FALSE)</f>
        <v>7.7546296296296304E-4</v>
      </c>
      <c r="E27" s="378">
        <f>VLOOKUP(C27,'OPEN 2'!$C$1:$D$55,2,FALSE)</f>
        <v>9.2592592592592585E-4</v>
      </c>
      <c r="F27" s="378">
        <f>VLOOKUP(C27,'OPEN 3'!$C$2:$D$55,2,FALSE)</f>
        <v>1.6319444444444445E-3</v>
      </c>
      <c r="G27" s="109">
        <v>0</v>
      </c>
      <c r="H27" s="109">
        <f t="shared" si="0"/>
        <v>3.3333333333333335E-3</v>
      </c>
      <c r="I27" s="379">
        <f>VLOOKUP(C27,'OPEN 1'!$C$2:$K$55,9,FALSE)</f>
        <v>180</v>
      </c>
      <c r="J27" s="108">
        <f>VLOOKUP(C27,'OPEN 2'!$C$1:$K$55,9,FALSE)</f>
        <v>120</v>
      </c>
      <c r="K27" s="108">
        <f>VLOOKUP(C27,'OPEN 3'!$C$2:$K$55,9,FALSE)</f>
        <v>30</v>
      </c>
      <c r="L27" s="105">
        <v>0</v>
      </c>
      <c r="M27" s="105">
        <f t="shared" si="1"/>
        <v>330</v>
      </c>
      <c r="N27" s="378">
        <f>VLOOKUP(C27,'OPEN 1'!$C$3:$L$55,10,FALSE)</f>
        <v>4.7916666666666672E-3</v>
      </c>
      <c r="O27" s="378">
        <f>VLOOKUP(C27,'OPEN 2'!$C$1:$L$55,10,FALSE)</f>
        <v>6.9444444444444441E-3</v>
      </c>
      <c r="P27" s="378">
        <f>VLOOKUP(C27,'OPEN 3'!$C$2:$L$55,10,FALSE)</f>
        <v>6.9444444444444441E-3</v>
      </c>
      <c r="Q27" s="380">
        <v>0.25</v>
      </c>
      <c r="R27" s="109">
        <f t="shared" si="2"/>
        <v>1.8680555555555554E-2</v>
      </c>
    </row>
    <row r="28" spans="1:18" s="11" customFormat="1" x14ac:dyDescent="0.35">
      <c r="A28" s="107">
        <v>27</v>
      </c>
      <c r="B28" s="377" t="str">
        <f>'OPEN 1'!B14</f>
        <v>Becky Combs</v>
      </c>
      <c r="C28" s="377" t="str">
        <f>'OPEN 1'!C14</f>
        <v>Sadie</v>
      </c>
      <c r="D28" s="378">
        <f>VLOOKUP(C28,'OPEN 1'!$C$1:$D$55,2,FALSE)</f>
        <v>1.2037037037037038E-3</v>
      </c>
      <c r="E28" s="378">
        <f>VLOOKUP(C28,'OPEN 2'!$C$1:$D$55,2,FALSE)</f>
        <v>1.7708333333333332E-3</v>
      </c>
      <c r="F28" s="378">
        <f>VLOOKUP(C28,'OPEN 3'!$C$2:$D$55,2,FALSE)</f>
        <v>9.4907407407407408E-4</v>
      </c>
      <c r="G28" s="109">
        <v>8.3333333333333301E-2</v>
      </c>
      <c r="H28" s="109">
        <f t="shared" si="0"/>
        <v>3.9236111111111112E-3</v>
      </c>
      <c r="I28" s="379">
        <f>VLOOKUP(C28,'OPEN 1'!$C$2:$K$55,9,FALSE)</f>
        <v>180</v>
      </c>
      <c r="J28" s="108">
        <f>VLOOKUP(C28,'OPEN 2'!$C$1:$K$55,9,FALSE)</f>
        <v>30</v>
      </c>
      <c r="K28" s="108">
        <f>VLOOKUP(C28,'OPEN 3'!$C$2:$K$55,9,FALSE)</f>
        <v>120</v>
      </c>
      <c r="L28" s="105">
        <v>0</v>
      </c>
      <c r="M28" s="105">
        <f t="shared" si="1"/>
        <v>330</v>
      </c>
      <c r="N28" s="378">
        <f>VLOOKUP(C28,'OPEN 1'!$C$1:$L$55,10,FALSE)</f>
        <v>5.6365740740740742E-3</v>
      </c>
      <c r="O28" s="378">
        <f>VLOOKUP(C28,'OPEN 2'!$C$1:$L$55,10,FALSE)</f>
        <v>6.9444444444444441E-3</v>
      </c>
      <c r="P28" s="378">
        <v>6.9444444444444441E-3</v>
      </c>
      <c r="Q28" s="380">
        <v>1.3333333333333299</v>
      </c>
      <c r="R28" s="109">
        <f t="shared" si="2"/>
        <v>1.9525462962962963E-2</v>
      </c>
    </row>
    <row r="29" spans="1:18" s="10" customFormat="1" x14ac:dyDescent="0.35">
      <c r="A29" s="107">
        <v>28</v>
      </c>
      <c r="B29" s="377" t="str">
        <f>'OPEN 1'!B22</f>
        <v>Keith Gilleon</v>
      </c>
      <c r="C29" s="377" t="str">
        <f>'OPEN 1'!C22</f>
        <v>Angus</v>
      </c>
      <c r="D29" s="378">
        <f>VLOOKUP(C29,'OPEN 1'!$C$1:$D$55,2,FALSE)</f>
        <v>7.7546296296296304E-4</v>
      </c>
      <c r="E29" s="378">
        <f>VLOOKUP(C29,'OPEN 2'!$C$1:$D$55,2,FALSE)</f>
        <v>1.9560185185185184E-3</v>
      </c>
      <c r="F29" s="378">
        <f>VLOOKUP(C29,'OPEN 3'!$C$2:$D$55,2,FALSE)</f>
        <v>7.9861111111111105E-4</v>
      </c>
      <c r="G29" s="109">
        <v>8.3333333333333301E-2</v>
      </c>
      <c r="H29" s="109">
        <f t="shared" si="0"/>
        <v>3.5300925925925925E-3</v>
      </c>
      <c r="I29" s="379">
        <f>VLOOKUP(C29,'OPEN 1'!$C$2:$K$55,9,FALSE)</f>
        <v>170</v>
      </c>
      <c r="J29" s="108">
        <f>VLOOKUP(C29,'OPEN 2'!$C$1:$K$55,9,FALSE)</f>
        <v>90</v>
      </c>
      <c r="K29" s="108">
        <f>VLOOKUP(C29,'OPEN 3'!$C$2:$K$55,9,FALSE)</f>
        <v>50</v>
      </c>
      <c r="L29" s="105">
        <v>0</v>
      </c>
      <c r="M29" s="105">
        <f t="shared" si="1"/>
        <v>310</v>
      </c>
      <c r="N29" s="378">
        <f>VLOOKUP(C29,'OPEN 1'!$C$1:$L$55,10,FALSE)</f>
        <v>4.7800925925925919E-3</v>
      </c>
      <c r="O29" s="378">
        <f>VLOOKUP(C29,'OPEN 2'!$C$1:$L$55,10,FALSE)</f>
        <v>6.9444444444444441E-3</v>
      </c>
      <c r="P29" s="378">
        <v>6.9444444444444441E-3</v>
      </c>
      <c r="Q29" s="380">
        <v>0.95833333333333404</v>
      </c>
      <c r="R29" s="109">
        <f t="shared" si="2"/>
        <v>1.8668981481481481E-2</v>
      </c>
    </row>
    <row r="30" spans="1:18" s="11" customFormat="1" x14ac:dyDescent="0.35">
      <c r="A30" s="107">
        <v>29</v>
      </c>
      <c r="B30" s="377" t="str">
        <f>'OPEN 1'!B7</f>
        <v>Bob Johnson</v>
      </c>
      <c r="C30" s="377" t="str">
        <f>'OPEN 1'!C7</f>
        <v>Taz</v>
      </c>
      <c r="D30" s="378">
        <f>VLOOKUP(C30,'OPEN 1'!$C$1:$D$55,2,FALSE)</f>
        <v>1.0300925925925926E-3</v>
      </c>
      <c r="E30" s="378">
        <f>VLOOKUP(C30,'OPEN 2'!$C$1:$D$55,2,FALSE)</f>
        <v>1.5624999999999999E-3</v>
      </c>
      <c r="F30" s="378">
        <f>VLOOKUP(C30,'OPEN 3'!$C$2:$D$55,2,FALSE)</f>
        <v>1.25E-3</v>
      </c>
      <c r="G30" s="109">
        <v>8.3333333333333301E-2</v>
      </c>
      <c r="H30" s="109">
        <f t="shared" si="0"/>
        <v>3.8425925925925928E-3</v>
      </c>
      <c r="I30" s="379">
        <f>VLOOKUP(C30,'OPEN 1'!$C$2:$K$55,9,FALSE)</f>
        <v>180</v>
      </c>
      <c r="J30" s="108">
        <f>VLOOKUP(C30,'OPEN 2'!$C$1:$K$55,9,FALSE)</f>
        <v>60</v>
      </c>
      <c r="K30" s="108">
        <f>VLOOKUP(C30,'OPEN 3'!$C$2:$K$55,9,FALSE)</f>
        <v>60</v>
      </c>
      <c r="L30" s="105">
        <v>0</v>
      </c>
      <c r="M30" s="105">
        <f t="shared" si="1"/>
        <v>300</v>
      </c>
      <c r="N30" s="378">
        <f>VLOOKUP(C30,'OPEN 1'!$C$1:$L$55,10,FALSE)</f>
        <v>4.8379629629629632E-3</v>
      </c>
      <c r="O30" s="378">
        <f>VLOOKUP(C30,'OPEN 2'!$C$1:$L$55,10,FALSE)</f>
        <v>6.9444444444444441E-3</v>
      </c>
      <c r="P30" s="378">
        <v>6.9444444444444441E-3</v>
      </c>
      <c r="Q30" s="380">
        <v>8.3333333333333301E-2</v>
      </c>
      <c r="R30" s="109">
        <f t="shared" si="2"/>
        <v>1.8726851851851852E-2</v>
      </c>
    </row>
    <row r="31" spans="1:18" s="10" customFormat="1" x14ac:dyDescent="0.35">
      <c r="A31" s="107">
        <v>30</v>
      </c>
      <c r="B31" s="377" t="str">
        <f>'OPEN 1'!B36</f>
        <v>Bob Johnson</v>
      </c>
      <c r="C31" s="377" t="str">
        <f>'OPEN 1'!C36</f>
        <v>Call</v>
      </c>
      <c r="D31" s="378">
        <f>VLOOKUP(C31,'OPEN 1'!$C$1:$D$55,2,FALSE)</f>
        <v>1.0995370370370371E-3</v>
      </c>
      <c r="E31" s="378">
        <f>VLOOKUP(C31,'OPEN 2'!$C$1:$D$55,2,FALSE)</f>
        <v>1.1226851851851851E-3</v>
      </c>
      <c r="F31" s="378">
        <f>VLOOKUP(C31,'OPEN 3'!$C$2:$D$55,2,FALSE)</f>
        <v>9.2592592592592585E-4</v>
      </c>
      <c r="G31" s="109">
        <v>0</v>
      </c>
      <c r="H31" s="109">
        <f t="shared" si="0"/>
        <v>3.1481481481481482E-3</v>
      </c>
      <c r="I31" s="379">
        <f>VLOOKUP(C31,'OPEN 1'!$C$2:$K$55,9,FALSE)</f>
        <v>90</v>
      </c>
      <c r="J31" s="108">
        <f>VLOOKUP(C31,'OPEN 2'!$C$1:$K$55,9,FALSE)</f>
        <v>150</v>
      </c>
      <c r="K31" s="108">
        <f>VLOOKUP(C31,'OPEN 3'!$C$2:$K$55,9,FALSE)</f>
        <v>60</v>
      </c>
      <c r="L31" s="105">
        <v>0</v>
      </c>
      <c r="M31" s="105">
        <f t="shared" si="1"/>
        <v>300</v>
      </c>
      <c r="N31" s="378">
        <f>VLOOKUP(C31,'OPEN 1'!$C$1:$L$55,10,FALSE)</f>
        <v>6.9444444444444441E-3</v>
      </c>
      <c r="O31" s="378">
        <f>VLOOKUP(C31,'OPEN 2'!$C$1:$L$55,10,FALSE)</f>
        <v>6.9444444444444441E-3</v>
      </c>
      <c r="P31" s="378">
        <v>6.9444444444444441E-3</v>
      </c>
      <c r="Q31" s="380">
        <v>4.1666666666666699E-2</v>
      </c>
      <c r="R31" s="109">
        <f t="shared" si="2"/>
        <v>2.0833333333333332E-2</v>
      </c>
    </row>
    <row r="32" spans="1:18" s="11" customFormat="1" x14ac:dyDescent="0.35">
      <c r="A32" s="107">
        <v>31</v>
      </c>
      <c r="B32" s="377" t="str">
        <f>'OPEN 1'!B26</f>
        <v>Bobby Dykes</v>
      </c>
      <c r="C32" s="377" t="str">
        <f>'OPEN 1'!C26</f>
        <v>Daisy</v>
      </c>
      <c r="D32" s="378">
        <f>VLOOKUP(C32,'OPEN 1'!$C$1:$D$55,2,FALSE)</f>
        <v>1.1342592592592591E-3</v>
      </c>
      <c r="E32" s="378">
        <f>VLOOKUP(C32,'OPEN 2'!$C$1:$D$55,2,FALSE)</f>
        <v>1.5393518518518519E-3</v>
      </c>
      <c r="F32" s="378">
        <f>VLOOKUP(C32,'OPEN 3'!$C$2:$D$55,2,FALSE)</f>
        <v>1.8518518518518517E-3</v>
      </c>
      <c r="G32" s="109">
        <v>0</v>
      </c>
      <c r="H32" s="109">
        <f t="shared" si="0"/>
        <v>4.5254629629629629E-3</v>
      </c>
      <c r="I32" s="379">
        <f>VLOOKUP(C32,'OPEN 1'!$C$2:$K$55,9,FALSE)</f>
        <v>170</v>
      </c>
      <c r="J32" s="108">
        <f>VLOOKUP(C32,'OPEN 2'!$C$1:$K$55,9,FALSE)</f>
        <v>90</v>
      </c>
      <c r="K32" s="108">
        <f>VLOOKUP(C32,'OPEN 3'!$C$2:$K$55,9,FALSE)</f>
        <v>30</v>
      </c>
      <c r="L32" s="105">
        <v>0</v>
      </c>
      <c r="M32" s="105">
        <f t="shared" si="1"/>
        <v>290</v>
      </c>
      <c r="N32" s="378">
        <f>VLOOKUP(C32,'OPEN 1'!$C$1:$L$55,10,FALSE)</f>
        <v>6.2731481481481484E-3</v>
      </c>
      <c r="O32" s="378">
        <f>VLOOKUP(C32,'OPEN 2'!$C$1:$L$55,10,FALSE)</f>
        <v>6.9444444444444441E-3</v>
      </c>
      <c r="P32" s="378">
        <v>6.9444444444444441E-3</v>
      </c>
      <c r="Q32" s="380">
        <v>1.6666666666666701</v>
      </c>
      <c r="R32" s="109">
        <f t="shared" si="2"/>
        <v>2.0162037037037037E-2</v>
      </c>
    </row>
    <row r="33" spans="1:18" x14ac:dyDescent="0.35">
      <c r="A33" s="107">
        <v>32</v>
      </c>
      <c r="B33" s="377" t="str">
        <f>'OPEN 1'!B41</f>
        <v>Joni Tietjen</v>
      </c>
      <c r="C33" s="377" t="str">
        <f>'OPEN 1'!C41</f>
        <v>Bright</v>
      </c>
      <c r="D33" s="378">
        <f>VLOOKUP(C33,'OPEN 1'!$C$1:$D$55,2,FALSE)</f>
        <v>1.0185185185185186E-3</v>
      </c>
      <c r="E33" s="378">
        <f>VLOOKUP(C33,'OPEN 2'!$C$1:$D$55,2,FALSE)</f>
        <v>7.407407407407407E-4</v>
      </c>
      <c r="F33" s="378">
        <f>VLOOKUP(C33,'OPEN 3'!$C$2:$D$55,2,FALSE)</f>
        <v>1.0185185185185186E-3</v>
      </c>
      <c r="G33" s="109">
        <v>8.3333333333333301E-2</v>
      </c>
      <c r="H33" s="109">
        <f t="shared" si="0"/>
        <v>2.7777777777777783E-3</v>
      </c>
      <c r="I33" s="379">
        <f>VLOOKUP(C33,'OPEN 1'!$C$2:$K$55,9,FALSE)</f>
        <v>30</v>
      </c>
      <c r="J33" s="108">
        <f>VLOOKUP(C33,'OPEN 2'!$C$1:$K$55,9,FALSE)</f>
        <v>80</v>
      </c>
      <c r="K33" s="108">
        <f>VLOOKUP(C33,'OPEN 3'!$C$2:$K$55,9,FALSE)</f>
        <v>180</v>
      </c>
      <c r="L33" s="105">
        <v>0</v>
      </c>
      <c r="M33" s="105">
        <f t="shared" si="1"/>
        <v>290</v>
      </c>
      <c r="N33" s="378">
        <f>VLOOKUP(C33,'OPEN 1'!$C$1:$L$55,10,FALSE)</f>
        <v>6.9444444444444441E-3</v>
      </c>
      <c r="O33" s="378">
        <f>VLOOKUP(C33,'OPEN 2'!$C$1:$L$55,10,FALSE)</f>
        <v>6.9444444444444441E-3</v>
      </c>
      <c r="P33" s="378">
        <v>6.4120370370370364E-3</v>
      </c>
      <c r="Q33" s="380">
        <v>1.4583333333333299</v>
      </c>
      <c r="R33" s="109">
        <f t="shared" si="2"/>
        <v>2.0300925925925924E-2</v>
      </c>
    </row>
    <row r="34" spans="1:18" x14ac:dyDescent="0.35">
      <c r="A34" s="107">
        <v>33</v>
      </c>
      <c r="B34" s="377" t="str">
        <f>'OPEN 1'!B11</f>
        <v>Dana Penrod</v>
      </c>
      <c r="C34" s="377" t="str">
        <f>'OPEN 1'!C11</f>
        <v>Hula</v>
      </c>
      <c r="D34" s="378">
        <f>VLOOKUP(C34,'OPEN 1'!$C$1:$D$55,2,FALSE)</f>
        <v>1.3888888888888889E-3</v>
      </c>
      <c r="E34" s="378">
        <f>VLOOKUP(C34,'OPEN 2'!$C$1:$D$55,2,FALSE)</f>
        <v>2.5810185185185185E-3</v>
      </c>
      <c r="F34" s="378">
        <f>VLOOKUP(C34,'OPEN 3'!$C$2:$D$55,2,FALSE)</f>
        <v>2.2569444444444447E-3</v>
      </c>
      <c r="G34" s="109">
        <v>0</v>
      </c>
      <c r="H34" s="109">
        <f t="shared" si="0"/>
        <v>6.2268518518518515E-3</v>
      </c>
      <c r="I34" s="379">
        <f>VLOOKUP(C34,'OPEN 1'!$C$2:$K$55,9,FALSE)</f>
        <v>180</v>
      </c>
      <c r="J34" s="108">
        <f>VLOOKUP(C34,'OPEN 2'!$C$1:$K$55,9,FALSE)</f>
        <v>40</v>
      </c>
      <c r="K34" s="108">
        <f>VLOOKUP(C34,'OPEN 3'!$C$2:$K$55,9,FALSE)</f>
        <v>60</v>
      </c>
      <c r="L34" s="105">
        <v>0</v>
      </c>
      <c r="M34" s="105">
        <f t="shared" si="1"/>
        <v>280</v>
      </c>
      <c r="N34" s="378">
        <f>VLOOKUP(C34,'OPEN 1'!$C$1:$L$55,10,FALSE)</f>
        <v>5.2546296296296299E-3</v>
      </c>
      <c r="O34" s="378">
        <f>VLOOKUP(C34,'OPEN 2'!$C$1:$L$55,10,FALSE)</f>
        <v>6.9444444444444441E-3</v>
      </c>
      <c r="P34" s="378">
        <v>6.9444444444444441E-3</v>
      </c>
      <c r="Q34" s="380">
        <v>0.750000000000001</v>
      </c>
      <c r="R34" s="109">
        <f t="shared" si="2"/>
        <v>1.9143518518518518E-2</v>
      </c>
    </row>
    <row r="35" spans="1:18" x14ac:dyDescent="0.35">
      <c r="A35" s="107">
        <v>34</v>
      </c>
      <c r="B35" s="377" t="str">
        <f>'OPEN 1'!B20</f>
        <v>Chris Timmons</v>
      </c>
      <c r="C35" s="377" t="str">
        <f>'OPEN 1'!C20</f>
        <v>Coop</v>
      </c>
      <c r="D35" s="378">
        <f>VLOOKUP(C35,'OPEN 1'!$C$1:$D$55,2,FALSE)</f>
        <v>1.0763888888888889E-3</v>
      </c>
      <c r="E35" s="378">
        <f>VLOOKUP(C35,'OPEN 2'!$C$1:$D$55,2,FALSE)</f>
        <v>2.1296296296296298E-3</v>
      </c>
      <c r="F35" s="378">
        <f>VLOOKUP(C35,'OPEN 3'!$C$2:$D$55,2,FALSE)</f>
        <v>2.0601851851851853E-3</v>
      </c>
      <c r="G35" s="109">
        <v>0</v>
      </c>
      <c r="H35" s="109">
        <f t="shared" si="0"/>
        <v>5.2662037037037035E-3</v>
      </c>
      <c r="I35" s="379">
        <f>VLOOKUP(C35,'OPEN 1'!$C$2:$K$55,9,FALSE)</f>
        <v>180</v>
      </c>
      <c r="J35" s="108">
        <f>VLOOKUP(C35,'OPEN 2'!$C$1:$K$55,9,FALSE)</f>
        <v>60</v>
      </c>
      <c r="K35" s="108">
        <f>VLOOKUP(C35,'OPEN 3'!$C$2:$K$55,9,FALSE)</f>
        <v>40</v>
      </c>
      <c r="L35" s="105">
        <v>0</v>
      </c>
      <c r="M35" s="105">
        <f t="shared" si="1"/>
        <v>280</v>
      </c>
      <c r="N35" s="378">
        <f>VLOOKUP(C35,'OPEN 1'!$C$1:$L$55,10,FALSE)</f>
        <v>6.7708333333333336E-3</v>
      </c>
      <c r="O35" s="378">
        <f>VLOOKUP(C35,'OPEN 2'!$C$1:$L$55,10,FALSE)</f>
        <v>6.9444444444444441E-3</v>
      </c>
      <c r="P35" s="378">
        <v>6.9444444444444441E-3</v>
      </c>
      <c r="Q35" s="380">
        <v>0.41666666666666702</v>
      </c>
      <c r="R35" s="109">
        <f t="shared" si="2"/>
        <v>2.0659722222222222E-2</v>
      </c>
    </row>
    <row r="36" spans="1:18" x14ac:dyDescent="0.35">
      <c r="A36" s="107">
        <v>35</v>
      </c>
      <c r="B36" s="377" t="str">
        <f>'OPEN 1'!B42</f>
        <v>Joni Tietjen</v>
      </c>
      <c r="C36" s="377" t="str">
        <f>'OPEN 1'!C42</f>
        <v>Wyn</v>
      </c>
      <c r="D36" s="378">
        <f>VLOOKUP(C36,'OPEN 1'!$C$1:$D$55,2,FALSE)</f>
        <v>7.5231481481481471E-4</v>
      </c>
      <c r="E36" s="378">
        <f>VLOOKUP(C36,'OPEN 2'!$C$1:$D$55,2,FALSE)</f>
        <v>9.0277777777777784E-4</v>
      </c>
      <c r="F36" s="378">
        <f>VLOOKUP(C36,'OPEN 3'!$C$2:$D$55,2,FALSE)</f>
        <v>9.4907407407407408E-4</v>
      </c>
      <c r="G36" s="109">
        <v>0</v>
      </c>
      <c r="H36" s="109">
        <f t="shared" si="0"/>
        <v>2.6041666666666665E-3</v>
      </c>
      <c r="I36" s="379">
        <f>VLOOKUP(C36,'OPEN 1'!$C$2:$K$55,9,FALSE)</f>
        <v>30</v>
      </c>
      <c r="J36" s="108">
        <f>VLOOKUP(C36,'OPEN 2'!$C$1:$K$55,9,FALSE)</f>
        <v>180</v>
      </c>
      <c r="K36" s="108">
        <f>VLOOKUP(C36,'OPEN 3'!$C$2:$K$55,9,FALSE)</f>
        <v>60</v>
      </c>
      <c r="L36" s="105">
        <v>0</v>
      </c>
      <c r="M36" s="105">
        <f t="shared" si="1"/>
        <v>270</v>
      </c>
      <c r="N36" s="378">
        <f>VLOOKUP(C36,'OPEN 1'!$C$1:$L$55,10,FALSE)</f>
        <v>6.9444444444444441E-3</v>
      </c>
      <c r="O36" s="378">
        <f>VLOOKUP(C36,'OPEN 2'!$C$1:$L$55,10,FALSE)</f>
        <v>4.3518518518518515E-3</v>
      </c>
      <c r="P36" s="378">
        <v>6.9444444444444441E-3</v>
      </c>
      <c r="Q36" s="380">
        <v>0.16666666666666699</v>
      </c>
      <c r="R36" s="109">
        <f t="shared" si="2"/>
        <v>1.8240740740740738E-2</v>
      </c>
    </row>
    <row r="37" spans="1:18" x14ac:dyDescent="0.35">
      <c r="A37" s="107">
        <v>36</v>
      </c>
      <c r="B37" s="377" t="str">
        <f>'OPEN 1'!B35</f>
        <v>Abbi Mahurin</v>
      </c>
      <c r="C37" s="377" t="str">
        <f>'OPEN 1'!C35</f>
        <v>Toast</v>
      </c>
      <c r="D37" s="378">
        <f>VLOOKUP(C37,'OPEN 1'!$C$1:$D$55,2,FALSE)</f>
        <v>9.8379629629629642E-4</v>
      </c>
      <c r="E37" s="378">
        <f>VLOOKUP(C37,'OPEN 2'!$C$1:$D$55,2,FALSE)</f>
        <v>2.0370370370370373E-3</v>
      </c>
      <c r="F37" s="378">
        <f>VLOOKUP(C37,'OPEN 3'!$C$2:$D$55,2,FALSE)</f>
        <v>2.0949074074074073E-3</v>
      </c>
      <c r="G37" s="109">
        <v>8.3333333333333301E-2</v>
      </c>
      <c r="H37" s="109">
        <f t="shared" si="0"/>
        <v>5.115740740740741E-3</v>
      </c>
      <c r="I37" s="379">
        <f>VLOOKUP(C37,'OPEN 1'!$C$2:$K$55,9,FALSE)</f>
        <v>90</v>
      </c>
      <c r="J37" s="108">
        <f>VLOOKUP(C37,'OPEN 2'!$C$1:$K$55,9,FALSE)</f>
        <v>60</v>
      </c>
      <c r="K37" s="108">
        <f>VLOOKUP(C37,'OPEN 3'!$C$2:$K$55,9,FALSE)</f>
        <v>60</v>
      </c>
      <c r="L37" s="105">
        <v>0</v>
      </c>
      <c r="M37" s="105">
        <f t="shared" si="1"/>
        <v>210</v>
      </c>
      <c r="N37" s="378">
        <f>VLOOKUP(C37,'OPEN 1'!$C$1:$L$55,10,FALSE)</f>
        <v>6.9444444444444441E-3</v>
      </c>
      <c r="O37" s="378">
        <f>VLOOKUP(C37,'OPEN 2'!$C$1:$L$55,10,FALSE)</f>
        <v>6.9444444444444441E-3</v>
      </c>
      <c r="P37" s="378">
        <v>6.9444444444444441E-3</v>
      </c>
      <c r="Q37" s="380">
        <v>0.45833333333333398</v>
      </c>
      <c r="R37" s="109">
        <f t="shared" si="2"/>
        <v>2.0833333333333332E-2</v>
      </c>
    </row>
    <row r="38" spans="1:18" x14ac:dyDescent="0.35">
      <c r="A38" s="107">
        <v>37</v>
      </c>
      <c r="B38" s="377" t="str">
        <f>'OPEN 1'!B44</f>
        <v>Chris Timmons</v>
      </c>
      <c r="C38" s="377" t="str">
        <f>'OPEN 1'!C44</f>
        <v>Lew</v>
      </c>
      <c r="D38" s="378">
        <f>VLOOKUP(C38,'OPEN 1'!$C$1:$D$55,2,FALSE)</f>
        <v>4.8611111111111112E-2</v>
      </c>
      <c r="E38" s="378">
        <f>VLOOKUP(C38,'OPEN 2'!$C$1:$D$55,2,FALSE)</f>
        <v>6.5972222222222213E-4</v>
      </c>
      <c r="F38" s="378">
        <f>VLOOKUP(C38,'OPEN 3'!$C$2:$D$55,2,FALSE)</f>
        <v>1.5162037037037036E-3</v>
      </c>
      <c r="G38" s="109">
        <v>8.3333333333333301E-2</v>
      </c>
      <c r="H38" s="109">
        <f t="shared" si="0"/>
        <v>5.0787037037037033E-2</v>
      </c>
      <c r="I38" s="379">
        <f>VLOOKUP(C38,'OPEN 1'!$C$2:$K$55,9,FALSE)</f>
        <v>30</v>
      </c>
      <c r="J38" s="108">
        <f>VLOOKUP(C38,'OPEN 2'!$C$1:$K$55,9,FALSE)</f>
        <v>100</v>
      </c>
      <c r="K38" s="108">
        <f>VLOOKUP(C38,'OPEN 3'!$C$2:$K$55,9,FALSE)</f>
        <v>60</v>
      </c>
      <c r="L38" s="105">
        <v>0</v>
      </c>
      <c r="M38" s="105">
        <f t="shared" si="1"/>
        <v>190</v>
      </c>
      <c r="N38" s="378">
        <f>VLOOKUP(C38,'OPEN 1'!$C$1:$L$55,10,FALSE)</f>
        <v>6.9444444444444441E-3</v>
      </c>
      <c r="O38" s="378">
        <f>VLOOKUP(C38,'OPEN 2'!$C$1:$L$55,10,FALSE)</f>
        <v>6.9444444444444441E-3</v>
      </c>
      <c r="P38" s="378">
        <v>6.9444444444444441E-3</v>
      </c>
      <c r="Q38" s="380">
        <v>1.7083333333333299</v>
      </c>
      <c r="R38" s="109">
        <f t="shared" si="2"/>
        <v>2.0833333333333332E-2</v>
      </c>
    </row>
    <row r="39" spans="1:18" x14ac:dyDescent="0.35">
      <c r="A39" s="107">
        <v>38</v>
      </c>
      <c r="B39" s="377" t="str">
        <f>'OPEN 1'!B34</f>
        <v>Stuart Mitchell</v>
      </c>
      <c r="C39" s="377" t="str">
        <f>'OPEN 1'!C34</f>
        <v>Rip</v>
      </c>
      <c r="D39" s="378">
        <f>VLOOKUP(C39,'OPEN 1'!$C$1:$D$55,2,FALSE)</f>
        <v>7.6388888888888893E-4</v>
      </c>
      <c r="E39" s="378">
        <f>VLOOKUP(C39,'OPEN 2'!$C$1:$D$55,2,FALSE)</f>
        <v>1.25E-3</v>
      </c>
      <c r="F39" s="378">
        <f>VLOOKUP(C39,'OPEN 3'!$C$2:$D$55,2,FALSE)</f>
        <v>1.6435185185185183E-3</v>
      </c>
      <c r="G39" s="109">
        <v>0</v>
      </c>
      <c r="H39" s="109">
        <f t="shared" si="0"/>
        <v>3.657407407407407E-3</v>
      </c>
      <c r="I39" s="379">
        <f>VLOOKUP(C39,'OPEN 1'!$C$2:$K$55,9,FALSE)</f>
        <v>110</v>
      </c>
      <c r="J39" s="108">
        <f>VLOOKUP(C39,'OPEN 2'!$C$1:$K$55,9,FALSE)</f>
        <v>40</v>
      </c>
      <c r="K39" s="108">
        <f>VLOOKUP(C39,'OPEN 3'!$C$2:$K$55,9,FALSE)</f>
        <v>30</v>
      </c>
      <c r="L39" s="105">
        <v>0</v>
      </c>
      <c r="M39" s="105">
        <f t="shared" si="1"/>
        <v>180</v>
      </c>
      <c r="N39" s="378">
        <f>VLOOKUP(C39,'OPEN 1'!$C$1:$L$55,10,FALSE)</f>
        <v>6.9444444444444441E-3</v>
      </c>
      <c r="O39" s="378">
        <f>VLOOKUP(C39,'OPEN 2'!$C$1:$L$55,10,FALSE)</f>
        <v>6.9444444444444441E-3</v>
      </c>
      <c r="P39" s="378">
        <v>6.9444444444444441E-3</v>
      </c>
      <c r="Q39" s="380">
        <v>1.5</v>
      </c>
      <c r="R39" s="109">
        <f t="shared" si="2"/>
        <v>2.0833333333333332E-2</v>
      </c>
    </row>
    <row r="40" spans="1:18" x14ac:dyDescent="0.35">
      <c r="A40" s="107">
        <v>39</v>
      </c>
      <c r="B40" s="377" t="str">
        <f>'OPEN 1'!B39</f>
        <v>Becky Combs</v>
      </c>
      <c r="C40" s="377" t="str">
        <f>'OPEN 1'!C39</f>
        <v>Kate</v>
      </c>
      <c r="D40" s="378">
        <f>VLOOKUP(C40,'OPEN 1'!$C$1:$D$55,2,FALSE)</f>
        <v>9.1435185185185185E-4</v>
      </c>
      <c r="E40" s="378">
        <f>VLOOKUP(C40,'OPEN 2'!$C$1:$D$55,2,FALSE)</f>
        <v>2.1064814814814813E-3</v>
      </c>
      <c r="F40" s="378">
        <f>VLOOKUP(C40,'OPEN 3'!$C$2:$D$55,2,FALSE)</f>
        <v>1.8750000000000001E-3</v>
      </c>
      <c r="G40" s="109">
        <v>0</v>
      </c>
      <c r="H40" s="109">
        <f t="shared" si="0"/>
        <v>4.8958333333333336E-3</v>
      </c>
      <c r="I40" s="379">
        <f>VLOOKUP(C40,'OPEN 1'!$C$2:$K$55,9,FALSE)</f>
        <v>60</v>
      </c>
      <c r="J40" s="108">
        <f>VLOOKUP(C40,'OPEN 2'!$C$1:$K$55,9,FALSE)</f>
        <v>60</v>
      </c>
      <c r="K40" s="108">
        <f>VLOOKUP(C40,'OPEN 3'!$C$2:$K$55,9,FALSE)</f>
        <v>40</v>
      </c>
      <c r="L40" s="105">
        <v>0</v>
      </c>
      <c r="M40" s="105">
        <f t="shared" si="1"/>
        <v>160</v>
      </c>
      <c r="N40" s="378">
        <f>VLOOKUP(C40,'OPEN 1'!$C$1:$L$55,10,FALSE)</f>
        <v>6.9444444444444441E-3</v>
      </c>
      <c r="O40" s="378">
        <f>VLOOKUP(C40,'OPEN 2'!$C$1:$L$55,10,FALSE)</f>
        <v>6.9444444444444441E-3</v>
      </c>
      <c r="P40" s="378">
        <v>6.9444444444444441E-3</v>
      </c>
      <c r="Q40" s="380">
        <v>0.91666666666666696</v>
      </c>
      <c r="R40" s="109">
        <f t="shared" si="2"/>
        <v>2.0833333333333332E-2</v>
      </c>
    </row>
    <row r="41" spans="1:18" x14ac:dyDescent="0.35">
      <c r="A41" s="107">
        <v>40</v>
      </c>
      <c r="B41" s="377" t="str">
        <f>'OPEN 1'!B37</f>
        <v>Abbi Mahurin</v>
      </c>
      <c r="C41" s="377" t="str">
        <f>'OPEN 1'!C37</f>
        <v>Tyge</v>
      </c>
      <c r="D41" s="378">
        <f>VLOOKUP(C41,'OPEN 1'!$C$1:$D$55,2,FALSE)</f>
        <v>1.0532407407407407E-3</v>
      </c>
      <c r="E41" s="378">
        <f>VLOOKUP(C41,'OPEN 2'!$C$1:$D$55,2,FALSE)</f>
        <v>2.5000000000000001E-3</v>
      </c>
      <c r="F41" s="378">
        <f>VLOOKUP(C41,'OPEN 3'!$C$2:$D$55,2,FALSE)</f>
        <v>1.6203703703703703E-3</v>
      </c>
      <c r="G41" s="109">
        <v>0</v>
      </c>
      <c r="H41" s="109">
        <f t="shared" si="0"/>
        <v>5.1736111111111106E-3</v>
      </c>
      <c r="I41" s="379">
        <f>VLOOKUP(C41,'OPEN 1'!$C$2:$K$55,9,FALSE)</f>
        <v>80</v>
      </c>
      <c r="J41" s="108">
        <f>VLOOKUP(C41,'OPEN 2'!$C$1:$K$55,9,FALSE)</f>
        <v>30</v>
      </c>
      <c r="K41" s="108">
        <f>VLOOKUP(C41,'OPEN 3'!$C$2:$K$55,9,FALSE)</f>
        <v>30</v>
      </c>
      <c r="L41" s="105">
        <v>0</v>
      </c>
      <c r="M41" s="105">
        <f t="shared" si="1"/>
        <v>140</v>
      </c>
      <c r="N41" s="378">
        <f>VLOOKUP(C41,'OPEN 1'!$C$1:$L$55,10,FALSE)</f>
        <v>6.9444444444444441E-3</v>
      </c>
      <c r="O41" s="378">
        <f>VLOOKUP(C41,'OPEN 2'!$C$1:$L$55,10,FALSE)</f>
        <v>6.9444444444444441E-3</v>
      </c>
      <c r="P41" s="378">
        <v>6.9444444444444441E-3</v>
      </c>
      <c r="Q41" s="380">
        <v>0.79166666666666696</v>
      </c>
      <c r="R41" s="109">
        <f t="shared" si="2"/>
        <v>2.0833333333333332E-2</v>
      </c>
    </row>
    <row r="42" spans="1:18" x14ac:dyDescent="0.35">
      <c r="A42" s="107">
        <v>41</v>
      </c>
      <c r="B42" s="377" t="str">
        <f>'OPEN 1'!B33</f>
        <v>Cynthia Good</v>
      </c>
      <c r="C42" s="377" t="str">
        <f>'OPEN 1'!C33</f>
        <v>Porter</v>
      </c>
      <c r="D42" s="378">
        <f>VLOOKUP(C42,'OPEN 1'!$C$1:$D$55,2,FALSE)</f>
        <v>1.2731481481481483E-3</v>
      </c>
      <c r="E42" s="378">
        <v>6.9444444444444441E-3</v>
      </c>
      <c r="F42" s="378">
        <f>VLOOKUP(C42,'OPEN 3'!$C$2:$D$55,2,FALSE)</f>
        <v>6.9444444444444441E-3</v>
      </c>
      <c r="G42" s="109">
        <v>0</v>
      </c>
      <c r="H42" s="109">
        <f t="shared" si="0"/>
        <v>1.5162037037037036E-2</v>
      </c>
      <c r="I42" s="379">
        <f>VLOOKUP(C42,'OPEN 1'!$C$2:$K$55,9,FALSE)</f>
        <v>120</v>
      </c>
      <c r="J42" s="108">
        <f>VLOOKUP(C42,'OPEN 2'!$C$1:$K$55,9,FALSE)</f>
        <v>0</v>
      </c>
      <c r="K42" s="108">
        <f>VLOOKUP(C42,'OPEN 3'!$C$2:$K$55,9,FALSE)</f>
        <v>0</v>
      </c>
      <c r="L42" s="105">
        <v>0</v>
      </c>
      <c r="M42" s="105">
        <f t="shared" si="1"/>
        <v>120</v>
      </c>
      <c r="N42" s="378">
        <f>VLOOKUP(C42,'OPEN 1'!$C$1:$L$55,10,FALSE)</f>
        <v>6.9444444444444441E-3</v>
      </c>
      <c r="O42" s="378">
        <v>6.9444444444444441E-3</v>
      </c>
      <c r="P42" s="378">
        <v>6.9444444444444441E-3</v>
      </c>
      <c r="Q42" s="380">
        <v>1.5416666666666701</v>
      </c>
      <c r="R42" s="109">
        <f t="shared" si="2"/>
        <v>2.0833333333333332E-2</v>
      </c>
    </row>
    <row r="43" spans="1:18" x14ac:dyDescent="0.35">
      <c r="A43" s="107">
        <v>42</v>
      </c>
      <c r="B43" s="377" t="str">
        <f>'OPEN 1'!B45</f>
        <v>Rick Farrell</v>
      </c>
      <c r="C43" s="377" t="str">
        <f>'OPEN 1'!C45</f>
        <v>Chip</v>
      </c>
      <c r="D43" s="378">
        <f>VLOOKUP(C43,'OPEN 1'!$C$1:$D$55,2,FALSE)</f>
        <v>5.5555555555555556E-4</v>
      </c>
      <c r="E43" s="378">
        <f>VLOOKUP(C43,'OPEN 2'!$C$1:$D$55,2,FALSE)</f>
        <v>9.8379629629629642E-4</v>
      </c>
      <c r="F43" s="378">
        <f>VLOOKUP(C43,'OPEN 3'!$C$2:$D$55,2,FALSE)</f>
        <v>1.2847222222222223E-3</v>
      </c>
      <c r="G43" s="109">
        <v>8.3333333333333301E-2</v>
      </c>
      <c r="H43" s="109">
        <f t="shared" si="0"/>
        <v>2.8240740740740743E-3</v>
      </c>
      <c r="I43" s="379">
        <f>VLOOKUP(C43,'OPEN 1'!$C$2:$K$55,9,FALSE)</f>
        <v>10</v>
      </c>
      <c r="J43" s="108">
        <f>VLOOKUP(C43,'OPEN 2'!$C$1:$K$55,9,FALSE)</f>
        <v>60</v>
      </c>
      <c r="K43" s="108">
        <f>VLOOKUP(C43,'OPEN 3'!$C$2:$K$55,9,FALSE)</f>
        <v>40</v>
      </c>
      <c r="L43" s="105">
        <v>0</v>
      </c>
      <c r="M43" s="105">
        <f t="shared" si="1"/>
        <v>110</v>
      </c>
      <c r="N43" s="378">
        <f>VLOOKUP(C43,'OPEN 1'!$C$1:$L$55,10,FALSE)</f>
        <v>6.9444444444444441E-3</v>
      </c>
      <c r="O43" s="378">
        <f>VLOOKUP(C43,'OPEN 2'!$C$1:$L$55,10,FALSE)</f>
        <v>6.9444444444444441E-3</v>
      </c>
      <c r="P43" s="378">
        <v>6.9444444444444441E-3</v>
      </c>
      <c r="Q43" s="380">
        <v>1.5833333333333299</v>
      </c>
      <c r="R43" s="109">
        <f>SUM(N43:P43)</f>
        <v>2.0833333333333332E-2</v>
      </c>
    </row>
    <row r="44" spans="1:18" x14ac:dyDescent="0.35">
      <c r="A44" s="107">
        <v>43</v>
      </c>
      <c r="B44" s="377" t="str">
        <f>'OPEN 1'!B43</f>
        <v>Chris Timmons</v>
      </c>
      <c r="C44" s="377" t="str">
        <f>'OPEN 1'!C43</f>
        <v>Bullet</v>
      </c>
      <c r="D44" s="378">
        <f>VLOOKUP(C44,'OPEN 1'!$C$1:$D$55,2,FALSE)</f>
        <v>1.1111111111111111E-3</v>
      </c>
      <c r="E44" s="378">
        <f>VLOOKUP(C44,'OPEN 2'!$C$1:$D$55,2,FALSE)</f>
        <v>9.7222222222222209E-4</v>
      </c>
      <c r="F44" s="378">
        <f>VLOOKUP(C44,'OPEN 3'!$C$2:$D$55,2,FALSE)</f>
        <v>1.3194444444444443E-3</v>
      </c>
      <c r="G44" s="109">
        <v>0</v>
      </c>
      <c r="H44" s="109">
        <f t="shared" si="0"/>
        <v>3.4027777777777776E-3</v>
      </c>
      <c r="I44" s="379">
        <f>VLOOKUP(C44,'OPEN 1'!$C$2:$K$55,9,FALSE)</f>
        <v>30</v>
      </c>
      <c r="J44" s="108">
        <f>VLOOKUP(C44,'OPEN 2'!$C$1:$K$55,9,FALSE)</f>
        <v>60</v>
      </c>
      <c r="K44" s="108">
        <f>VLOOKUP(C44,'OPEN 3'!$C$2:$K$55,9,FALSE)</f>
        <v>20</v>
      </c>
      <c r="L44" s="105">
        <v>0</v>
      </c>
      <c r="M44" s="105">
        <f t="shared" si="1"/>
        <v>110</v>
      </c>
      <c r="N44" s="378">
        <f>VLOOKUP(C44,'OPEN 1'!$C$1:$L$55,10,FALSE)</f>
        <v>6.9444444444444441E-3</v>
      </c>
      <c r="O44" s="378">
        <f>VLOOKUP(C44,'OPEN 2'!$C$1:$L$55,10,FALSE)</f>
        <v>6.9444444444444441E-3</v>
      </c>
      <c r="P44" s="378">
        <v>6.9444444444444441E-3</v>
      </c>
      <c r="Q44" s="380">
        <v>0.625</v>
      </c>
      <c r="R44" s="109">
        <f>SUM(N44:P44)</f>
        <v>2.0833333333333332E-2</v>
      </c>
    </row>
    <row r="45" spans="1:18" x14ac:dyDescent="0.35">
      <c r="A45" s="107">
        <v>44</v>
      </c>
      <c r="B45" s="377" t="str">
        <f>'OPEN 1'!B40</f>
        <v>Brian Brown</v>
      </c>
      <c r="C45" s="377" t="str">
        <f>'OPEN 1'!C40</f>
        <v>Zeke</v>
      </c>
      <c r="D45" s="378">
        <f>VLOOKUP(C45,'OPEN 1'!$C$1:$D$55,2,FALSE)</f>
        <v>1.5740740740740741E-3</v>
      </c>
      <c r="E45" s="378">
        <f>VLOOKUP(C45,'OPEN 2'!$C$1:$D$55,2,FALSE)</f>
        <v>6.9444444444444441E-3</v>
      </c>
      <c r="F45" s="378">
        <f>VLOOKUP(C45,'OPEN 3'!$C$2:$D$55,2,FALSE)</f>
        <v>9.8379629629629642E-4</v>
      </c>
      <c r="G45" s="109">
        <v>0</v>
      </c>
      <c r="H45" s="109">
        <f t="shared" si="0"/>
        <v>9.5023148148148159E-3</v>
      </c>
      <c r="I45" s="379">
        <f>VLOOKUP(C45,'OPEN 1'!$C$2:$K$55,9,FALSE)</f>
        <v>50</v>
      </c>
      <c r="J45" s="108">
        <f>VLOOKUP(C45,'OPEN 2'!$C$1:$K$55,9,FALSE)</f>
        <v>0</v>
      </c>
      <c r="K45" s="108">
        <f>VLOOKUP(C45,'OPEN 3'!$C$2:$K$55,9,FALSE)</f>
        <v>30</v>
      </c>
      <c r="L45" s="105">
        <v>0</v>
      </c>
      <c r="M45" s="105">
        <f t="shared" si="1"/>
        <v>80</v>
      </c>
      <c r="N45" s="378">
        <f>VLOOKUP(C45,'OPEN 1'!$C$1:$L$55,10,FALSE)</f>
        <v>6.9444444444444441E-3</v>
      </c>
      <c r="O45" s="378">
        <f>VLOOKUP(C45,'OPEN 2'!$C$1:$L$55,10,FALSE)</f>
        <v>6.9444444444444441E-3</v>
      </c>
      <c r="P45" s="378">
        <v>6.9444444444444441E-3</v>
      </c>
      <c r="Q45" s="380">
        <v>0.5</v>
      </c>
      <c r="R45" s="109">
        <f>SUM(N45:P45)</f>
        <v>2.0833333333333332E-2</v>
      </c>
    </row>
    <row r="46" spans="1:18" x14ac:dyDescent="0.35">
      <c r="A46" s="107">
        <v>45</v>
      </c>
      <c r="B46" s="377" t="str">
        <f>'OPEN 1'!B46</f>
        <v>Keith Gilleon</v>
      </c>
      <c r="C46" s="377" t="str">
        <f>'OPEN 1'!C46</f>
        <v>Roux</v>
      </c>
      <c r="D46" s="378">
        <v>6.9444444444444441E-3</v>
      </c>
      <c r="E46" s="378">
        <f>VLOOKUP(C46,'OPEN 2'!$C$1:$D$55,2,FALSE)</f>
        <v>6.9444444444444441E-3</v>
      </c>
      <c r="F46" s="378">
        <f>VLOOKUP(C46,'OPEN 3'!$C$2:$D$55,2,FALSE)</f>
        <v>6.9444444444444441E-3</v>
      </c>
      <c r="G46" s="109">
        <v>0</v>
      </c>
      <c r="H46" s="109">
        <f t="shared" si="0"/>
        <v>2.0833333333333332E-2</v>
      </c>
      <c r="I46" s="379">
        <f>VLOOKUP(C46,'OPEN 1'!$C$2:$K$55,9,FALSE)</f>
        <v>0</v>
      </c>
      <c r="J46" s="108">
        <f>VLOOKUP(C46,'OPEN 2'!$C$1:$K$55,9,FALSE)</f>
        <v>0</v>
      </c>
      <c r="K46" s="108">
        <f>VLOOKUP(C46,'OPEN 3'!$C$2:$K$55,9,FALSE)</f>
        <v>0</v>
      </c>
      <c r="L46" s="105">
        <v>0</v>
      </c>
      <c r="M46" s="105">
        <f t="shared" si="1"/>
        <v>0</v>
      </c>
      <c r="N46" s="378">
        <f>VLOOKUP(C46,'OPEN 1'!$C$1:$L$55,10,FALSE)</f>
        <v>6.9444444444444441E-3</v>
      </c>
      <c r="O46" s="378">
        <f>VLOOKUP(C46,'OPEN 2'!$C$1:$L$55,10,FALSE)</f>
        <v>6.9444444444444441E-3</v>
      </c>
      <c r="P46" s="378">
        <v>6.9444444444444441E-3</v>
      </c>
      <c r="Q46" s="380">
        <v>0.375</v>
      </c>
      <c r="R46" s="109">
        <f>SUM(N46:P46)</f>
        <v>2.0833333333333332E-2</v>
      </c>
    </row>
    <row r="47" spans="1:18" x14ac:dyDescent="0.35">
      <c r="A47" s="107">
        <v>46</v>
      </c>
      <c r="B47" s="377" t="str">
        <f>'OPEN 1'!B47</f>
        <v>Shane Christian</v>
      </c>
      <c r="C47" s="377" t="str">
        <f>'OPEN 1'!C47</f>
        <v>Meg</v>
      </c>
      <c r="D47" s="378">
        <v>6.9444444444444441E-3</v>
      </c>
      <c r="E47" s="378">
        <v>6.9444444444444441E-3</v>
      </c>
      <c r="F47" s="378">
        <f>VLOOKUP(C47,'OPEN 3'!$C$2:$D$55,2,FALSE)</f>
        <v>6.9444444444444441E-3</v>
      </c>
      <c r="G47" s="109">
        <v>0</v>
      </c>
      <c r="H47" s="109">
        <f t="shared" si="0"/>
        <v>2.0833333333333332E-2</v>
      </c>
      <c r="I47" s="379">
        <f>VLOOKUP(C47,'OPEN 1'!$C$2:$K$55,9,FALSE)</f>
        <v>0</v>
      </c>
      <c r="J47" s="108">
        <f>VLOOKUP(C47,'OPEN 2'!$C$1:$K$55,9,FALSE)</f>
        <v>0</v>
      </c>
      <c r="K47" s="108">
        <f>VLOOKUP(C47,'OPEN 3'!$C$2:$K$55,9,FALSE)</f>
        <v>0</v>
      </c>
      <c r="L47" s="105">
        <v>0</v>
      </c>
      <c r="M47" s="105">
        <f t="shared" si="1"/>
        <v>0</v>
      </c>
      <c r="N47" s="378">
        <f>VLOOKUP(C47,'OPEN 1'!$C$1:$L$55,10,FALSE)</f>
        <v>6.9444444444444441E-3</v>
      </c>
      <c r="O47" s="378">
        <v>6.9444444444444441E-3</v>
      </c>
      <c r="P47" s="378">
        <v>6.9444444444444441E-3</v>
      </c>
      <c r="Q47" s="380">
        <v>1.25</v>
      </c>
      <c r="R47" s="109">
        <f>SUM(N47:P47)</f>
        <v>2.0833333333333332E-2</v>
      </c>
    </row>
    <row r="48" spans="1:18" x14ac:dyDescent="0.35">
      <c r="A48" s="101">
        <v>47</v>
      </c>
      <c r="B48" s="188">
        <f>'OPEN 1'!B48</f>
        <v>0</v>
      </c>
      <c r="C48" s="188">
        <f>'OPEN 1'!C48</f>
        <v>0</v>
      </c>
      <c r="D48" s="219" t="e">
        <f>VLOOKUP(C48,'OPEN 1'!$C$1:$D$55,2,FALSE)</f>
        <v>#N/A</v>
      </c>
      <c r="E48" s="219" t="e">
        <f>VLOOKUP(C48,'OPEN 2'!$C$1:$D$55,2,FALSE)</f>
        <v>#N/A</v>
      </c>
      <c r="F48" s="219" t="e">
        <f>VLOOKUP(C48,'OPEN 3'!$C$2:$D$55,2,FALSE)</f>
        <v>#N/A</v>
      </c>
      <c r="G48" s="215">
        <v>0</v>
      </c>
      <c r="H48" s="215" t="e">
        <f t="shared" ref="H48:H55" si="3">SUM(D48:F48)</f>
        <v>#N/A</v>
      </c>
      <c r="I48" s="216" t="e">
        <f>VLOOKUP(C48,'OPEN 1'!$C$2:$K$55,9,FALSE)</f>
        <v>#N/A</v>
      </c>
      <c r="J48" s="217" t="e">
        <f>VLOOKUP(C48,'OPEN 2'!$C$1:$K$55,9,FALSE)</f>
        <v>#N/A</v>
      </c>
      <c r="K48" s="217" t="e">
        <f>VLOOKUP(C48,'OPEN 3'!$C$2:$K$55,9,FALSE)</f>
        <v>#N/A</v>
      </c>
      <c r="L48" s="218">
        <v>0</v>
      </c>
      <c r="M48" s="218" t="e">
        <f t="shared" ref="M48:M55" si="4">SUM(I48:K48)</f>
        <v>#N/A</v>
      </c>
      <c r="N48" s="219" t="e">
        <f>VLOOKUP(C48,'OPEN 1'!$C$3:$L$55,10,FALSE)</f>
        <v>#N/A</v>
      </c>
      <c r="O48" s="219" t="e">
        <f>VLOOKUP(C48,'OPEN 2'!$C$1:$L$55,10,FALSE)</f>
        <v>#N/A</v>
      </c>
      <c r="P48" s="219" t="e">
        <f>VLOOKUP(C48,'OPEN 3'!$C$2:$L$55,10,FALSE)</f>
        <v>#N/A</v>
      </c>
      <c r="Q48" s="220">
        <v>1.625</v>
      </c>
      <c r="R48" s="215" t="e">
        <f t="shared" ref="R48:R55" si="5">SUM(N48:P48)</f>
        <v>#N/A</v>
      </c>
    </row>
    <row r="49" spans="1:18" x14ac:dyDescent="0.35">
      <c r="A49" s="101">
        <v>48</v>
      </c>
      <c r="B49" s="188">
        <f>'OPEN 1'!B49</f>
        <v>0</v>
      </c>
      <c r="C49" s="188">
        <f>'OPEN 1'!C49</f>
        <v>0</v>
      </c>
      <c r="D49" s="219" t="e">
        <f>VLOOKUP(C49,'OPEN 1'!$C$1:$D$55,2,FALSE)</f>
        <v>#N/A</v>
      </c>
      <c r="E49" s="219" t="e">
        <f>VLOOKUP(C49,'OPEN 2'!$C$1:$D$55,2,FALSE)</f>
        <v>#N/A</v>
      </c>
      <c r="F49" s="219" t="e">
        <f>VLOOKUP(C49,'OPEN 3'!$C$2:$D$55,2,FALSE)</f>
        <v>#N/A</v>
      </c>
      <c r="G49" s="215">
        <v>8.3333333333333301E-2</v>
      </c>
      <c r="H49" s="215" t="e">
        <f t="shared" si="3"/>
        <v>#N/A</v>
      </c>
      <c r="I49" s="216" t="e">
        <f>VLOOKUP(C49,'OPEN 1'!$C$2:$K$55,9,FALSE)</f>
        <v>#N/A</v>
      </c>
      <c r="J49" s="217" t="e">
        <f>VLOOKUP(C49,'OPEN 2'!$C$1:$K$55,9,FALSE)</f>
        <v>#N/A</v>
      </c>
      <c r="K49" s="217" t="e">
        <f>VLOOKUP(C49,'OPEN 3'!$C$2:$K$55,9,FALSE)</f>
        <v>#N/A</v>
      </c>
      <c r="L49" s="218">
        <v>0</v>
      </c>
      <c r="M49" s="218" t="e">
        <f t="shared" si="4"/>
        <v>#N/A</v>
      </c>
      <c r="N49" s="219" t="e">
        <f>VLOOKUP(C49,'OPEN 1'!$C$3:$L$55,10,FALSE)</f>
        <v>#N/A</v>
      </c>
      <c r="O49" s="219" t="e">
        <f>VLOOKUP(C49,'OPEN 2'!$C$1:$L$55,10,FALSE)</f>
        <v>#N/A</v>
      </c>
      <c r="P49" s="219" t="e">
        <f>VLOOKUP(C49,'OPEN 3'!$C$2:$L$55,10,FALSE)</f>
        <v>#N/A</v>
      </c>
      <c r="Q49" s="220">
        <v>1.8333333333333299</v>
      </c>
      <c r="R49" s="215" t="e">
        <f t="shared" si="5"/>
        <v>#N/A</v>
      </c>
    </row>
    <row r="50" spans="1:18" x14ac:dyDescent="0.35">
      <c r="A50" s="101">
        <v>49</v>
      </c>
      <c r="B50" s="188">
        <f>'OPEN 1'!B50</f>
        <v>0</v>
      </c>
      <c r="C50" s="188">
        <f>'OPEN 1'!C50</f>
        <v>0</v>
      </c>
      <c r="D50" s="219" t="e">
        <f>VLOOKUP(C50,'OPEN 1'!$C$1:$D$55,2,FALSE)</f>
        <v>#N/A</v>
      </c>
      <c r="E50" s="219" t="e">
        <f>VLOOKUP(C50,'OPEN 2'!$C$1:$D$55,2,FALSE)</f>
        <v>#N/A</v>
      </c>
      <c r="F50" s="219" t="e">
        <f>VLOOKUP(C50,'OPEN 3'!$C$2:$D$55,2,FALSE)</f>
        <v>#N/A</v>
      </c>
      <c r="G50" s="215">
        <v>0</v>
      </c>
      <c r="H50" s="215" t="e">
        <f t="shared" si="3"/>
        <v>#N/A</v>
      </c>
      <c r="I50" s="216" t="e">
        <f>VLOOKUP(C50,'OPEN 1'!$C$2:$K$55,9,FALSE)</f>
        <v>#N/A</v>
      </c>
      <c r="J50" s="217" t="e">
        <f>VLOOKUP(C50,'OPEN 2'!$C$1:$K$55,9,FALSE)</f>
        <v>#N/A</v>
      </c>
      <c r="K50" s="217" t="e">
        <f>VLOOKUP(C50,'OPEN 3'!$C$2:$K$55,9,FALSE)</f>
        <v>#N/A</v>
      </c>
      <c r="L50" s="218">
        <v>0</v>
      </c>
      <c r="M50" s="218" t="e">
        <f t="shared" si="4"/>
        <v>#N/A</v>
      </c>
      <c r="N50" s="219" t="e">
        <f>VLOOKUP(C50,'OPEN 1'!$C$3:$L$55,10,FALSE)</f>
        <v>#N/A</v>
      </c>
      <c r="O50" s="219" t="e">
        <f>VLOOKUP(C50,'OPEN 2'!$C$1:$L$55,10,FALSE)</f>
        <v>#N/A</v>
      </c>
      <c r="P50" s="219" t="e">
        <f>VLOOKUP(C50,'OPEN 3'!$C$2:$L$55,10,FALSE)</f>
        <v>#N/A</v>
      </c>
      <c r="Q50" s="220">
        <v>1.2916666666666701</v>
      </c>
      <c r="R50" s="215" t="e">
        <f t="shared" si="5"/>
        <v>#N/A</v>
      </c>
    </row>
    <row r="51" spans="1:18" x14ac:dyDescent="0.35">
      <c r="A51" s="101">
        <v>50</v>
      </c>
      <c r="B51" s="188">
        <f>'OPEN 1'!B51</f>
        <v>0</v>
      </c>
      <c r="C51" s="188">
        <f>'OPEN 1'!C51</f>
        <v>0</v>
      </c>
      <c r="D51" s="219" t="e">
        <f>VLOOKUP(C51,'OPEN 1'!$C$1:$D$55,2,FALSE)</f>
        <v>#N/A</v>
      </c>
      <c r="E51" s="219" t="e">
        <f>VLOOKUP(C51,'OPEN 2'!$C$1:$D$55,2,FALSE)</f>
        <v>#N/A</v>
      </c>
      <c r="F51" s="219" t="e">
        <f>VLOOKUP(C51,'OPEN 3'!$C$2:$D$55,2,FALSE)</f>
        <v>#N/A</v>
      </c>
      <c r="G51" s="215">
        <v>0</v>
      </c>
      <c r="H51" s="215" t="e">
        <f t="shared" si="3"/>
        <v>#N/A</v>
      </c>
      <c r="I51" s="216" t="e">
        <f>VLOOKUP(C51,'OPEN 1'!$C$2:$K$55,9,FALSE)</f>
        <v>#N/A</v>
      </c>
      <c r="J51" s="217" t="e">
        <f>VLOOKUP(C51,'OPEN 2'!$C$1:$K$55,9,FALSE)</f>
        <v>#N/A</v>
      </c>
      <c r="K51" s="217" t="e">
        <f>VLOOKUP(C51,'OPEN 3'!$C$2:$K$55,9,FALSE)</f>
        <v>#N/A</v>
      </c>
      <c r="L51" s="218">
        <v>0</v>
      </c>
      <c r="M51" s="218" t="e">
        <f t="shared" si="4"/>
        <v>#N/A</v>
      </c>
      <c r="N51" s="219" t="e">
        <f>VLOOKUP(C51,'OPEN 1'!$C$3:$L$55,10,FALSE)</f>
        <v>#N/A</v>
      </c>
      <c r="O51" s="219" t="e">
        <f>VLOOKUP(C51,'OPEN 2'!$C$1:$L$55,10,FALSE)</f>
        <v>#N/A</v>
      </c>
      <c r="P51" s="219" t="e">
        <f>VLOOKUP(C51,'OPEN 3'!$C$2:$L$55,10,FALSE)</f>
        <v>#N/A</v>
      </c>
      <c r="Q51" s="220">
        <v>1.9166666666666701</v>
      </c>
      <c r="R51" s="215" t="e">
        <f t="shared" si="5"/>
        <v>#N/A</v>
      </c>
    </row>
    <row r="52" spans="1:18" x14ac:dyDescent="0.35">
      <c r="A52" s="101">
        <v>51</v>
      </c>
      <c r="B52" s="188">
        <f>'OPEN 1'!B52</f>
        <v>0</v>
      </c>
      <c r="C52" s="188">
        <f>'OPEN 1'!C52</f>
        <v>0</v>
      </c>
      <c r="D52" s="219" t="e">
        <f>VLOOKUP(C52,'OPEN 1'!$C$1:$D$55,2,FALSE)</f>
        <v>#N/A</v>
      </c>
      <c r="E52" s="219" t="e">
        <f>VLOOKUP(C52,'OPEN 2'!$C$1:$D$55,2,FALSE)</f>
        <v>#N/A</v>
      </c>
      <c r="F52" s="219" t="e">
        <f>VLOOKUP(C52,'OPEN 3'!$C$2:$D$55,2,FALSE)</f>
        <v>#N/A</v>
      </c>
      <c r="G52" s="215">
        <v>0</v>
      </c>
      <c r="H52" s="215" t="e">
        <f t="shared" si="3"/>
        <v>#N/A</v>
      </c>
      <c r="I52" s="216" t="e">
        <f>VLOOKUP(C52,'OPEN 1'!$C$2:$K$55,9,FALSE)</f>
        <v>#N/A</v>
      </c>
      <c r="J52" s="217" t="e">
        <f>VLOOKUP(C52,'OPEN 2'!$C$1:$K$55,9,FALSE)</f>
        <v>#N/A</v>
      </c>
      <c r="K52" s="217" t="e">
        <f>VLOOKUP(C52,'OPEN 3'!$C$2:$K$55,9,FALSE)</f>
        <v>#N/A</v>
      </c>
      <c r="L52" s="218">
        <v>0</v>
      </c>
      <c r="M52" s="218" t="e">
        <f t="shared" si="4"/>
        <v>#N/A</v>
      </c>
      <c r="N52" s="219" t="e">
        <f>VLOOKUP(C52,'OPEN 1'!$C$3:$L$55,10,FALSE)</f>
        <v>#N/A</v>
      </c>
      <c r="O52" s="219" t="e">
        <f>VLOOKUP(C52,'OPEN 2'!$C$1:$L$55,10,FALSE)</f>
        <v>#N/A</v>
      </c>
      <c r="P52" s="219" t="e">
        <f>VLOOKUP(C52,'OPEN 3'!$C$2:$L$55,10,FALSE)</f>
        <v>#N/A</v>
      </c>
      <c r="Q52" s="220">
        <v>1.625</v>
      </c>
      <c r="R52" s="215" t="e">
        <f t="shared" si="5"/>
        <v>#N/A</v>
      </c>
    </row>
    <row r="53" spans="1:18" x14ac:dyDescent="0.35">
      <c r="A53" s="101">
        <v>52</v>
      </c>
      <c r="B53" s="188">
        <f>'OPEN 1'!B53</f>
        <v>0</v>
      </c>
      <c r="C53" s="188">
        <f>'OPEN 1'!C53</f>
        <v>0</v>
      </c>
      <c r="D53" s="219" t="e">
        <f>VLOOKUP(C53,'OPEN 1'!$C$1:$D$55,2,FALSE)</f>
        <v>#N/A</v>
      </c>
      <c r="E53" s="219" t="e">
        <f>VLOOKUP(C53,'OPEN 2'!$C$1:$D$55,2,FALSE)</f>
        <v>#N/A</v>
      </c>
      <c r="F53" s="219" t="e">
        <f>VLOOKUP(C53,'OPEN 3'!$C$2:$D$55,2,FALSE)</f>
        <v>#N/A</v>
      </c>
      <c r="G53" s="215">
        <v>8.3333333333333301E-2</v>
      </c>
      <c r="H53" s="215" t="e">
        <f t="shared" si="3"/>
        <v>#N/A</v>
      </c>
      <c r="I53" s="216" t="e">
        <f>VLOOKUP(C53,'OPEN 1'!$C$2:$K$55,9,FALSE)</f>
        <v>#N/A</v>
      </c>
      <c r="J53" s="217" t="e">
        <f>VLOOKUP(C53,'OPEN 2'!$C$1:$K$55,9,FALSE)</f>
        <v>#N/A</v>
      </c>
      <c r="K53" s="217" t="e">
        <f>VLOOKUP(C53,'OPEN 3'!$C$2:$K$55,9,FALSE)</f>
        <v>#N/A</v>
      </c>
      <c r="L53" s="218">
        <v>0</v>
      </c>
      <c r="M53" s="218" t="e">
        <f t="shared" si="4"/>
        <v>#N/A</v>
      </c>
      <c r="N53" s="219" t="e">
        <f>VLOOKUP(C53,'OPEN 1'!$C$3:$L$55,10,FALSE)</f>
        <v>#N/A</v>
      </c>
      <c r="O53" s="219" t="e">
        <f>VLOOKUP(C53,'OPEN 2'!$C$1:$L$55,10,FALSE)</f>
        <v>#N/A</v>
      </c>
      <c r="P53" s="219" t="e">
        <f>VLOOKUP(C53,'OPEN 3'!$C$2:$L$55,10,FALSE)</f>
        <v>#N/A</v>
      </c>
      <c r="Q53" s="220">
        <v>1.8333333333333299</v>
      </c>
      <c r="R53" s="215" t="e">
        <f t="shared" si="5"/>
        <v>#N/A</v>
      </c>
    </row>
    <row r="54" spans="1:18" x14ac:dyDescent="0.35">
      <c r="A54" s="101">
        <v>53</v>
      </c>
      <c r="B54" s="188">
        <f>'OPEN 1'!B54</f>
        <v>0</v>
      </c>
      <c r="C54" s="188">
        <f>'OPEN 1'!C54</f>
        <v>0</v>
      </c>
      <c r="D54" s="219" t="e">
        <f>VLOOKUP(C54,'OPEN 1'!$C$1:$D$55,2,FALSE)</f>
        <v>#N/A</v>
      </c>
      <c r="E54" s="219" t="e">
        <f>VLOOKUP(C54,'OPEN 2'!$C$1:$D$55,2,FALSE)</f>
        <v>#N/A</v>
      </c>
      <c r="F54" s="219" t="e">
        <f>VLOOKUP(C54,'OPEN 3'!$C$2:$D$55,2,FALSE)</f>
        <v>#N/A</v>
      </c>
      <c r="G54" s="215">
        <v>0</v>
      </c>
      <c r="H54" s="215" t="e">
        <f t="shared" si="3"/>
        <v>#N/A</v>
      </c>
      <c r="I54" s="216" t="e">
        <f>VLOOKUP(C54,'OPEN 1'!$C$2:$K$55,9,FALSE)</f>
        <v>#N/A</v>
      </c>
      <c r="J54" s="217" t="e">
        <f>VLOOKUP(C54,'OPEN 2'!$C$1:$K$55,9,FALSE)</f>
        <v>#N/A</v>
      </c>
      <c r="K54" s="217" t="e">
        <f>VLOOKUP(C54,'OPEN 3'!$C$2:$K$55,9,FALSE)</f>
        <v>#N/A</v>
      </c>
      <c r="L54" s="218">
        <v>0</v>
      </c>
      <c r="M54" s="218" t="e">
        <f t="shared" si="4"/>
        <v>#N/A</v>
      </c>
      <c r="N54" s="219" t="e">
        <f>VLOOKUP(C54,'OPEN 1'!$C$3:$L$55,10,FALSE)</f>
        <v>#N/A</v>
      </c>
      <c r="O54" s="219" t="e">
        <f>VLOOKUP(C54,'OPEN 2'!$C$1:$L$55,10,FALSE)</f>
        <v>#N/A</v>
      </c>
      <c r="P54" s="219" t="e">
        <f>VLOOKUP(C54,'OPEN 3'!$C$2:$L$55,10,FALSE)</f>
        <v>#N/A</v>
      </c>
      <c r="Q54" s="220">
        <v>1.2916666666666701</v>
      </c>
      <c r="R54" s="215" t="e">
        <f t="shared" si="5"/>
        <v>#N/A</v>
      </c>
    </row>
    <row r="55" spans="1:18" ht="15" thickBot="1" x14ac:dyDescent="0.4">
      <c r="A55" s="148">
        <v>54</v>
      </c>
      <c r="B55" s="221">
        <f>'OPEN 1'!B55</f>
        <v>0</v>
      </c>
      <c r="C55" s="221">
        <f>'OPEN 1'!C55</f>
        <v>0</v>
      </c>
      <c r="D55" s="226" t="e">
        <f>VLOOKUP(C55,'OPEN 1'!$C$1:$D$55,2,FALSE)</f>
        <v>#N/A</v>
      </c>
      <c r="E55" s="226" t="e">
        <f>VLOOKUP(C55,'OPEN 2'!$C$1:$D$55,2,FALSE)</f>
        <v>#N/A</v>
      </c>
      <c r="F55" s="219" t="e">
        <f>VLOOKUP(C55,'OPEN 3'!$C$2:$D$55,2,FALSE)</f>
        <v>#N/A</v>
      </c>
      <c r="G55" s="222">
        <v>0</v>
      </c>
      <c r="H55" s="215" t="e">
        <f t="shared" si="3"/>
        <v>#N/A</v>
      </c>
      <c r="I55" s="223" t="e">
        <f>VLOOKUP(C55,'OPEN 1'!$C$2:$K$55,9,FALSE)</f>
        <v>#N/A</v>
      </c>
      <c r="J55" s="224" t="e">
        <f>VLOOKUP(C55,'OPEN 2'!$C$1:$K$55,9,FALSE)</f>
        <v>#N/A</v>
      </c>
      <c r="K55" s="224" t="e">
        <f>VLOOKUP(C55,'OPEN 3'!$C$2:$K$55,9,FALSE)</f>
        <v>#N/A</v>
      </c>
      <c r="L55" s="225">
        <v>0</v>
      </c>
      <c r="M55" s="218" t="e">
        <f t="shared" si="4"/>
        <v>#N/A</v>
      </c>
      <c r="N55" s="226" t="e">
        <f>VLOOKUP(C55,'OPEN 1'!$C$3:$L$55,10,FALSE)</f>
        <v>#N/A</v>
      </c>
      <c r="O55" s="219" t="e">
        <f>VLOOKUP(C55,'OPEN 2'!$C$1:$L$55,10,FALSE)</f>
        <v>#N/A</v>
      </c>
      <c r="P55" s="226" t="e">
        <f>VLOOKUP(C55,'OPEN 3'!$C$2:$L$55,10,FALSE)</f>
        <v>#N/A</v>
      </c>
      <c r="Q55" s="227">
        <v>1.9166666666666701</v>
      </c>
      <c r="R55" s="215" t="e">
        <f t="shared" si="5"/>
        <v>#N/A</v>
      </c>
    </row>
    <row r="56" spans="1:18" x14ac:dyDescent="0.35">
      <c r="A56" s="150">
        <v>55</v>
      </c>
      <c r="B56" s="214"/>
      <c r="C56" s="214"/>
      <c r="D56" s="180"/>
      <c r="E56" s="180"/>
      <c r="F56" s="180"/>
      <c r="G56" s="176"/>
      <c r="H56" s="176"/>
      <c r="I56" s="177"/>
      <c r="J56" s="178"/>
      <c r="K56" s="178"/>
      <c r="L56" s="179"/>
      <c r="M56" s="179"/>
      <c r="N56" s="180"/>
      <c r="O56" s="180"/>
      <c r="P56" s="180"/>
      <c r="Q56" s="181"/>
      <c r="R56" s="176"/>
    </row>
    <row r="57" spans="1:18" x14ac:dyDescent="0.35">
      <c r="A57" s="101">
        <v>56</v>
      </c>
      <c r="B57" s="95"/>
      <c r="C57" s="95"/>
      <c r="D57" s="102"/>
      <c r="E57" s="102"/>
      <c r="F57" s="102"/>
      <c r="G57" s="50"/>
      <c r="H57" s="50"/>
      <c r="I57" s="96"/>
      <c r="J57" s="26"/>
      <c r="K57" s="26"/>
      <c r="L57" s="19"/>
      <c r="M57" s="19"/>
      <c r="N57" s="102"/>
      <c r="O57" s="102"/>
      <c r="P57" s="102"/>
      <c r="Q57" s="40"/>
      <c r="R57" s="50"/>
    </row>
    <row r="58" spans="1:18" x14ac:dyDescent="0.35">
      <c r="A58" s="101">
        <v>57</v>
      </c>
      <c r="B58" s="95"/>
      <c r="C58" s="95"/>
      <c r="D58" s="102"/>
      <c r="E58" s="102"/>
      <c r="F58" s="102"/>
      <c r="G58" s="50"/>
      <c r="H58" s="50"/>
      <c r="I58" s="96"/>
      <c r="J58" s="26"/>
      <c r="K58" s="26"/>
      <c r="L58" s="19"/>
      <c r="M58" s="19"/>
      <c r="N58" s="102"/>
      <c r="O58" s="102"/>
      <c r="P58" s="102"/>
      <c r="Q58" s="40"/>
      <c r="R58" s="50"/>
    </row>
    <row r="59" spans="1:18" x14ac:dyDescent="0.35">
      <c r="A59" s="101">
        <v>58</v>
      </c>
      <c r="B59" s="95"/>
      <c r="C59" s="95"/>
      <c r="D59" s="102"/>
      <c r="E59" s="102"/>
      <c r="F59" s="102"/>
      <c r="G59" s="50"/>
      <c r="H59" s="50"/>
      <c r="I59" s="96"/>
      <c r="J59" s="26"/>
      <c r="K59" s="26"/>
      <c r="L59" s="19"/>
      <c r="M59" s="19"/>
      <c r="N59" s="102"/>
      <c r="O59" s="102"/>
      <c r="P59" s="102"/>
      <c r="Q59" s="40"/>
      <c r="R59" s="50"/>
    </row>
    <row r="60" spans="1:18" x14ac:dyDescent="0.35">
      <c r="A60" s="101">
        <v>59</v>
      </c>
      <c r="B60" s="95"/>
      <c r="C60" s="95"/>
      <c r="D60" s="102"/>
      <c r="E60" s="102"/>
      <c r="F60" s="102"/>
      <c r="G60" s="50"/>
      <c r="H60" s="50"/>
      <c r="I60" s="96"/>
      <c r="J60" s="26"/>
      <c r="K60" s="26"/>
      <c r="L60" s="19"/>
      <c r="M60" s="19"/>
      <c r="N60" s="102"/>
      <c r="O60" s="102"/>
      <c r="P60" s="102"/>
      <c r="Q60" s="40"/>
      <c r="R60" s="50"/>
    </row>
    <row r="1048558" spans="4:7" x14ac:dyDescent="0.35">
      <c r="D1048558" s="104" t="e">
        <f>SUM(D2:D1048557)</f>
        <v>#N/A</v>
      </c>
      <c r="G1048558" s="104" t="e">
        <f>SUM(D1048558:E1048576)</f>
        <v>#N/A</v>
      </c>
    </row>
  </sheetData>
  <sortState xmlns:xlrd2="http://schemas.microsoft.com/office/spreadsheetml/2017/richdata2" ref="A2:R47">
    <sortCondition descending="1" ref="M2:M47"/>
    <sortCondition ref="R2:R47"/>
    <sortCondition ref="H2:H47"/>
  </sortState>
  <printOptions gridLines="1"/>
  <pageMargins left="8.7797619047618999E-2" right="0.5" top="0.5" bottom="0.5" header="0.05" footer="0.05"/>
  <pageSetup scale="71" fitToHeight="0" orientation="landscape" horizontalDpi="4294967293" r:id="rId1"/>
  <headerFooter>
    <oddHeader>&amp;COpen Average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L65"/>
  <sheetViews>
    <sheetView zoomScaleNormal="100" workbookViewId="0">
      <pane ySplit="1" topLeftCell="A2" activePane="bottomLeft" state="frozen"/>
      <selection pane="bottomLeft" activeCell="C12" sqref="C12"/>
    </sheetView>
  </sheetViews>
  <sheetFormatPr defaultColWidth="8.6640625" defaultRowHeight="14.5" x14ac:dyDescent="0.35"/>
  <cols>
    <col min="1" max="1" width="2.9140625" style="12" customWidth="1"/>
    <col min="2" max="2" width="15.5" style="107" customWidth="1"/>
    <col min="3" max="3" width="9.4140625" style="126" customWidth="1"/>
    <col min="4" max="4" width="8.1640625" style="110" customWidth="1"/>
    <col min="5" max="5" width="8.6640625" style="13"/>
    <col min="6" max="6" width="9.9140625" style="13" customWidth="1"/>
    <col min="7" max="7" width="9.08203125" style="13" customWidth="1"/>
    <col min="8" max="10" width="9.58203125" style="13" customWidth="1"/>
    <col min="11" max="11" width="10" style="37" customWidth="1"/>
    <col min="12" max="12" width="9.6640625" style="110" customWidth="1"/>
    <col min="13" max="16384" width="8.6640625" style="12"/>
  </cols>
  <sheetData>
    <row r="1" spans="1:12" s="169" customFormat="1" x14ac:dyDescent="0.35">
      <c r="A1" s="157"/>
      <c r="B1" s="105" t="s">
        <v>0</v>
      </c>
      <c r="C1" s="126" t="s">
        <v>1</v>
      </c>
      <c r="D1" s="167" t="s">
        <v>2</v>
      </c>
      <c r="E1" s="166" t="s">
        <v>3</v>
      </c>
      <c r="F1" s="166" t="s">
        <v>4</v>
      </c>
      <c r="G1" s="166" t="s">
        <v>5</v>
      </c>
      <c r="H1" s="166" t="s">
        <v>6</v>
      </c>
      <c r="I1" s="166" t="s">
        <v>7</v>
      </c>
      <c r="J1" s="166" t="s">
        <v>33</v>
      </c>
      <c r="K1" s="168" t="s">
        <v>8</v>
      </c>
      <c r="L1" s="167" t="s">
        <v>9</v>
      </c>
    </row>
    <row r="2" spans="1:12" s="135" customFormat="1" x14ac:dyDescent="0.35">
      <c r="A2" s="157">
        <v>1</v>
      </c>
      <c r="B2" s="340" t="s">
        <v>119</v>
      </c>
      <c r="C2" s="340" t="s">
        <v>222</v>
      </c>
      <c r="D2" s="230">
        <v>3.2175925925925926E-4</v>
      </c>
      <c r="E2" s="231">
        <v>30</v>
      </c>
      <c r="F2" s="231">
        <v>30</v>
      </c>
      <c r="G2" s="231">
        <v>30</v>
      </c>
      <c r="H2" s="231">
        <v>30</v>
      </c>
      <c r="I2" s="231">
        <v>30</v>
      </c>
      <c r="J2" s="231">
        <v>0</v>
      </c>
      <c r="K2" s="232">
        <f t="shared" ref="K2:K35" si="0">SUM(E2:J2)</f>
        <v>150</v>
      </c>
      <c r="L2" s="230">
        <v>1.6296296296296295E-3</v>
      </c>
    </row>
    <row r="3" spans="1:12" s="136" customFormat="1" x14ac:dyDescent="0.35">
      <c r="A3" s="157">
        <v>2</v>
      </c>
      <c r="B3" s="340" t="s">
        <v>83</v>
      </c>
      <c r="C3" s="340" t="s">
        <v>85</v>
      </c>
      <c r="D3" s="230">
        <v>3.4375000000000003E-4</v>
      </c>
      <c r="E3" s="231">
        <v>30</v>
      </c>
      <c r="F3" s="231">
        <v>30</v>
      </c>
      <c r="G3" s="231">
        <v>30</v>
      </c>
      <c r="H3" s="231">
        <v>30</v>
      </c>
      <c r="I3" s="231">
        <v>30</v>
      </c>
      <c r="J3" s="231">
        <v>0</v>
      </c>
      <c r="K3" s="232">
        <f t="shared" si="0"/>
        <v>150</v>
      </c>
      <c r="L3" s="230">
        <v>1.9328703703703704E-3</v>
      </c>
    </row>
    <row r="4" spans="1:12" s="135" customFormat="1" x14ac:dyDescent="0.35">
      <c r="A4" s="157">
        <v>3</v>
      </c>
      <c r="B4" s="354" t="s">
        <v>119</v>
      </c>
      <c r="C4" s="354" t="s">
        <v>88</v>
      </c>
      <c r="D4" s="230">
        <v>2.7546296296296298E-4</v>
      </c>
      <c r="E4" s="231">
        <v>30</v>
      </c>
      <c r="F4" s="231">
        <v>30</v>
      </c>
      <c r="G4" s="231">
        <v>30</v>
      </c>
      <c r="H4" s="231">
        <v>30</v>
      </c>
      <c r="I4" s="231">
        <v>30</v>
      </c>
      <c r="J4" s="231">
        <v>0</v>
      </c>
      <c r="K4" s="232">
        <f t="shared" si="0"/>
        <v>150</v>
      </c>
      <c r="L4" s="230">
        <v>2.0185185185185184E-3</v>
      </c>
    </row>
    <row r="5" spans="1:12" s="136" customFormat="1" x14ac:dyDescent="0.35">
      <c r="A5" s="157">
        <v>4</v>
      </c>
      <c r="B5" s="340" t="s">
        <v>119</v>
      </c>
      <c r="C5" s="340" t="s">
        <v>221</v>
      </c>
      <c r="D5" s="230">
        <v>4.1550925925925918E-4</v>
      </c>
      <c r="E5" s="231">
        <v>30</v>
      </c>
      <c r="F5" s="231">
        <v>30</v>
      </c>
      <c r="G5" s="231">
        <v>30</v>
      </c>
      <c r="H5" s="231">
        <v>30</v>
      </c>
      <c r="I5" s="231">
        <v>30</v>
      </c>
      <c r="J5" s="231">
        <v>0</v>
      </c>
      <c r="K5" s="232">
        <f t="shared" si="0"/>
        <v>150</v>
      </c>
      <c r="L5" s="230">
        <v>2.2233796296296294E-3</v>
      </c>
    </row>
    <row r="6" spans="1:12" s="136" customFormat="1" x14ac:dyDescent="0.35">
      <c r="A6" s="157">
        <v>5</v>
      </c>
      <c r="B6" s="340" t="s">
        <v>32</v>
      </c>
      <c r="C6" s="340" t="s">
        <v>226</v>
      </c>
      <c r="D6" s="230">
        <v>3.8310185185185186E-4</v>
      </c>
      <c r="E6" s="231">
        <v>30</v>
      </c>
      <c r="F6" s="231">
        <v>30</v>
      </c>
      <c r="G6" s="231">
        <v>30</v>
      </c>
      <c r="H6" s="231">
        <v>30</v>
      </c>
      <c r="I6" s="231">
        <v>30</v>
      </c>
      <c r="J6" s="231">
        <v>0</v>
      </c>
      <c r="K6" s="232">
        <f t="shared" si="0"/>
        <v>150</v>
      </c>
      <c r="L6" s="230">
        <v>2.3067129629629631E-3</v>
      </c>
    </row>
    <row r="7" spans="1:12" s="136" customFormat="1" x14ac:dyDescent="0.35">
      <c r="A7" s="157">
        <v>6</v>
      </c>
      <c r="B7" s="340" t="s">
        <v>21</v>
      </c>
      <c r="C7" s="340" t="s">
        <v>155</v>
      </c>
      <c r="D7" s="230">
        <v>5.2893518518518524E-4</v>
      </c>
      <c r="E7" s="231">
        <v>30</v>
      </c>
      <c r="F7" s="231">
        <v>30</v>
      </c>
      <c r="G7" s="231">
        <v>30</v>
      </c>
      <c r="H7" s="231">
        <v>30</v>
      </c>
      <c r="I7" s="231">
        <v>30</v>
      </c>
      <c r="J7" s="231">
        <v>0</v>
      </c>
      <c r="K7" s="232">
        <f t="shared" si="0"/>
        <v>150</v>
      </c>
      <c r="L7" s="230">
        <v>2.4421296296296296E-3</v>
      </c>
    </row>
    <row r="8" spans="1:12" s="136" customFormat="1" x14ac:dyDescent="0.35">
      <c r="A8" s="157">
        <v>7</v>
      </c>
      <c r="B8" s="340" t="s">
        <v>125</v>
      </c>
      <c r="C8" s="340" t="s">
        <v>162</v>
      </c>
      <c r="D8" s="230">
        <v>3.4259259259259263E-4</v>
      </c>
      <c r="E8" s="231">
        <v>30</v>
      </c>
      <c r="F8" s="231">
        <v>30</v>
      </c>
      <c r="G8" s="231">
        <v>30</v>
      </c>
      <c r="H8" s="231">
        <v>30</v>
      </c>
      <c r="I8" s="231">
        <v>30</v>
      </c>
      <c r="J8" s="231">
        <v>0</v>
      </c>
      <c r="K8" s="232">
        <f t="shared" si="0"/>
        <v>150</v>
      </c>
      <c r="L8" s="230">
        <v>2.4629629629629632E-3</v>
      </c>
    </row>
    <row r="9" spans="1:12" s="135" customFormat="1" x14ac:dyDescent="0.35">
      <c r="A9" s="157">
        <v>8</v>
      </c>
      <c r="B9" s="340" t="s">
        <v>141</v>
      </c>
      <c r="C9" s="340" t="s">
        <v>191</v>
      </c>
      <c r="D9" s="230">
        <v>5.7291666666666667E-4</v>
      </c>
      <c r="E9" s="231">
        <v>30</v>
      </c>
      <c r="F9" s="231">
        <v>30</v>
      </c>
      <c r="G9" s="231">
        <v>30</v>
      </c>
      <c r="H9" s="231">
        <v>30</v>
      </c>
      <c r="I9" s="231">
        <v>30</v>
      </c>
      <c r="J9" s="231">
        <v>0</v>
      </c>
      <c r="K9" s="232">
        <f t="shared" si="0"/>
        <v>150</v>
      </c>
      <c r="L9" s="230">
        <v>2.6886574074074074E-3</v>
      </c>
    </row>
    <row r="10" spans="1:12" s="135" customFormat="1" x14ac:dyDescent="0.35">
      <c r="A10" s="157">
        <v>9</v>
      </c>
      <c r="B10" s="340" t="s">
        <v>201</v>
      </c>
      <c r="C10" s="340" t="s">
        <v>230</v>
      </c>
      <c r="D10" s="230">
        <v>4.8379629629629624E-4</v>
      </c>
      <c r="E10" s="231">
        <v>30</v>
      </c>
      <c r="F10" s="231">
        <v>30</v>
      </c>
      <c r="G10" s="231">
        <v>30</v>
      </c>
      <c r="H10" s="231">
        <v>30</v>
      </c>
      <c r="I10" s="231">
        <v>30</v>
      </c>
      <c r="J10" s="231">
        <v>0</v>
      </c>
      <c r="K10" s="232">
        <f t="shared" si="0"/>
        <v>150</v>
      </c>
      <c r="L10" s="230">
        <v>2.7847222222222219E-3</v>
      </c>
    </row>
    <row r="11" spans="1:12" s="136" customFormat="1" x14ac:dyDescent="0.35">
      <c r="A11" s="157">
        <v>10</v>
      </c>
      <c r="B11" s="340" t="s">
        <v>32</v>
      </c>
      <c r="C11" s="340" t="s">
        <v>225</v>
      </c>
      <c r="D11" s="230">
        <v>1.5046296296296294E-3</v>
      </c>
      <c r="E11" s="231">
        <v>30</v>
      </c>
      <c r="F11" s="231">
        <v>30</v>
      </c>
      <c r="G11" s="231">
        <v>30</v>
      </c>
      <c r="H11" s="231">
        <v>30</v>
      </c>
      <c r="I11" s="231">
        <v>30</v>
      </c>
      <c r="J11" s="231">
        <v>0</v>
      </c>
      <c r="K11" s="232">
        <f t="shared" si="0"/>
        <v>150</v>
      </c>
      <c r="L11" s="230">
        <v>3.0821759259259261E-3</v>
      </c>
    </row>
    <row r="12" spans="1:12" s="135" customFormat="1" x14ac:dyDescent="0.35">
      <c r="A12" s="157">
        <v>11</v>
      </c>
      <c r="B12" s="340" t="s">
        <v>185</v>
      </c>
      <c r="C12" s="340" t="s">
        <v>219</v>
      </c>
      <c r="D12" s="230">
        <v>4.1898148148148155E-4</v>
      </c>
      <c r="E12" s="231">
        <v>30</v>
      </c>
      <c r="F12" s="231">
        <v>30</v>
      </c>
      <c r="G12" s="231">
        <v>30</v>
      </c>
      <c r="H12" s="231">
        <v>30</v>
      </c>
      <c r="I12" s="231">
        <v>30</v>
      </c>
      <c r="J12" s="231">
        <v>0</v>
      </c>
      <c r="K12" s="232">
        <f t="shared" si="0"/>
        <v>150</v>
      </c>
      <c r="L12" s="230">
        <v>3.2245370370370375E-3</v>
      </c>
    </row>
    <row r="13" spans="1:12" s="136" customFormat="1" x14ac:dyDescent="0.35">
      <c r="A13" s="157">
        <v>12</v>
      </c>
      <c r="B13" s="340" t="s">
        <v>28</v>
      </c>
      <c r="C13" s="340" t="s">
        <v>164</v>
      </c>
      <c r="D13" s="230">
        <v>4.9189814814814821E-4</v>
      </c>
      <c r="E13" s="231">
        <v>30</v>
      </c>
      <c r="F13" s="231">
        <v>30</v>
      </c>
      <c r="G13" s="231">
        <v>30</v>
      </c>
      <c r="H13" s="231">
        <v>30</v>
      </c>
      <c r="I13" s="231">
        <v>30</v>
      </c>
      <c r="J13" s="231">
        <v>0</v>
      </c>
      <c r="K13" s="232">
        <f t="shared" si="0"/>
        <v>150</v>
      </c>
      <c r="L13" s="230">
        <v>3.2453703703703707E-3</v>
      </c>
    </row>
    <row r="14" spans="1:12" s="136" customFormat="1" x14ac:dyDescent="0.35">
      <c r="A14" s="157">
        <v>13</v>
      </c>
      <c r="B14" s="340" t="s">
        <v>117</v>
      </c>
      <c r="C14" s="340" t="s">
        <v>236</v>
      </c>
      <c r="D14" s="230">
        <v>8.5069444444444461E-4</v>
      </c>
      <c r="E14" s="231">
        <v>30</v>
      </c>
      <c r="F14" s="231">
        <v>30</v>
      </c>
      <c r="G14" s="231">
        <v>30</v>
      </c>
      <c r="H14" s="231">
        <v>30</v>
      </c>
      <c r="I14" s="231">
        <v>30</v>
      </c>
      <c r="J14" s="231">
        <v>0</v>
      </c>
      <c r="K14" s="232">
        <f t="shared" si="0"/>
        <v>150</v>
      </c>
      <c r="L14" s="230">
        <v>3.37962962962963E-3</v>
      </c>
    </row>
    <row r="15" spans="1:12" s="136" customFormat="1" x14ac:dyDescent="0.35">
      <c r="A15" s="157">
        <v>14</v>
      </c>
      <c r="B15" s="340" t="s">
        <v>28</v>
      </c>
      <c r="C15" s="340" t="s">
        <v>126</v>
      </c>
      <c r="D15" s="230">
        <v>6.9097222222222216E-4</v>
      </c>
      <c r="E15" s="231">
        <v>30</v>
      </c>
      <c r="F15" s="231">
        <v>30</v>
      </c>
      <c r="G15" s="231">
        <v>30</v>
      </c>
      <c r="H15" s="231">
        <v>30</v>
      </c>
      <c r="I15" s="231">
        <v>30</v>
      </c>
      <c r="J15" s="231">
        <v>0</v>
      </c>
      <c r="K15" s="232">
        <f t="shared" si="0"/>
        <v>150</v>
      </c>
      <c r="L15" s="230">
        <v>3.5347222222222221E-3</v>
      </c>
    </row>
    <row r="16" spans="1:12" s="136" customFormat="1" x14ac:dyDescent="0.35">
      <c r="A16" s="157">
        <v>15</v>
      </c>
      <c r="B16" s="340" t="s">
        <v>296</v>
      </c>
      <c r="C16" s="340" t="s">
        <v>239</v>
      </c>
      <c r="D16" s="230">
        <v>3.7268518518518526E-4</v>
      </c>
      <c r="E16" s="231">
        <v>30</v>
      </c>
      <c r="F16" s="231">
        <v>30</v>
      </c>
      <c r="G16" s="231">
        <v>30</v>
      </c>
      <c r="H16" s="231">
        <v>30</v>
      </c>
      <c r="I16" s="231">
        <v>30</v>
      </c>
      <c r="J16" s="231">
        <v>0</v>
      </c>
      <c r="K16" s="232">
        <f t="shared" si="0"/>
        <v>150</v>
      </c>
      <c r="L16" s="230">
        <v>3.6840277777777774E-3</v>
      </c>
    </row>
    <row r="17" spans="1:12" x14ac:dyDescent="0.35">
      <c r="A17" s="157">
        <v>16</v>
      </c>
      <c r="B17" s="340" t="s">
        <v>117</v>
      </c>
      <c r="C17" s="340" t="s">
        <v>237</v>
      </c>
      <c r="D17" s="230">
        <v>3.8888888888888892E-4</v>
      </c>
      <c r="E17" s="231">
        <v>30</v>
      </c>
      <c r="F17" s="231">
        <v>30</v>
      </c>
      <c r="G17" s="231">
        <v>30</v>
      </c>
      <c r="H17" s="231">
        <v>30</v>
      </c>
      <c r="I17" s="231">
        <v>30</v>
      </c>
      <c r="J17" s="231">
        <v>0</v>
      </c>
      <c r="K17" s="232">
        <f t="shared" si="0"/>
        <v>150</v>
      </c>
      <c r="L17" s="230">
        <v>3.7152777777777774E-3</v>
      </c>
    </row>
    <row r="18" spans="1:12" s="135" customFormat="1" x14ac:dyDescent="0.35">
      <c r="A18" s="157">
        <v>17</v>
      </c>
      <c r="B18" s="340" t="s">
        <v>228</v>
      </c>
      <c r="C18" s="340" t="s">
        <v>96</v>
      </c>
      <c r="D18" s="230">
        <v>4.4212962962962961E-4</v>
      </c>
      <c r="E18" s="231">
        <v>30</v>
      </c>
      <c r="F18" s="231">
        <v>30</v>
      </c>
      <c r="G18" s="231">
        <v>30</v>
      </c>
      <c r="H18" s="231">
        <v>30</v>
      </c>
      <c r="I18" s="231">
        <v>30</v>
      </c>
      <c r="J18" s="231">
        <v>0</v>
      </c>
      <c r="K18" s="232">
        <f t="shared" si="0"/>
        <v>150</v>
      </c>
      <c r="L18" s="230">
        <v>3.9618055555555561E-3</v>
      </c>
    </row>
    <row r="19" spans="1:12" s="136" customFormat="1" x14ac:dyDescent="0.35">
      <c r="A19" s="157">
        <v>18</v>
      </c>
      <c r="B19" s="340" t="s">
        <v>231</v>
      </c>
      <c r="C19" s="340" t="s">
        <v>82</v>
      </c>
      <c r="D19" s="230">
        <v>5.0462962962962961E-4</v>
      </c>
      <c r="E19" s="231">
        <v>30</v>
      </c>
      <c r="F19" s="231">
        <v>30</v>
      </c>
      <c r="G19" s="231">
        <v>30</v>
      </c>
      <c r="H19" s="231">
        <v>30</v>
      </c>
      <c r="I19" s="231">
        <v>30</v>
      </c>
      <c r="J19" s="231">
        <v>0</v>
      </c>
      <c r="K19" s="232">
        <f t="shared" si="0"/>
        <v>150</v>
      </c>
      <c r="L19" s="230">
        <v>4.0497685185185185E-3</v>
      </c>
    </row>
    <row r="20" spans="1:12" x14ac:dyDescent="0.35">
      <c r="A20" s="157">
        <v>19</v>
      </c>
      <c r="B20" s="340" t="s">
        <v>201</v>
      </c>
      <c r="C20" s="340" t="s">
        <v>229</v>
      </c>
      <c r="D20" s="230">
        <v>3.8425925925925927E-4</v>
      </c>
      <c r="E20" s="231">
        <v>30</v>
      </c>
      <c r="F20" s="231">
        <v>30</v>
      </c>
      <c r="G20" s="231">
        <v>30</v>
      </c>
      <c r="H20" s="231">
        <v>30</v>
      </c>
      <c r="I20" s="231">
        <v>30</v>
      </c>
      <c r="J20" s="231">
        <v>0</v>
      </c>
      <c r="K20" s="232">
        <f t="shared" si="0"/>
        <v>150</v>
      </c>
      <c r="L20" s="230">
        <v>4.0682870370370369E-3</v>
      </c>
    </row>
    <row r="21" spans="1:12" s="135" customFormat="1" x14ac:dyDescent="0.35">
      <c r="A21" s="157">
        <v>20</v>
      </c>
      <c r="B21" s="340" t="s">
        <v>92</v>
      </c>
      <c r="C21" s="340" t="s">
        <v>106</v>
      </c>
      <c r="D21" s="230">
        <v>2.9166666666666669E-4</v>
      </c>
      <c r="E21" s="231">
        <v>30</v>
      </c>
      <c r="F21" s="231">
        <v>30</v>
      </c>
      <c r="G21" s="231">
        <v>20</v>
      </c>
      <c r="H21" s="231">
        <v>30</v>
      </c>
      <c r="I21" s="231">
        <v>30</v>
      </c>
      <c r="J21" s="231">
        <v>0</v>
      </c>
      <c r="K21" s="232">
        <f t="shared" si="0"/>
        <v>140</v>
      </c>
      <c r="L21" s="230">
        <v>2.5625000000000001E-3</v>
      </c>
    </row>
    <row r="22" spans="1:12" s="136" customFormat="1" x14ac:dyDescent="0.35">
      <c r="A22" s="157">
        <v>21</v>
      </c>
      <c r="B22" s="340" t="s">
        <v>112</v>
      </c>
      <c r="C22" s="340" t="s">
        <v>210</v>
      </c>
      <c r="D22" s="230">
        <v>2.4074074074074077E-4</v>
      </c>
      <c r="E22" s="231">
        <v>30</v>
      </c>
      <c r="F22" s="231">
        <v>30</v>
      </c>
      <c r="G22" s="355">
        <v>30</v>
      </c>
      <c r="H22" s="231">
        <v>30</v>
      </c>
      <c r="I22" s="231">
        <v>20</v>
      </c>
      <c r="J22" s="231">
        <v>0</v>
      </c>
      <c r="K22" s="232">
        <f t="shared" si="0"/>
        <v>140</v>
      </c>
      <c r="L22" s="230">
        <v>4.1666666666666666E-3</v>
      </c>
    </row>
    <row r="23" spans="1:12" x14ac:dyDescent="0.35">
      <c r="A23" s="157">
        <v>22</v>
      </c>
      <c r="B23" s="340" t="s">
        <v>125</v>
      </c>
      <c r="C23" s="340" t="s">
        <v>161</v>
      </c>
      <c r="D23" s="230">
        <v>2.5462962962962961E-4</v>
      </c>
      <c r="E23" s="231">
        <v>30</v>
      </c>
      <c r="F23" s="231">
        <v>30</v>
      </c>
      <c r="G23" s="231">
        <v>10</v>
      </c>
      <c r="H23" s="231">
        <v>30</v>
      </c>
      <c r="I23" s="231">
        <v>30</v>
      </c>
      <c r="J23" s="231">
        <v>0</v>
      </c>
      <c r="K23" s="232">
        <f t="shared" si="0"/>
        <v>130</v>
      </c>
      <c r="L23" s="230">
        <v>3.5324074074074077E-3</v>
      </c>
    </row>
    <row r="24" spans="1:12" s="136" customFormat="1" x14ac:dyDescent="0.35">
      <c r="A24" s="157">
        <v>23</v>
      </c>
      <c r="B24" s="340" t="s">
        <v>112</v>
      </c>
      <c r="C24" s="340" t="s">
        <v>211</v>
      </c>
      <c r="D24" s="230">
        <v>9.884259259259258E-4</v>
      </c>
      <c r="E24" s="231">
        <v>30</v>
      </c>
      <c r="F24" s="231">
        <v>30</v>
      </c>
      <c r="G24" s="231">
        <v>30</v>
      </c>
      <c r="H24" s="231">
        <v>30</v>
      </c>
      <c r="I24" s="231">
        <v>0</v>
      </c>
      <c r="J24" s="231">
        <v>0</v>
      </c>
      <c r="K24" s="232">
        <f t="shared" si="0"/>
        <v>120</v>
      </c>
      <c r="L24" s="230">
        <v>4.1666666666666666E-3</v>
      </c>
    </row>
    <row r="25" spans="1:12" x14ac:dyDescent="0.35">
      <c r="A25" s="157">
        <v>24</v>
      </c>
      <c r="B25" s="340" t="s">
        <v>21</v>
      </c>
      <c r="C25" s="340" t="s">
        <v>77</v>
      </c>
      <c r="D25" s="230">
        <v>3.9120370370370367E-4</v>
      </c>
      <c r="E25" s="231">
        <v>30</v>
      </c>
      <c r="F25" s="231">
        <v>30</v>
      </c>
      <c r="G25" s="231">
        <v>30</v>
      </c>
      <c r="H25" s="231">
        <v>20</v>
      </c>
      <c r="I25" s="231">
        <v>0</v>
      </c>
      <c r="J25" s="231">
        <v>0</v>
      </c>
      <c r="K25" s="232">
        <f t="shared" si="0"/>
        <v>110</v>
      </c>
      <c r="L25" s="230">
        <v>4.1666666666666666E-3</v>
      </c>
    </row>
    <row r="26" spans="1:12" x14ac:dyDescent="0.35">
      <c r="A26" s="157">
        <v>25</v>
      </c>
      <c r="B26" s="107" t="s">
        <v>112</v>
      </c>
      <c r="C26" s="126" t="s">
        <v>212</v>
      </c>
      <c r="D26" s="230">
        <v>2.6736111111111112E-4</v>
      </c>
      <c r="E26" s="231">
        <v>30</v>
      </c>
      <c r="F26" s="231">
        <v>30</v>
      </c>
      <c r="G26" s="231">
        <v>30</v>
      </c>
      <c r="H26" s="231">
        <v>10</v>
      </c>
      <c r="I26" s="231">
        <v>0</v>
      </c>
      <c r="J26" s="231">
        <v>0</v>
      </c>
      <c r="K26" s="232">
        <f t="shared" si="0"/>
        <v>100</v>
      </c>
      <c r="L26" s="230">
        <v>4.1666666666666666E-3</v>
      </c>
    </row>
    <row r="27" spans="1:12" x14ac:dyDescent="0.35">
      <c r="A27" s="157">
        <v>26</v>
      </c>
      <c r="B27" s="340" t="s">
        <v>83</v>
      </c>
      <c r="C27" s="340" t="s">
        <v>131</v>
      </c>
      <c r="D27" s="230">
        <v>4.7453703703703704E-4</v>
      </c>
      <c r="E27" s="231">
        <v>30</v>
      </c>
      <c r="F27" s="231">
        <v>30</v>
      </c>
      <c r="G27" s="231">
        <v>20</v>
      </c>
      <c r="H27" s="231">
        <v>20</v>
      </c>
      <c r="I27" s="231">
        <v>0</v>
      </c>
      <c r="J27" s="231">
        <v>0</v>
      </c>
      <c r="K27" s="232">
        <f t="shared" si="0"/>
        <v>100</v>
      </c>
      <c r="L27" s="230">
        <v>4.1666666666666666E-3</v>
      </c>
    </row>
    <row r="28" spans="1:12" x14ac:dyDescent="0.35">
      <c r="A28" s="157">
        <v>27</v>
      </c>
      <c r="B28" s="340" t="s">
        <v>234</v>
      </c>
      <c r="C28" s="340" t="s">
        <v>235</v>
      </c>
      <c r="D28" s="230">
        <v>6.4583333333333322E-4</v>
      </c>
      <c r="E28" s="231">
        <v>30</v>
      </c>
      <c r="F28" s="231">
        <v>30</v>
      </c>
      <c r="G28" s="231">
        <v>30</v>
      </c>
      <c r="H28" s="231">
        <v>10</v>
      </c>
      <c r="I28" s="231">
        <v>0</v>
      </c>
      <c r="J28" s="231">
        <v>0</v>
      </c>
      <c r="K28" s="232">
        <f t="shared" si="0"/>
        <v>100</v>
      </c>
      <c r="L28" s="230">
        <v>4.1666666666666666E-3</v>
      </c>
    </row>
    <row r="29" spans="1:12" x14ac:dyDescent="0.35">
      <c r="A29" s="157">
        <v>28</v>
      </c>
      <c r="B29" s="340" t="s">
        <v>194</v>
      </c>
      <c r="C29" s="340" t="s">
        <v>227</v>
      </c>
      <c r="D29" s="230">
        <v>4.4791666666666672E-4</v>
      </c>
      <c r="E29" s="231">
        <v>30</v>
      </c>
      <c r="F29" s="231">
        <v>20</v>
      </c>
      <c r="G29" s="231">
        <v>30</v>
      </c>
      <c r="H29" s="231">
        <v>0</v>
      </c>
      <c r="I29" s="231">
        <v>0</v>
      </c>
      <c r="J29" s="231">
        <v>0</v>
      </c>
      <c r="K29" s="232">
        <f t="shared" si="0"/>
        <v>80</v>
      </c>
      <c r="L29" s="230">
        <v>4.1666666666666666E-3</v>
      </c>
    </row>
    <row r="30" spans="1:12" x14ac:dyDescent="0.35">
      <c r="A30" s="157">
        <v>29</v>
      </c>
      <c r="B30" s="340" t="s">
        <v>176</v>
      </c>
      <c r="C30" s="340" t="s">
        <v>177</v>
      </c>
      <c r="D30" s="230">
        <v>1.0532407407407407E-3</v>
      </c>
      <c r="E30" s="231">
        <v>30</v>
      </c>
      <c r="F30" s="231">
        <v>30</v>
      </c>
      <c r="G30" s="231">
        <v>20</v>
      </c>
      <c r="H30" s="231">
        <v>0</v>
      </c>
      <c r="I30" s="231">
        <v>0</v>
      </c>
      <c r="J30" s="231">
        <v>0</v>
      </c>
      <c r="K30" s="232">
        <f t="shared" si="0"/>
        <v>80</v>
      </c>
      <c r="L30" s="230">
        <v>4.1666666666666666E-3</v>
      </c>
    </row>
    <row r="31" spans="1:12" x14ac:dyDescent="0.35">
      <c r="A31" s="157">
        <v>30</v>
      </c>
      <c r="B31" s="340" t="s">
        <v>201</v>
      </c>
      <c r="C31" s="340" t="s">
        <v>204</v>
      </c>
      <c r="D31" s="230">
        <v>2.4074074074074077E-4</v>
      </c>
      <c r="E31" s="231">
        <v>30</v>
      </c>
      <c r="F31" s="231">
        <v>30</v>
      </c>
      <c r="G31" s="231">
        <v>0</v>
      </c>
      <c r="H31" s="231">
        <v>0</v>
      </c>
      <c r="I31" s="231">
        <v>0</v>
      </c>
      <c r="J31" s="231">
        <v>0</v>
      </c>
      <c r="K31" s="232">
        <f t="shared" si="0"/>
        <v>60</v>
      </c>
      <c r="L31" s="230">
        <v>4.1666666666666666E-3</v>
      </c>
    </row>
    <row r="32" spans="1:12" x14ac:dyDescent="0.35">
      <c r="A32" s="157">
        <v>31</v>
      </c>
      <c r="B32" s="340" t="s">
        <v>296</v>
      </c>
      <c r="C32" s="340" t="s">
        <v>238</v>
      </c>
      <c r="D32" s="230">
        <v>4.1435185185185178E-4</v>
      </c>
      <c r="E32" s="231">
        <v>30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2">
        <f t="shared" si="0"/>
        <v>30</v>
      </c>
      <c r="L32" s="230">
        <v>4.1666666666666666E-3</v>
      </c>
    </row>
    <row r="33" spans="1:12" x14ac:dyDescent="0.35">
      <c r="A33" s="157">
        <v>32</v>
      </c>
      <c r="B33" s="340" t="s">
        <v>83</v>
      </c>
      <c r="C33" s="340" t="s">
        <v>160</v>
      </c>
      <c r="D33" s="230">
        <v>4.1666666666666669E-4</v>
      </c>
      <c r="E33" s="231">
        <v>30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2">
        <f t="shared" si="0"/>
        <v>30</v>
      </c>
      <c r="L33" s="230">
        <v>4.1666666666666666E-3</v>
      </c>
    </row>
    <row r="34" spans="1:12" x14ac:dyDescent="0.35">
      <c r="A34" s="157">
        <v>33</v>
      </c>
      <c r="B34" s="340" t="s">
        <v>232</v>
      </c>
      <c r="C34" s="340" t="s">
        <v>148</v>
      </c>
      <c r="D34" s="230">
        <v>5.2314814814814824E-4</v>
      </c>
      <c r="E34" s="231">
        <v>30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2">
        <f t="shared" si="0"/>
        <v>30</v>
      </c>
      <c r="L34" s="230">
        <v>4.1666666666666666E-3</v>
      </c>
    </row>
    <row r="35" spans="1:12" x14ac:dyDescent="0.35">
      <c r="A35" s="157">
        <v>34</v>
      </c>
      <c r="B35" s="340" t="s">
        <v>213</v>
      </c>
      <c r="C35" s="340" t="s">
        <v>233</v>
      </c>
      <c r="D35" s="230">
        <v>1.1898148148148148E-3</v>
      </c>
      <c r="E35" s="231">
        <v>30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2">
        <f t="shared" si="0"/>
        <v>30</v>
      </c>
      <c r="L35" s="230">
        <v>4.1666666666666666E-3</v>
      </c>
    </row>
    <row r="36" spans="1:12" x14ac:dyDescent="0.35">
      <c r="A36" s="157">
        <v>35</v>
      </c>
      <c r="B36" s="340"/>
      <c r="C36" s="340"/>
      <c r="D36" s="230"/>
      <c r="E36" s="231"/>
      <c r="F36" s="231"/>
      <c r="G36" s="231"/>
      <c r="H36" s="231"/>
      <c r="I36" s="231"/>
      <c r="J36" s="231"/>
      <c r="K36" s="232">
        <f t="shared" ref="K36:K45" si="1">SUM(E36:J36)</f>
        <v>0</v>
      </c>
      <c r="L36" s="230">
        <v>1.4166666666666701</v>
      </c>
    </row>
    <row r="37" spans="1:12" x14ac:dyDescent="0.35">
      <c r="A37" s="157">
        <v>36</v>
      </c>
      <c r="B37" s="340"/>
      <c r="C37" s="340"/>
      <c r="D37" s="230"/>
      <c r="E37" s="231"/>
      <c r="F37" s="231"/>
      <c r="G37" s="231"/>
      <c r="H37" s="231"/>
      <c r="I37" s="231"/>
      <c r="J37" s="231"/>
      <c r="K37" s="232">
        <f t="shared" si="1"/>
        <v>0</v>
      </c>
      <c r="L37" s="230">
        <v>1.4583333333333299</v>
      </c>
    </row>
    <row r="38" spans="1:12" x14ac:dyDescent="0.35">
      <c r="A38" s="157">
        <v>37</v>
      </c>
      <c r="B38" s="340"/>
      <c r="C38" s="340"/>
      <c r="D38" s="230"/>
      <c r="E38" s="231"/>
      <c r="F38" s="231"/>
      <c r="G38" s="231"/>
      <c r="H38" s="231"/>
      <c r="I38" s="231"/>
      <c r="J38" s="231"/>
      <c r="K38" s="232">
        <f t="shared" si="1"/>
        <v>0</v>
      </c>
      <c r="L38" s="230">
        <v>1.5</v>
      </c>
    </row>
    <row r="39" spans="1:12" x14ac:dyDescent="0.35">
      <c r="A39" s="157">
        <v>38</v>
      </c>
      <c r="B39" s="340"/>
      <c r="C39" s="340"/>
      <c r="D39" s="230"/>
      <c r="E39" s="231"/>
      <c r="F39" s="231"/>
      <c r="G39" s="231"/>
      <c r="H39" s="231"/>
      <c r="I39" s="231"/>
      <c r="J39" s="231"/>
      <c r="K39" s="232">
        <f t="shared" si="1"/>
        <v>0</v>
      </c>
      <c r="L39" s="230">
        <v>1.5416666666666701</v>
      </c>
    </row>
    <row r="40" spans="1:12" x14ac:dyDescent="0.35">
      <c r="A40" s="157">
        <v>39</v>
      </c>
      <c r="B40" s="340"/>
      <c r="C40" s="340"/>
      <c r="D40" s="230"/>
      <c r="E40" s="231"/>
      <c r="F40" s="231"/>
      <c r="G40" s="231"/>
      <c r="H40" s="231"/>
      <c r="I40" s="231"/>
      <c r="J40" s="231"/>
      <c r="K40" s="232">
        <f t="shared" si="1"/>
        <v>0</v>
      </c>
      <c r="L40" s="230">
        <v>4.1666666666666666E-3</v>
      </c>
    </row>
    <row r="41" spans="1:12" x14ac:dyDescent="0.35">
      <c r="A41" s="157">
        <v>40</v>
      </c>
      <c r="B41" s="340"/>
      <c r="C41" s="340"/>
      <c r="D41" s="230"/>
      <c r="E41" s="231"/>
      <c r="F41" s="231"/>
      <c r="G41" s="231"/>
      <c r="H41" s="231"/>
      <c r="I41" s="231"/>
      <c r="J41" s="231"/>
      <c r="K41" s="232">
        <f t="shared" si="1"/>
        <v>0</v>
      </c>
      <c r="L41" s="230">
        <v>4.1666666666666666E-3</v>
      </c>
    </row>
    <row r="42" spans="1:12" x14ac:dyDescent="0.35">
      <c r="A42" s="157">
        <v>41</v>
      </c>
      <c r="B42" s="340"/>
      <c r="C42" s="340"/>
      <c r="D42" s="230"/>
      <c r="E42" s="231"/>
      <c r="F42" s="231"/>
      <c r="G42" s="231"/>
      <c r="H42" s="231"/>
      <c r="I42" s="231"/>
      <c r="J42" s="231"/>
      <c r="K42" s="232">
        <f t="shared" si="1"/>
        <v>0</v>
      </c>
      <c r="L42" s="230">
        <v>4.1666666666666666E-3</v>
      </c>
    </row>
    <row r="43" spans="1:12" x14ac:dyDescent="0.35">
      <c r="A43" s="157">
        <v>42</v>
      </c>
      <c r="B43" s="340"/>
      <c r="C43" s="340"/>
      <c r="D43" s="230"/>
      <c r="E43" s="231"/>
      <c r="F43" s="231"/>
      <c r="G43" s="231"/>
      <c r="H43" s="231"/>
      <c r="I43" s="231"/>
      <c r="J43" s="231"/>
      <c r="K43" s="232">
        <f t="shared" si="1"/>
        <v>0</v>
      </c>
      <c r="L43" s="230">
        <v>4.1666666666666666E-3</v>
      </c>
    </row>
    <row r="44" spans="1:12" x14ac:dyDescent="0.35">
      <c r="A44" s="157">
        <v>43</v>
      </c>
      <c r="B44" s="340"/>
      <c r="C44" s="340"/>
      <c r="D44" s="353"/>
      <c r="E44" s="231"/>
      <c r="F44" s="231"/>
      <c r="G44" s="231"/>
      <c r="H44" s="231"/>
      <c r="I44" s="231"/>
      <c r="J44" s="231"/>
      <c r="K44" s="232">
        <f t="shared" si="1"/>
        <v>0</v>
      </c>
      <c r="L44" s="230">
        <v>4.1666666666666666E-3</v>
      </c>
    </row>
    <row r="45" spans="1:12" x14ac:dyDescent="0.35">
      <c r="A45" s="157">
        <v>44</v>
      </c>
      <c r="B45" s="340"/>
      <c r="C45" s="340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>
        <v>4.1666666666666666E-3</v>
      </c>
    </row>
    <row r="46" spans="1:12" x14ac:dyDescent="0.35">
      <c r="A46" s="157">
        <v>45</v>
      </c>
      <c r="D46" s="230"/>
      <c r="E46" s="231"/>
      <c r="F46" s="231"/>
      <c r="G46" s="231"/>
      <c r="H46" s="231"/>
      <c r="I46" s="231"/>
      <c r="J46" s="231"/>
      <c r="K46" s="232">
        <f t="shared" ref="K46:K65" si="2">SUM(E46:J46)</f>
        <v>0</v>
      </c>
      <c r="L46" s="230"/>
    </row>
    <row r="47" spans="1:12" x14ac:dyDescent="0.35">
      <c r="A47" s="157">
        <v>46</v>
      </c>
      <c r="D47" s="230"/>
      <c r="E47" s="231"/>
      <c r="F47" s="231"/>
      <c r="G47" s="231"/>
      <c r="H47" s="231"/>
      <c r="I47" s="231"/>
      <c r="J47" s="231"/>
      <c r="K47" s="232">
        <f t="shared" si="2"/>
        <v>0</v>
      </c>
      <c r="L47" s="230"/>
    </row>
    <row r="48" spans="1:12" x14ac:dyDescent="0.35">
      <c r="A48" s="157">
        <v>47</v>
      </c>
      <c r="D48" s="230"/>
      <c r="E48" s="231"/>
      <c r="F48" s="231"/>
      <c r="G48" s="231"/>
      <c r="H48" s="231"/>
      <c r="I48" s="231"/>
      <c r="J48" s="231"/>
      <c r="K48" s="232">
        <f t="shared" si="2"/>
        <v>0</v>
      </c>
      <c r="L48" s="230"/>
    </row>
    <row r="49" spans="1:12" x14ac:dyDescent="0.35">
      <c r="A49" s="157">
        <v>48</v>
      </c>
      <c r="D49" s="230"/>
      <c r="E49" s="231"/>
      <c r="F49" s="231"/>
      <c r="G49" s="231"/>
      <c r="H49" s="231"/>
      <c r="I49" s="231"/>
      <c r="J49" s="231"/>
      <c r="K49" s="232">
        <f t="shared" si="2"/>
        <v>0</v>
      </c>
      <c r="L49" s="230"/>
    </row>
    <row r="50" spans="1:12" x14ac:dyDescent="0.35">
      <c r="A50" s="157">
        <v>49</v>
      </c>
      <c r="D50" s="230"/>
      <c r="E50" s="231"/>
      <c r="F50" s="231"/>
      <c r="G50" s="231"/>
      <c r="H50" s="231"/>
      <c r="I50" s="231"/>
      <c r="J50" s="231"/>
      <c r="K50" s="232">
        <f t="shared" si="2"/>
        <v>0</v>
      </c>
      <c r="L50" s="230"/>
    </row>
    <row r="51" spans="1:12" x14ac:dyDescent="0.35">
      <c r="A51" s="157">
        <v>50</v>
      </c>
      <c r="D51" s="230"/>
      <c r="E51" s="231"/>
      <c r="F51" s="231"/>
      <c r="G51" s="231"/>
      <c r="H51" s="231"/>
      <c r="I51" s="231"/>
      <c r="J51" s="231"/>
      <c r="K51" s="232">
        <f t="shared" si="2"/>
        <v>0</v>
      </c>
      <c r="L51" s="230"/>
    </row>
    <row r="52" spans="1:12" x14ac:dyDescent="0.35">
      <c r="A52" s="157">
        <v>51</v>
      </c>
      <c r="D52" s="230"/>
      <c r="E52" s="231"/>
      <c r="F52" s="231"/>
      <c r="G52" s="231"/>
      <c r="H52" s="231"/>
      <c r="I52" s="231"/>
      <c r="J52" s="231"/>
      <c r="K52" s="232">
        <f t="shared" si="2"/>
        <v>0</v>
      </c>
      <c r="L52" s="230"/>
    </row>
    <row r="53" spans="1:12" x14ac:dyDescent="0.35">
      <c r="A53" s="157">
        <v>52</v>
      </c>
      <c r="D53" s="230"/>
      <c r="E53" s="231"/>
      <c r="F53" s="231"/>
      <c r="G53" s="231"/>
      <c r="H53" s="231"/>
      <c r="I53" s="231"/>
      <c r="J53" s="231"/>
      <c r="K53" s="232">
        <f t="shared" si="2"/>
        <v>0</v>
      </c>
      <c r="L53" s="230"/>
    </row>
    <row r="54" spans="1:12" x14ac:dyDescent="0.35">
      <c r="A54" s="157">
        <v>53</v>
      </c>
      <c r="D54" s="230"/>
      <c r="E54" s="231"/>
      <c r="F54" s="231"/>
      <c r="G54" s="231"/>
      <c r="H54" s="231"/>
      <c r="I54" s="231"/>
      <c r="J54" s="231"/>
      <c r="K54" s="232">
        <f t="shared" si="2"/>
        <v>0</v>
      </c>
      <c r="L54" s="230"/>
    </row>
    <row r="55" spans="1:12" x14ac:dyDescent="0.35">
      <c r="A55" s="157">
        <v>54</v>
      </c>
      <c r="D55" s="230"/>
      <c r="E55" s="231"/>
      <c r="F55" s="231"/>
      <c r="G55" s="231"/>
      <c r="H55" s="231"/>
      <c r="I55" s="231"/>
      <c r="J55" s="231"/>
      <c r="K55" s="232">
        <f t="shared" si="2"/>
        <v>0</v>
      </c>
      <c r="L55" s="230"/>
    </row>
    <row r="56" spans="1:12" ht="15" thickBot="1" x14ac:dyDescent="0.4">
      <c r="A56" s="157">
        <v>55</v>
      </c>
      <c r="D56" s="233"/>
      <c r="E56" s="234"/>
      <c r="F56" s="234"/>
      <c r="G56" s="234"/>
      <c r="H56" s="234"/>
      <c r="I56" s="234"/>
      <c r="J56" s="234"/>
      <c r="K56" s="232">
        <f t="shared" si="2"/>
        <v>0</v>
      </c>
      <c r="L56" s="233"/>
    </row>
    <row r="57" spans="1:12" x14ac:dyDescent="0.35">
      <c r="A57" s="157">
        <v>56</v>
      </c>
      <c r="D57" s="138"/>
      <c r="E57" s="139"/>
      <c r="F57" s="139"/>
      <c r="G57" s="139"/>
      <c r="H57" s="139"/>
      <c r="I57" s="139"/>
      <c r="J57" s="139"/>
      <c r="K57" s="232">
        <f t="shared" si="2"/>
        <v>0</v>
      </c>
      <c r="L57" s="140"/>
    </row>
    <row r="58" spans="1:12" x14ac:dyDescent="0.35">
      <c r="A58" s="157">
        <v>57</v>
      </c>
      <c r="D58" s="109"/>
      <c r="E58" s="105"/>
      <c r="F58" s="105"/>
      <c r="G58" s="105"/>
      <c r="H58" s="105"/>
      <c r="I58" s="105"/>
      <c r="J58" s="105"/>
      <c r="K58" s="232">
        <f t="shared" si="2"/>
        <v>0</v>
      </c>
      <c r="L58" s="134"/>
    </row>
    <row r="59" spans="1:12" x14ac:dyDescent="0.35">
      <c r="A59" s="157">
        <v>58</v>
      </c>
      <c r="D59" s="109"/>
      <c r="E59" s="105"/>
      <c r="F59" s="105"/>
      <c r="G59" s="105"/>
      <c r="H59" s="105"/>
      <c r="I59" s="105"/>
      <c r="J59" s="105"/>
      <c r="K59" s="232">
        <f t="shared" si="2"/>
        <v>0</v>
      </c>
      <c r="L59" s="134"/>
    </row>
    <row r="60" spans="1:12" x14ac:dyDescent="0.35">
      <c r="A60" s="157">
        <v>59</v>
      </c>
      <c r="D60" s="109"/>
      <c r="E60" s="105"/>
      <c r="F60" s="105"/>
      <c r="G60" s="105"/>
      <c r="H60" s="105"/>
      <c r="I60" s="105"/>
      <c r="J60" s="105"/>
      <c r="K60" s="232">
        <f t="shared" si="2"/>
        <v>0</v>
      </c>
      <c r="L60" s="134"/>
    </row>
    <row r="61" spans="1:12" x14ac:dyDescent="0.35">
      <c r="A61" s="157">
        <v>60</v>
      </c>
      <c r="D61" s="109"/>
      <c r="E61" s="105"/>
      <c r="F61" s="105"/>
      <c r="G61" s="105"/>
      <c r="H61" s="105"/>
      <c r="I61" s="105"/>
      <c r="J61" s="105"/>
      <c r="K61" s="232">
        <f t="shared" si="2"/>
        <v>0</v>
      </c>
      <c r="L61" s="134"/>
    </row>
    <row r="62" spans="1:12" x14ac:dyDescent="0.35">
      <c r="A62" s="157">
        <v>61</v>
      </c>
      <c r="D62" s="109"/>
      <c r="E62" s="105"/>
      <c r="F62" s="105"/>
      <c r="G62" s="105"/>
      <c r="H62" s="105"/>
      <c r="I62" s="105"/>
      <c r="J62" s="105"/>
      <c r="K62" s="232">
        <f t="shared" si="2"/>
        <v>0</v>
      </c>
      <c r="L62" s="134"/>
    </row>
    <row r="63" spans="1:12" x14ac:dyDescent="0.35">
      <c r="A63" s="157">
        <v>62</v>
      </c>
      <c r="D63" s="109"/>
      <c r="E63" s="105"/>
      <c r="F63" s="105"/>
      <c r="G63" s="105"/>
      <c r="H63" s="105"/>
      <c r="I63" s="105"/>
      <c r="J63" s="105"/>
      <c r="K63" s="232">
        <f t="shared" si="2"/>
        <v>0</v>
      </c>
      <c r="L63" s="134"/>
    </row>
    <row r="64" spans="1:12" x14ac:dyDescent="0.35">
      <c r="D64" s="109"/>
      <c r="E64" s="105"/>
      <c r="F64" s="105"/>
      <c r="G64" s="105"/>
      <c r="H64" s="105"/>
      <c r="I64" s="105"/>
      <c r="J64" s="105"/>
      <c r="K64" s="232">
        <f t="shared" si="2"/>
        <v>0</v>
      </c>
    </row>
    <row r="65" spans="4:11" x14ac:dyDescent="0.35">
      <c r="D65" s="109"/>
      <c r="E65" s="105"/>
      <c r="F65" s="105"/>
      <c r="G65" s="105"/>
      <c r="H65" s="105"/>
      <c r="I65" s="105"/>
      <c r="J65" s="105"/>
      <c r="K65" s="232">
        <f t="shared" si="2"/>
        <v>0</v>
      </c>
    </row>
  </sheetData>
  <sortState xmlns:xlrd2="http://schemas.microsoft.com/office/spreadsheetml/2017/richdata2" ref="A2:L35">
    <sortCondition descending="1" ref="K2:K35"/>
    <sortCondition ref="L2:L35"/>
    <sortCondition ref="D2:D35"/>
  </sortState>
  <printOptions gridLines="1"/>
  <pageMargins left="0.7" right="0.7" top="0.75" bottom="0.75" header="0.3" footer="0.3"/>
  <pageSetup scale="99" orientation="landscape" horizontalDpi="4294967293" r:id="rId1"/>
  <headerFooter>
    <oddHeader>&amp;CNursery Day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1"/>
  <sheetViews>
    <sheetView zoomScaleNormal="100" workbookViewId="0">
      <selection activeCell="C13" sqref="C13"/>
    </sheetView>
  </sheetViews>
  <sheetFormatPr defaultColWidth="8.6640625" defaultRowHeight="14.5" x14ac:dyDescent="0.35"/>
  <cols>
    <col min="1" max="1" width="2.9140625" style="12" customWidth="1"/>
    <col min="2" max="2" width="15.4140625" style="107" customWidth="1"/>
    <col min="3" max="3" width="8.9140625" style="107" customWidth="1"/>
    <col min="4" max="4" width="8.1640625" style="146" customWidth="1"/>
    <col min="5" max="5" width="8.6640625" style="112"/>
    <col min="6" max="6" width="9.9140625" style="112" customWidth="1"/>
    <col min="7" max="7" width="9.08203125" style="112" customWidth="1"/>
    <col min="8" max="10" width="9.58203125" style="112" customWidth="1"/>
    <col min="11" max="11" width="10" style="98" customWidth="1"/>
    <col min="12" max="12" width="9.6640625" style="146" customWidth="1"/>
    <col min="13" max="16384" width="8.6640625" style="12"/>
  </cols>
  <sheetData>
    <row r="1" spans="1:12" s="173" customFormat="1" x14ac:dyDescent="0.35">
      <c r="A1" s="382"/>
      <c r="B1" s="105" t="s">
        <v>0</v>
      </c>
      <c r="C1" s="105" t="s">
        <v>1</v>
      </c>
      <c r="D1" s="384" t="s">
        <v>2</v>
      </c>
      <c r="E1" s="383" t="s">
        <v>3</v>
      </c>
      <c r="F1" s="383" t="s">
        <v>4</v>
      </c>
      <c r="G1" s="383" t="s">
        <v>5</v>
      </c>
      <c r="H1" s="383" t="s">
        <v>6</v>
      </c>
      <c r="I1" s="383" t="s">
        <v>7</v>
      </c>
      <c r="J1" s="383" t="s">
        <v>33</v>
      </c>
      <c r="K1" s="385" t="s">
        <v>8</v>
      </c>
      <c r="L1" s="384" t="s">
        <v>9</v>
      </c>
    </row>
    <row r="2" spans="1:12" s="135" customFormat="1" x14ac:dyDescent="0.35">
      <c r="A2" s="273">
        <v>1</v>
      </c>
      <c r="B2" s="340" t="s">
        <v>32</v>
      </c>
      <c r="C2" s="340" t="s">
        <v>226</v>
      </c>
      <c r="D2" s="386">
        <v>3.3773148148148144E-4</v>
      </c>
      <c r="E2" s="387">
        <v>30</v>
      </c>
      <c r="F2" s="387">
        <v>30</v>
      </c>
      <c r="G2" s="387">
        <v>30</v>
      </c>
      <c r="H2" s="387">
        <v>30</v>
      </c>
      <c r="I2" s="387">
        <v>30</v>
      </c>
      <c r="J2" s="387">
        <v>0</v>
      </c>
      <c r="K2" s="388">
        <v>150</v>
      </c>
      <c r="L2" s="386">
        <v>2.4340277777777776E-3</v>
      </c>
    </row>
    <row r="3" spans="1:12" s="135" customFormat="1" x14ac:dyDescent="0.35">
      <c r="A3" s="273">
        <v>2</v>
      </c>
      <c r="B3" s="340" t="s">
        <v>119</v>
      </c>
      <c r="C3" s="340" t="s">
        <v>88</v>
      </c>
      <c r="D3" s="386">
        <v>4.4004629629629629E-4</v>
      </c>
      <c r="E3" s="387">
        <v>30</v>
      </c>
      <c r="F3" s="387">
        <v>30</v>
      </c>
      <c r="G3" s="387">
        <v>30</v>
      </c>
      <c r="H3" s="387">
        <v>30</v>
      </c>
      <c r="I3" s="387">
        <v>30</v>
      </c>
      <c r="J3" s="387">
        <v>0</v>
      </c>
      <c r="K3" s="388">
        <v>150</v>
      </c>
      <c r="L3" s="386">
        <v>2.5520833333333333E-3</v>
      </c>
    </row>
    <row r="4" spans="1:12" s="136" customFormat="1" x14ac:dyDescent="0.35">
      <c r="A4" s="273">
        <v>3</v>
      </c>
      <c r="B4" s="340" t="s">
        <v>125</v>
      </c>
      <c r="C4" s="340" t="s">
        <v>161</v>
      </c>
      <c r="D4" s="386">
        <v>4.1550925925925918E-4</v>
      </c>
      <c r="E4" s="387">
        <v>30</v>
      </c>
      <c r="F4" s="387">
        <v>30</v>
      </c>
      <c r="G4" s="387">
        <v>30</v>
      </c>
      <c r="H4" s="387">
        <v>30</v>
      </c>
      <c r="I4" s="387">
        <v>30</v>
      </c>
      <c r="J4" s="387">
        <v>0</v>
      </c>
      <c r="K4" s="388">
        <v>150</v>
      </c>
      <c r="L4" s="386">
        <v>2.6164351851851852E-3</v>
      </c>
    </row>
    <row r="5" spans="1:12" s="135" customFormat="1" x14ac:dyDescent="0.35">
      <c r="A5" s="273">
        <v>4</v>
      </c>
      <c r="B5" s="107" t="s">
        <v>112</v>
      </c>
      <c r="C5" s="126" t="s">
        <v>212</v>
      </c>
      <c r="D5" s="386">
        <v>8.0717592592592592E-4</v>
      </c>
      <c r="E5" s="387">
        <v>30</v>
      </c>
      <c r="F5" s="387">
        <v>30</v>
      </c>
      <c r="G5" s="387">
        <v>30</v>
      </c>
      <c r="H5" s="387">
        <v>30</v>
      </c>
      <c r="I5" s="387">
        <v>30</v>
      </c>
      <c r="J5" s="387">
        <v>0</v>
      </c>
      <c r="K5" s="388">
        <v>150</v>
      </c>
      <c r="L5" s="386">
        <v>3.0555555555555557E-3</v>
      </c>
    </row>
    <row r="6" spans="1:12" s="136" customFormat="1" x14ac:dyDescent="0.35">
      <c r="A6" s="273">
        <v>5</v>
      </c>
      <c r="B6" s="340" t="s">
        <v>83</v>
      </c>
      <c r="C6" s="340" t="s">
        <v>131</v>
      </c>
      <c r="D6" s="386">
        <v>4.6898148148148146E-4</v>
      </c>
      <c r="E6" s="387">
        <v>30</v>
      </c>
      <c r="F6" s="387">
        <v>30</v>
      </c>
      <c r="G6" s="387">
        <v>30</v>
      </c>
      <c r="H6" s="387">
        <v>30</v>
      </c>
      <c r="I6" s="387">
        <v>30</v>
      </c>
      <c r="J6" s="387">
        <v>0</v>
      </c>
      <c r="K6" s="388">
        <v>150</v>
      </c>
      <c r="L6" s="386">
        <v>3.1712962962962958E-3</v>
      </c>
    </row>
    <row r="7" spans="1:12" s="135" customFormat="1" x14ac:dyDescent="0.35">
      <c r="A7" s="273">
        <v>6</v>
      </c>
      <c r="B7" s="340" t="s">
        <v>213</v>
      </c>
      <c r="C7" s="340" t="s">
        <v>233</v>
      </c>
      <c r="D7" s="386">
        <v>3.7060185185185194E-4</v>
      </c>
      <c r="E7" s="387">
        <v>30</v>
      </c>
      <c r="F7" s="387">
        <v>30</v>
      </c>
      <c r="G7" s="387">
        <v>30</v>
      </c>
      <c r="H7" s="387">
        <v>30</v>
      </c>
      <c r="I7" s="387">
        <v>30</v>
      </c>
      <c r="J7" s="387">
        <v>0</v>
      </c>
      <c r="K7" s="388">
        <v>150</v>
      </c>
      <c r="L7" s="386">
        <v>3.1750000000000003E-3</v>
      </c>
    </row>
    <row r="8" spans="1:12" s="136" customFormat="1" x14ac:dyDescent="0.35">
      <c r="A8" s="273">
        <v>7</v>
      </c>
      <c r="B8" s="340" t="s">
        <v>125</v>
      </c>
      <c r="C8" s="340" t="s">
        <v>162</v>
      </c>
      <c r="D8" s="386">
        <v>3.40625E-4</v>
      </c>
      <c r="E8" s="387">
        <v>30</v>
      </c>
      <c r="F8" s="387">
        <v>30</v>
      </c>
      <c r="G8" s="387">
        <v>30</v>
      </c>
      <c r="H8" s="387">
        <v>30</v>
      </c>
      <c r="I8" s="387">
        <v>30</v>
      </c>
      <c r="J8" s="387">
        <v>0</v>
      </c>
      <c r="K8" s="388">
        <v>150</v>
      </c>
      <c r="L8" s="386">
        <v>3.1980324074074068E-3</v>
      </c>
    </row>
    <row r="9" spans="1:12" s="135" customFormat="1" x14ac:dyDescent="0.35">
      <c r="A9" s="273">
        <v>8</v>
      </c>
      <c r="B9" s="340" t="s">
        <v>117</v>
      </c>
      <c r="C9" s="340" t="s">
        <v>236</v>
      </c>
      <c r="D9" s="386">
        <v>5.5104166666666659E-4</v>
      </c>
      <c r="E9" s="387">
        <v>30</v>
      </c>
      <c r="F9" s="387">
        <v>30</v>
      </c>
      <c r="G9" s="387">
        <v>30</v>
      </c>
      <c r="H9" s="387">
        <v>30</v>
      </c>
      <c r="I9" s="387">
        <v>30</v>
      </c>
      <c r="J9" s="387">
        <v>0</v>
      </c>
      <c r="K9" s="388">
        <v>150</v>
      </c>
      <c r="L9" s="386">
        <v>3.3238425925925922E-3</v>
      </c>
    </row>
    <row r="10" spans="1:12" s="136" customFormat="1" x14ac:dyDescent="0.35">
      <c r="A10" s="273">
        <v>9</v>
      </c>
      <c r="B10" s="340" t="s">
        <v>228</v>
      </c>
      <c r="C10" s="340" t="s">
        <v>96</v>
      </c>
      <c r="D10" s="386">
        <v>3.6874999999999999E-4</v>
      </c>
      <c r="E10" s="387">
        <v>30</v>
      </c>
      <c r="F10" s="387">
        <v>30</v>
      </c>
      <c r="G10" s="387">
        <v>30</v>
      </c>
      <c r="H10" s="387">
        <v>30</v>
      </c>
      <c r="I10" s="387">
        <v>30</v>
      </c>
      <c r="J10" s="387">
        <v>0</v>
      </c>
      <c r="K10" s="388">
        <v>150</v>
      </c>
      <c r="L10" s="386">
        <v>3.3506944444444443E-3</v>
      </c>
    </row>
    <row r="11" spans="1:12" s="135" customFormat="1" x14ac:dyDescent="0.35">
      <c r="A11" s="273">
        <v>10</v>
      </c>
      <c r="B11" s="340" t="s">
        <v>119</v>
      </c>
      <c r="C11" s="340" t="s">
        <v>222</v>
      </c>
      <c r="D11" s="386">
        <v>8.7951388888888888E-4</v>
      </c>
      <c r="E11" s="387">
        <v>30</v>
      </c>
      <c r="F11" s="387">
        <v>30</v>
      </c>
      <c r="G11" s="387">
        <v>30</v>
      </c>
      <c r="H11" s="387">
        <v>30</v>
      </c>
      <c r="I11" s="387">
        <v>30</v>
      </c>
      <c r="J11" s="387">
        <v>0</v>
      </c>
      <c r="K11" s="388">
        <v>150</v>
      </c>
      <c r="L11" s="386">
        <v>3.450115740740741E-3</v>
      </c>
    </row>
    <row r="12" spans="1:12" s="136" customFormat="1" x14ac:dyDescent="0.35">
      <c r="A12" s="273">
        <v>11</v>
      </c>
      <c r="B12" s="340" t="s">
        <v>201</v>
      </c>
      <c r="C12" s="340" t="s">
        <v>229</v>
      </c>
      <c r="D12" s="386">
        <v>3.1851851851851849E-4</v>
      </c>
      <c r="E12" s="387">
        <v>30</v>
      </c>
      <c r="F12" s="387">
        <v>30</v>
      </c>
      <c r="G12" s="387">
        <v>30</v>
      </c>
      <c r="H12" s="387">
        <v>30</v>
      </c>
      <c r="I12" s="387">
        <v>30</v>
      </c>
      <c r="J12" s="387">
        <v>0</v>
      </c>
      <c r="K12" s="388">
        <v>150</v>
      </c>
      <c r="L12" s="386">
        <v>3.6895833333333329E-3</v>
      </c>
    </row>
    <row r="13" spans="1:12" s="135" customFormat="1" x14ac:dyDescent="0.35">
      <c r="A13" s="273">
        <v>12</v>
      </c>
      <c r="B13" s="340" t="s">
        <v>185</v>
      </c>
      <c r="C13" s="340" t="s">
        <v>219</v>
      </c>
      <c r="D13" s="386">
        <v>2.9398148148148144E-4</v>
      </c>
      <c r="E13" s="387">
        <v>30</v>
      </c>
      <c r="F13" s="387">
        <v>30</v>
      </c>
      <c r="G13" s="387">
        <v>30</v>
      </c>
      <c r="H13" s="387">
        <v>30</v>
      </c>
      <c r="I13" s="387">
        <v>30</v>
      </c>
      <c r="J13" s="387">
        <v>0</v>
      </c>
      <c r="K13" s="388">
        <v>150</v>
      </c>
      <c r="L13" s="386">
        <v>4.1305555555555557E-3</v>
      </c>
    </row>
    <row r="14" spans="1:12" s="136" customFormat="1" x14ac:dyDescent="0.35">
      <c r="A14" s="273">
        <v>13</v>
      </c>
      <c r="B14" s="340" t="s">
        <v>119</v>
      </c>
      <c r="C14" s="340" t="s">
        <v>221</v>
      </c>
      <c r="D14" s="386">
        <v>4.8298611111111106E-4</v>
      </c>
      <c r="E14" s="387">
        <v>30</v>
      </c>
      <c r="F14" s="387">
        <v>30</v>
      </c>
      <c r="G14" s="387">
        <v>30</v>
      </c>
      <c r="H14" s="387">
        <v>30</v>
      </c>
      <c r="I14" s="387">
        <v>30</v>
      </c>
      <c r="J14" s="387">
        <v>0</v>
      </c>
      <c r="K14" s="388">
        <v>150</v>
      </c>
      <c r="L14" s="386">
        <v>4.1319444444444442E-3</v>
      </c>
    </row>
    <row r="15" spans="1:12" x14ac:dyDescent="0.35">
      <c r="A15" s="273">
        <v>14</v>
      </c>
      <c r="B15" s="340" t="s">
        <v>141</v>
      </c>
      <c r="C15" s="340" t="s">
        <v>191</v>
      </c>
      <c r="D15" s="386">
        <v>7.7789351851851858E-4</v>
      </c>
      <c r="E15" s="387">
        <v>30</v>
      </c>
      <c r="F15" s="387">
        <v>30</v>
      </c>
      <c r="G15" s="387">
        <v>30</v>
      </c>
      <c r="H15" s="387">
        <v>30</v>
      </c>
      <c r="I15" s="387">
        <v>20</v>
      </c>
      <c r="J15" s="387">
        <v>0</v>
      </c>
      <c r="K15" s="388">
        <v>140</v>
      </c>
      <c r="L15" s="386">
        <v>4.1666666666666666E-3</v>
      </c>
    </row>
    <row r="16" spans="1:12" x14ac:dyDescent="0.35">
      <c r="A16" s="273">
        <v>15</v>
      </c>
      <c r="B16" s="340" t="s">
        <v>112</v>
      </c>
      <c r="C16" s="340" t="s">
        <v>211</v>
      </c>
      <c r="D16" s="386">
        <v>3.4849537037037038E-4</v>
      </c>
      <c r="E16" s="387">
        <v>30</v>
      </c>
      <c r="F16" s="387">
        <v>30</v>
      </c>
      <c r="G16" s="387">
        <v>30</v>
      </c>
      <c r="H16" s="387">
        <v>30</v>
      </c>
      <c r="I16" s="387">
        <v>0</v>
      </c>
      <c r="J16" s="387">
        <v>0</v>
      </c>
      <c r="K16" s="388">
        <v>120</v>
      </c>
      <c r="L16" s="386">
        <v>4.1666666666666666E-3</v>
      </c>
    </row>
    <row r="17" spans="1:12" s="136" customFormat="1" x14ac:dyDescent="0.35">
      <c r="A17" s="273">
        <v>16</v>
      </c>
      <c r="B17" s="340" t="s">
        <v>318</v>
      </c>
      <c r="C17" s="340" t="s">
        <v>239</v>
      </c>
      <c r="D17" s="386">
        <v>3.5682870370370366E-4</v>
      </c>
      <c r="E17" s="387">
        <v>30</v>
      </c>
      <c r="F17" s="387">
        <v>30</v>
      </c>
      <c r="G17" s="387">
        <v>30</v>
      </c>
      <c r="H17" s="387">
        <v>30</v>
      </c>
      <c r="I17" s="387">
        <v>0</v>
      </c>
      <c r="J17" s="387">
        <v>0</v>
      </c>
      <c r="K17" s="388">
        <v>120</v>
      </c>
      <c r="L17" s="386">
        <v>4.1666666666666666E-3</v>
      </c>
    </row>
    <row r="18" spans="1:12" x14ac:dyDescent="0.35">
      <c r="A18" s="273">
        <v>17</v>
      </c>
      <c r="B18" s="340" t="s">
        <v>231</v>
      </c>
      <c r="C18" s="340" t="s">
        <v>82</v>
      </c>
      <c r="D18" s="386">
        <v>3.5937499999999994E-4</v>
      </c>
      <c r="E18" s="387">
        <v>30</v>
      </c>
      <c r="F18" s="387">
        <v>30</v>
      </c>
      <c r="G18" s="387">
        <v>30</v>
      </c>
      <c r="H18" s="387">
        <v>30</v>
      </c>
      <c r="I18" s="387">
        <v>0</v>
      </c>
      <c r="J18" s="387">
        <v>0</v>
      </c>
      <c r="K18" s="388">
        <v>120</v>
      </c>
      <c r="L18" s="386">
        <v>4.1666666666666666E-3</v>
      </c>
    </row>
    <row r="19" spans="1:12" x14ac:dyDescent="0.35">
      <c r="A19" s="273">
        <v>18</v>
      </c>
      <c r="B19" s="340" t="s">
        <v>83</v>
      </c>
      <c r="C19" s="340" t="s">
        <v>160</v>
      </c>
      <c r="D19" s="386">
        <v>3.8842592592592596E-4</v>
      </c>
      <c r="E19" s="387">
        <v>30</v>
      </c>
      <c r="F19" s="387">
        <v>30</v>
      </c>
      <c r="G19" s="387">
        <v>30</v>
      </c>
      <c r="H19" s="387">
        <v>30</v>
      </c>
      <c r="I19" s="387">
        <v>0</v>
      </c>
      <c r="J19" s="387">
        <v>0</v>
      </c>
      <c r="K19" s="388">
        <v>120</v>
      </c>
      <c r="L19" s="386">
        <v>4.1666666666666666E-3</v>
      </c>
    </row>
    <row r="20" spans="1:12" x14ac:dyDescent="0.35">
      <c r="A20" s="273">
        <v>19</v>
      </c>
      <c r="B20" s="340" t="s">
        <v>83</v>
      </c>
      <c r="C20" s="340" t="s">
        <v>85</v>
      </c>
      <c r="D20" s="386">
        <v>7.243055555555554E-4</v>
      </c>
      <c r="E20" s="387">
        <v>30</v>
      </c>
      <c r="F20" s="387">
        <v>30</v>
      </c>
      <c r="G20" s="387">
        <v>20</v>
      </c>
      <c r="H20" s="387">
        <v>20</v>
      </c>
      <c r="I20" s="387">
        <v>0</v>
      </c>
      <c r="J20" s="387">
        <v>0</v>
      </c>
      <c r="K20" s="388">
        <v>100</v>
      </c>
      <c r="L20" s="386">
        <v>4.1666666666666666E-3</v>
      </c>
    </row>
    <row r="21" spans="1:12" s="136" customFormat="1" x14ac:dyDescent="0.35">
      <c r="A21" s="273">
        <v>20</v>
      </c>
      <c r="B21" s="340" t="s">
        <v>21</v>
      </c>
      <c r="C21" s="340" t="s">
        <v>155</v>
      </c>
      <c r="D21" s="386">
        <v>6.2048611111111104E-4</v>
      </c>
      <c r="E21" s="387">
        <v>30</v>
      </c>
      <c r="F21" s="387">
        <v>20</v>
      </c>
      <c r="G21" s="387">
        <v>30</v>
      </c>
      <c r="H21" s="387">
        <v>10</v>
      </c>
      <c r="I21" s="387">
        <v>0</v>
      </c>
      <c r="J21" s="387">
        <v>0</v>
      </c>
      <c r="K21" s="388">
        <v>90</v>
      </c>
      <c r="L21" s="386">
        <v>4.1666666666666666E-3</v>
      </c>
    </row>
    <row r="22" spans="1:12" x14ac:dyDescent="0.35">
      <c r="A22" s="273">
        <v>21</v>
      </c>
      <c r="B22" s="340" t="s">
        <v>194</v>
      </c>
      <c r="C22" s="340" t="s">
        <v>227</v>
      </c>
      <c r="D22" s="386">
        <v>9.0046296296296304E-4</v>
      </c>
      <c r="E22" s="387">
        <v>30</v>
      </c>
      <c r="F22" s="387">
        <v>10</v>
      </c>
      <c r="G22" s="387">
        <v>20</v>
      </c>
      <c r="H22" s="387">
        <v>20</v>
      </c>
      <c r="I22" s="387">
        <v>0</v>
      </c>
      <c r="J22" s="387">
        <v>0</v>
      </c>
      <c r="K22" s="388">
        <v>80</v>
      </c>
      <c r="L22" s="386">
        <v>4.1666666666666666E-3</v>
      </c>
    </row>
    <row r="23" spans="1:12" s="136" customFormat="1" x14ac:dyDescent="0.35">
      <c r="A23" s="273">
        <v>22</v>
      </c>
      <c r="B23" s="340" t="s">
        <v>119</v>
      </c>
      <c r="C23" s="340" t="s">
        <v>237</v>
      </c>
      <c r="D23" s="386">
        <v>4.2060185185185185E-4</v>
      </c>
      <c r="E23" s="387">
        <v>30</v>
      </c>
      <c r="F23" s="387">
        <v>30</v>
      </c>
      <c r="G23" s="387">
        <v>10</v>
      </c>
      <c r="H23" s="387">
        <v>0</v>
      </c>
      <c r="I23" s="387">
        <v>0</v>
      </c>
      <c r="J23" s="387">
        <v>0</v>
      </c>
      <c r="K23" s="388">
        <v>70</v>
      </c>
      <c r="L23" s="386">
        <v>4.1666666666666666E-3</v>
      </c>
    </row>
    <row r="24" spans="1:12" s="136" customFormat="1" x14ac:dyDescent="0.35">
      <c r="A24" s="273">
        <v>23</v>
      </c>
      <c r="B24" s="340" t="s">
        <v>28</v>
      </c>
      <c r="C24" s="340" t="s">
        <v>164</v>
      </c>
      <c r="D24" s="386">
        <v>6.2777777777777777E-4</v>
      </c>
      <c r="E24" s="387">
        <v>30</v>
      </c>
      <c r="F24" s="387">
        <v>30</v>
      </c>
      <c r="G24" s="387">
        <v>0</v>
      </c>
      <c r="H24" s="387">
        <v>0</v>
      </c>
      <c r="I24" s="387">
        <v>0</v>
      </c>
      <c r="J24" s="387">
        <v>0</v>
      </c>
      <c r="K24" s="388">
        <v>60</v>
      </c>
      <c r="L24" s="386">
        <v>4.1666666666666666E-3</v>
      </c>
    </row>
    <row r="25" spans="1:12" x14ac:dyDescent="0.35">
      <c r="A25" s="273">
        <v>24</v>
      </c>
      <c r="B25" s="340" t="s">
        <v>234</v>
      </c>
      <c r="C25" s="340" t="s">
        <v>235</v>
      </c>
      <c r="D25" s="386">
        <v>1.0031250000000001E-3</v>
      </c>
      <c r="E25" s="387">
        <v>30</v>
      </c>
      <c r="F25" s="387">
        <v>30</v>
      </c>
      <c r="G25" s="387">
        <v>0</v>
      </c>
      <c r="H25" s="387">
        <v>0</v>
      </c>
      <c r="I25" s="387">
        <v>0</v>
      </c>
      <c r="J25" s="387">
        <v>0</v>
      </c>
      <c r="K25" s="388">
        <v>60</v>
      </c>
      <c r="L25" s="386">
        <v>4.1666666666666666E-3</v>
      </c>
    </row>
    <row r="26" spans="1:12" s="136" customFormat="1" x14ac:dyDescent="0.35">
      <c r="A26" s="273">
        <v>25</v>
      </c>
      <c r="B26" s="340" t="s">
        <v>112</v>
      </c>
      <c r="C26" s="340" t="s">
        <v>210</v>
      </c>
      <c r="D26" s="386">
        <v>2.9074074074074077E-4</v>
      </c>
      <c r="E26" s="387">
        <v>30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8">
        <v>30</v>
      </c>
      <c r="L26" s="386">
        <v>4.1666666666666666E-3</v>
      </c>
    </row>
    <row r="27" spans="1:12" x14ac:dyDescent="0.35">
      <c r="A27" s="273">
        <v>26</v>
      </c>
      <c r="B27" s="340" t="s">
        <v>232</v>
      </c>
      <c r="C27" s="340" t="s">
        <v>148</v>
      </c>
      <c r="D27" s="386">
        <v>5.0439814814814813E-4</v>
      </c>
      <c r="E27" s="387">
        <v>30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8">
        <v>30</v>
      </c>
      <c r="L27" s="386">
        <v>4.1666666666666666E-3</v>
      </c>
    </row>
    <row r="28" spans="1:12" x14ac:dyDescent="0.35">
      <c r="A28" s="273">
        <v>27</v>
      </c>
      <c r="B28" s="340" t="s">
        <v>201</v>
      </c>
      <c r="C28" s="340" t="s">
        <v>230</v>
      </c>
      <c r="D28" s="386">
        <v>5.2395833333333342E-4</v>
      </c>
      <c r="E28" s="387">
        <v>30</v>
      </c>
      <c r="F28" s="387">
        <v>0</v>
      </c>
      <c r="G28" s="387">
        <v>0</v>
      </c>
      <c r="H28" s="387">
        <v>0</v>
      </c>
      <c r="I28" s="387">
        <v>0</v>
      </c>
      <c r="J28" s="387">
        <v>0</v>
      </c>
      <c r="K28" s="388">
        <v>30</v>
      </c>
      <c r="L28" s="386">
        <v>4.1666666666666666E-3</v>
      </c>
    </row>
    <row r="29" spans="1:12" x14ac:dyDescent="0.35">
      <c r="A29" s="273">
        <v>28</v>
      </c>
      <c r="B29" s="340" t="s">
        <v>318</v>
      </c>
      <c r="C29" s="340" t="s">
        <v>238</v>
      </c>
      <c r="D29" s="386">
        <v>5.6550925925925931E-4</v>
      </c>
      <c r="E29" s="387">
        <v>30</v>
      </c>
      <c r="F29" s="387">
        <v>0</v>
      </c>
      <c r="G29" s="387">
        <v>0</v>
      </c>
      <c r="H29" s="387">
        <v>0</v>
      </c>
      <c r="I29" s="387">
        <v>0</v>
      </c>
      <c r="J29" s="387">
        <v>0</v>
      </c>
      <c r="K29" s="388">
        <v>30</v>
      </c>
      <c r="L29" s="386">
        <v>4.1666666666666666E-3</v>
      </c>
    </row>
    <row r="30" spans="1:12" x14ac:dyDescent="0.35">
      <c r="A30" s="273">
        <v>29</v>
      </c>
      <c r="B30" s="340" t="s">
        <v>176</v>
      </c>
      <c r="C30" s="340" t="s">
        <v>177</v>
      </c>
      <c r="D30" s="386">
        <v>5.9374999999999999E-4</v>
      </c>
      <c r="E30" s="387">
        <v>30</v>
      </c>
      <c r="F30" s="387">
        <v>0</v>
      </c>
      <c r="G30" s="387">
        <v>0</v>
      </c>
      <c r="H30" s="387">
        <v>0</v>
      </c>
      <c r="I30" s="387">
        <v>0</v>
      </c>
      <c r="J30" s="387">
        <v>0</v>
      </c>
      <c r="K30" s="388">
        <v>30</v>
      </c>
      <c r="L30" s="386">
        <v>4.1666666666666666E-3</v>
      </c>
    </row>
    <row r="31" spans="1:12" x14ac:dyDescent="0.35">
      <c r="A31" s="273">
        <v>30</v>
      </c>
      <c r="B31" s="340" t="s">
        <v>201</v>
      </c>
      <c r="C31" s="340" t="s">
        <v>204</v>
      </c>
      <c r="D31" s="386">
        <v>1.6075231481481481E-3</v>
      </c>
      <c r="E31" s="387">
        <v>30</v>
      </c>
      <c r="F31" s="387">
        <v>0</v>
      </c>
      <c r="G31" s="387">
        <v>0</v>
      </c>
      <c r="H31" s="387">
        <v>0</v>
      </c>
      <c r="I31" s="387">
        <v>0</v>
      </c>
      <c r="J31" s="387">
        <v>0</v>
      </c>
      <c r="K31" s="388">
        <v>30</v>
      </c>
      <c r="L31" s="386">
        <v>4.1666666666666666E-3</v>
      </c>
    </row>
    <row r="32" spans="1:12" x14ac:dyDescent="0.35">
      <c r="A32" s="273">
        <v>31</v>
      </c>
      <c r="B32" s="340" t="s">
        <v>21</v>
      </c>
      <c r="C32" s="340" t="s">
        <v>77</v>
      </c>
      <c r="D32" s="386">
        <v>1.6980324074074074E-3</v>
      </c>
      <c r="E32" s="387">
        <v>30</v>
      </c>
      <c r="F32" s="387">
        <v>0</v>
      </c>
      <c r="G32" s="387">
        <v>0</v>
      </c>
      <c r="H32" s="387">
        <v>0</v>
      </c>
      <c r="I32" s="387">
        <v>0</v>
      </c>
      <c r="J32" s="387">
        <v>0</v>
      </c>
      <c r="K32" s="388">
        <v>30</v>
      </c>
      <c r="L32" s="386">
        <v>4.1666666666666666E-3</v>
      </c>
    </row>
    <row r="33" spans="1:12" x14ac:dyDescent="0.35">
      <c r="A33" s="273">
        <v>32</v>
      </c>
      <c r="B33" s="340" t="s">
        <v>28</v>
      </c>
      <c r="C33" s="340" t="s">
        <v>126</v>
      </c>
      <c r="D33" s="386">
        <v>1.073726851851852E-3</v>
      </c>
      <c r="E33" s="387">
        <v>20</v>
      </c>
      <c r="F33" s="387">
        <v>0</v>
      </c>
      <c r="G33" s="387">
        <v>0</v>
      </c>
      <c r="H33" s="387">
        <v>0</v>
      </c>
      <c r="I33" s="387">
        <v>0</v>
      </c>
      <c r="J33" s="387">
        <v>0</v>
      </c>
      <c r="K33" s="388">
        <v>20</v>
      </c>
      <c r="L33" s="386">
        <v>4.1666666666666666E-3</v>
      </c>
    </row>
    <row r="34" spans="1:12" x14ac:dyDescent="0.35">
      <c r="A34" s="273">
        <v>33</v>
      </c>
      <c r="B34" s="340" t="s">
        <v>92</v>
      </c>
      <c r="C34" s="340" t="s">
        <v>106</v>
      </c>
      <c r="D34" s="386">
        <v>1.0532407407407407E-3</v>
      </c>
      <c r="E34" s="387">
        <v>10</v>
      </c>
      <c r="F34" s="387">
        <v>0</v>
      </c>
      <c r="G34" s="387">
        <v>0</v>
      </c>
      <c r="H34" s="387">
        <v>0</v>
      </c>
      <c r="I34" s="387">
        <v>0</v>
      </c>
      <c r="J34" s="387">
        <v>0</v>
      </c>
      <c r="K34" s="388">
        <v>10</v>
      </c>
      <c r="L34" s="386">
        <v>4.1666666666666666E-3</v>
      </c>
    </row>
    <row r="35" spans="1:12" x14ac:dyDescent="0.35">
      <c r="A35" s="273">
        <v>34</v>
      </c>
      <c r="B35" s="340" t="s">
        <v>32</v>
      </c>
      <c r="C35" s="340" t="s">
        <v>225</v>
      </c>
      <c r="D35" s="386">
        <v>0</v>
      </c>
      <c r="E35" s="387">
        <v>0</v>
      </c>
      <c r="F35" s="387">
        <v>0</v>
      </c>
      <c r="G35" s="387">
        <v>0</v>
      </c>
      <c r="H35" s="387">
        <v>0</v>
      </c>
      <c r="I35" s="387">
        <v>0</v>
      </c>
      <c r="J35" s="387">
        <v>0</v>
      </c>
      <c r="K35" s="388">
        <v>0</v>
      </c>
      <c r="L35" s="386">
        <v>4.1666666666666666E-3</v>
      </c>
    </row>
    <row r="36" spans="1:12" x14ac:dyDescent="0.35">
      <c r="A36" s="273">
        <v>37</v>
      </c>
      <c r="B36" s="340"/>
      <c r="C36" s="340"/>
      <c r="D36" s="230"/>
      <c r="E36" s="231"/>
      <c r="F36" s="231"/>
      <c r="G36" s="231"/>
      <c r="H36" s="231"/>
      <c r="I36" s="231"/>
      <c r="J36" s="231"/>
      <c r="K36" s="232">
        <f t="shared" ref="K36:K43" si="0">SUM(E36:J36)</f>
        <v>0</v>
      </c>
      <c r="L36" s="230">
        <v>1.5</v>
      </c>
    </row>
    <row r="37" spans="1:12" x14ac:dyDescent="0.35">
      <c r="A37" s="273">
        <v>38</v>
      </c>
      <c r="B37" s="340"/>
      <c r="C37" s="340"/>
      <c r="D37" s="230"/>
      <c r="E37" s="231"/>
      <c r="F37" s="231"/>
      <c r="G37" s="231"/>
      <c r="H37" s="231"/>
      <c r="I37" s="231"/>
      <c r="J37" s="231"/>
      <c r="K37" s="232">
        <f t="shared" si="0"/>
        <v>0</v>
      </c>
      <c r="L37" s="230">
        <v>1.5416666666666701</v>
      </c>
    </row>
    <row r="38" spans="1:12" x14ac:dyDescent="0.35">
      <c r="A38" s="273">
        <v>39</v>
      </c>
      <c r="C38" s="126"/>
      <c r="D38" s="230"/>
      <c r="E38" s="231"/>
      <c r="F38" s="231"/>
      <c r="G38" s="231"/>
      <c r="H38" s="231"/>
      <c r="I38" s="231"/>
      <c r="J38" s="231"/>
      <c r="K38" s="232">
        <f t="shared" si="0"/>
        <v>0</v>
      </c>
      <c r="L38" s="230">
        <v>1.5833333333333299</v>
      </c>
    </row>
    <row r="39" spans="1:12" x14ac:dyDescent="0.35">
      <c r="A39" s="273">
        <v>40</v>
      </c>
      <c r="C39" s="126"/>
      <c r="D39" s="230"/>
      <c r="E39" s="231"/>
      <c r="F39" s="231"/>
      <c r="G39" s="231"/>
      <c r="H39" s="231"/>
      <c r="I39" s="231"/>
      <c r="J39" s="231"/>
      <c r="K39" s="232">
        <f t="shared" si="0"/>
        <v>0</v>
      </c>
      <c r="L39" s="230">
        <v>1.625</v>
      </c>
    </row>
    <row r="40" spans="1:12" x14ac:dyDescent="0.35">
      <c r="A40" s="273">
        <v>41</v>
      </c>
      <c r="C40" s="126"/>
      <c r="D40" s="230"/>
      <c r="E40" s="231"/>
      <c r="F40" s="231"/>
      <c r="G40" s="231"/>
      <c r="H40" s="231"/>
      <c r="I40" s="231"/>
      <c r="J40" s="231"/>
      <c r="K40" s="232">
        <f t="shared" si="0"/>
        <v>0</v>
      </c>
      <c r="L40" s="230">
        <v>1.6666666666666701</v>
      </c>
    </row>
    <row r="41" spans="1:12" x14ac:dyDescent="0.35">
      <c r="A41" s="273">
        <v>42</v>
      </c>
      <c r="C41" s="126"/>
      <c r="D41" s="230"/>
      <c r="E41" s="231"/>
      <c r="F41" s="231"/>
      <c r="G41" s="231"/>
      <c r="H41" s="231"/>
      <c r="I41" s="231"/>
      <c r="J41" s="231"/>
      <c r="K41" s="232">
        <f t="shared" si="0"/>
        <v>0</v>
      </c>
      <c r="L41" s="230">
        <v>1.7083333333333299</v>
      </c>
    </row>
    <row r="42" spans="1:12" x14ac:dyDescent="0.35">
      <c r="A42" s="273">
        <v>43</v>
      </c>
      <c r="C42" s="126"/>
      <c r="D42" s="230"/>
      <c r="E42" s="231"/>
      <c r="F42" s="231"/>
      <c r="G42" s="231"/>
      <c r="H42" s="231"/>
      <c r="I42" s="231"/>
      <c r="J42" s="231"/>
      <c r="K42" s="232">
        <f t="shared" si="0"/>
        <v>0</v>
      </c>
      <c r="L42" s="230">
        <v>1.75</v>
      </c>
    </row>
    <row r="43" spans="1:12" x14ac:dyDescent="0.35">
      <c r="A43" s="162">
        <v>44</v>
      </c>
      <c r="C43" s="126"/>
      <c r="D43" s="230"/>
      <c r="E43" s="231"/>
      <c r="F43" s="231"/>
      <c r="G43" s="231"/>
      <c r="H43" s="231"/>
      <c r="I43" s="231"/>
      <c r="J43" s="231"/>
      <c r="K43" s="232">
        <f t="shared" si="0"/>
        <v>0</v>
      </c>
      <c r="L43" s="230">
        <v>1.7916666666666701</v>
      </c>
    </row>
    <row r="44" spans="1:12" x14ac:dyDescent="0.35">
      <c r="A44" s="273">
        <v>45</v>
      </c>
      <c r="C44" s="126"/>
      <c r="D44" s="230"/>
      <c r="E44" s="231"/>
      <c r="F44" s="231"/>
      <c r="G44" s="231"/>
      <c r="H44" s="231"/>
      <c r="I44" s="231"/>
      <c r="J44" s="231"/>
      <c r="K44" s="232">
        <f t="shared" ref="K44:K54" si="1">SUM(E44:J44)</f>
        <v>0</v>
      </c>
      <c r="L44" s="230"/>
    </row>
    <row r="45" spans="1:12" x14ac:dyDescent="0.35">
      <c r="A45" s="273">
        <v>46</v>
      </c>
      <c r="C45" s="126"/>
      <c r="D45" s="230"/>
      <c r="E45" s="231"/>
      <c r="F45" s="231"/>
      <c r="G45" s="231"/>
      <c r="H45" s="231"/>
      <c r="I45" s="231"/>
      <c r="J45" s="231"/>
      <c r="K45" s="232">
        <f t="shared" si="1"/>
        <v>0</v>
      </c>
      <c r="L45" s="230"/>
    </row>
    <row r="46" spans="1:12" x14ac:dyDescent="0.35">
      <c r="A46" s="162">
        <v>47</v>
      </c>
      <c r="C46" s="126"/>
      <c r="D46" s="230"/>
      <c r="E46" s="231"/>
      <c r="F46" s="231"/>
      <c r="G46" s="231"/>
      <c r="H46" s="231"/>
      <c r="I46" s="231"/>
      <c r="J46" s="231"/>
      <c r="K46" s="232">
        <f t="shared" si="1"/>
        <v>0</v>
      </c>
      <c r="L46" s="230"/>
    </row>
    <row r="47" spans="1:12" x14ac:dyDescent="0.35">
      <c r="A47" s="273">
        <v>48</v>
      </c>
      <c r="C47" s="126"/>
      <c r="D47" s="230"/>
      <c r="E47" s="231"/>
      <c r="F47" s="231"/>
      <c r="G47" s="231"/>
      <c r="H47" s="231"/>
      <c r="I47" s="231"/>
      <c r="J47" s="231"/>
      <c r="K47" s="232">
        <f t="shared" si="1"/>
        <v>0</v>
      </c>
      <c r="L47" s="230"/>
    </row>
    <row r="48" spans="1:12" x14ac:dyDescent="0.35">
      <c r="A48" s="273">
        <v>49</v>
      </c>
      <c r="C48" s="126"/>
      <c r="D48" s="230"/>
      <c r="E48" s="231"/>
      <c r="F48" s="231"/>
      <c r="G48" s="231"/>
      <c r="H48" s="231"/>
      <c r="I48" s="231"/>
      <c r="J48" s="231"/>
      <c r="K48" s="232">
        <f t="shared" si="1"/>
        <v>0</v>
      </c>
      <c r="L48" s="230"/>
    </row>
    <row r="49" spans="1:12" x14ac:dyDescent="0.35">
      <c r="A49" s="162">
        <v>50</v>
      </c>
      <c r="C49" s="126"/>
      <c r="D49" s="230"/>
      <c r="E49" s="231"/>
      <c r="F49" s="231"/>
      <c r="G49" s="231"/>
      <c r="H49" s="231"/>
      <c r="I49" s="231"/>
      <c r="J49" s="231"/>
      <c r="K49" s="232">
        <f t="shared" si="1"/>
        <v>0</v>
      </c>
      <c r="L49" s="230"/>
    </row>
    <row r="50" spans="1:12" x14ac:dyDescent="0.35">
      <c r="A50" s="273">
        <v>51</v>
      </c>
      <c r="C50" s="126"/>
      <c r="D50" s="230"/>
      <c r="E50" s="231"/>
      <c r="F50" s="231"/>
      <c r="G50" s="231"/>
      <c r="H50" s="231"/>
      <c r="I50" s="231"/>
      <c r="J50" s="231"/>
      <c r="K50" s="232">
        <f t="shared" si="1"/>
        <v>0</v>
      </c>
      <c r="L50" s="230"/>
    </row>
    <row r="51" spans="1:12" x14ac:dyDescent="0.35">
      <c r="A51" s="273">
        <v>52</v>
      </c>
      <c r="C51" s="126"/>
      <c r="D51" s="230"/>
      <c r="E51" s="231"/>
      <c r="F51" s="231"/>
      <c r="G51" s="231"/>
      <c r="H51" s="231"/>
      <c r="I51" s="231"/>
      <c r="J51" s="231"/>
      <c r="K51" s="232">
        <f t="shared" si="1"/>
        <v>0</v>
      </c>
      <c r="L51" s="230"/>
    </row>
    <row r="52" spans="1:12" x14ac:dyDescent="0.35">
      <c r="A52" s="162">
        <v>53</v>
      </c>
      <c r="C52" s="126"/>
      <c r="D52" s="230"/>
      <c r="E52" s="231"/>
      <c r="F52" s="231"/>
      <c r="G52" s="231"/>
      <c r="H52" s="231"/>
      <c r="I52" s="231"/>
      <c r="J52" s="231"/>
      <c r="K52" s="232">
        <f t="shared" si="1"/>
        <v>0</v>
      </c>
      <c r="L52" s="230"/>
    </row>
    <row r="53" spans="1:12" x14ac:dyDescent="0.35">
      <c r="A53" s="273">
        <v>54</v>
      </c>
      <c r="C53" s="126"/>
      <c r="D53" s="230"/>
      <c r="E53" s="231"/>
      <c r="F53" s="231"/>
      <c r="G53" s="231"/>
      <c r="H53" s="231"/>
      <c r="I53" s="231"/>
      <c r="J53" s="231"/>
      <c r="K53" s="232">
        <f t="shared" si="1"/>
        <v>0</v>
      </c>
      <c r="L53" s="230"/>
    </row>
    <row r="54" spans="1:12" ht="15" thickBot="1" x14ac:dyDescent="0.4">
      <c r="A54" s="273">
        <v>55</v>
      </c>
      <c r="C54" s="126"/>
      <c r="D54" s="233"/>
      <c r="E54" s="234"/>
      <c r="F54" s="234"/>
      <c r="G54" s="234"/>
      <c r="H54" s="234"/>
      <c r="I54" s="234"/>
      <c r="J54" s="234"/>
      <c r="K54" s="235">
        <f t="shared" si="1"/>
        <v>0</v>
      </c>
      <c r="L54" s="233"/>
    </row>
    <row r="55" spans="1:12" x14ac:dyDescent="0.35">
      <c r="A55" s="162">
        <v>56</v>
      </c>
      <c r="C55" s="126"/>
      <c r="D55" s="144"/>
      <c r="E55" s="145"/>
      <c r="F55" s="145"/>
      <c r="G55" s="145"/>
      <c r="H55" s="145"/>
      <c r="I55" s="145"/>
      <c r="J55" s="145"/>
      <c r="K55" s="142"/>
      <c r="L55" s="144"/>
    </row>
    <row r="56" spans="1:12" x14ac:dyDescent="0.35">
      <c r="A56" s="273">
        <v>57</v>
      </c>
      <c r="C56" s="126"/>
      <c r="D56" s="115"/>
      <c r="E56" s="116"/>
      <c r="F56" s="116"/>
      <c r="G56" s="116"/>
      <c r="H56" s="116"/>
      <c r="I56" s="116"/>
      <c r="J56" s="116"/>
      <c r="K56" s="113"/>
      <c r="L56" s="115"/>
    </row>
    <row r="57" spans="1:12" x14ac:dyDescent="0.35">
      <c r="A57" s="273">
        <v>58</v>
      </c>
      <c r="C57" s="126"/>
      <c r="D57" s="115"/>
      <c r="E57" s="116"/>
      <c r="F57" s="116"/>
      <c r="G57" s="116"/>
      <c r="H57" s="116"/>
      <c r="I57" s="116"/>
      <c r="J57" s="116"/>
      <c r="K57" s="113"/>
      <c r="L57" s="115"/>
    </row>
    <row r="58" spans="1:12" x14ac:dyDescent="0.35">
      <c r="A58" s="162">
        <v>59</v>
      </c>
      <c r="C58" s="126"/>
      <c r="D58" s="115"/>
      <c r="E58" s="116"/>
      <c r="F58" s="116"/>
      <c r="G58" s="116"/>
      <c r="H58" s="116"/>
      <c r="I58" s="116"/>
      <c r="J58" s="116"/>
      <c r="K58" s="113"/>
      <c r="L58" s="115"/>
    </row>
    <row r="59" spans="1:12" x14ac:dyDescent="0.35">
      <c r="A59" s="273">
        <v>60</v>
      </c>
      <c r="C59" s="126"/>
      <c r="D59" s="115"/>
      <c r="E59" s="116"/>
      <c r="F59" s="116"/>
      <c r="G59" s="116"/>
      <c r="H59" s="116"/>
      <c r="I59" s="116"/>
      <c r="J59" s="116"/>
      <c r="K59" s="113"/>
      <c r="L59" s="115"/>
    </row>
    <row r="60" spans="1:12" x14ac:dyDescent="0.35">
      <c r="A60" s="273">
        <v>61</v>
      </c>
      <c r="C60" s="126"/>
      <c r="D60" s="115"/>
      <c r="E60" s="116"/>
      <c r="F60" s="116"/>
      <c r="G60" s="116"/>
      <c r="H60" s="116"/>
      <c r="I60" s="116"/>
      <c r="J60" s="116"/>
      <c r="K60" s="113"/>
      <c r="L60" s="115"/>
    </row>
    <row r="61" spans="1:12" x14ac:dyDescent="0.35">
      <c r="A61" s="162">
        <v>62</v>
      </c>
      <c r="C61" s="126"/>
      <c r="D61" s="115"/>
      <c r="E61" s="116"/>
      <c r="F61" s="116"/>
      <c r="G61" s="116"/>
      <c r="H61" s="116"/>
      <c r="I61" s="116"/>
      <c r="J61" s="116"/>
      <c r="K61" s="113"/>
      <c r="L61" s="115"/>
    </row>
  </sheetData>
  <sortState xmlns:xlrd2="http://schemas.microsoft.com/office/spreadsheetml/2017/richdata2" ref="A2:C34">
    <sortCondition descending="1" ref="A2:A34"/>
  </sortState>
  <printOptions gridLines="1"/>
  <pageMargins left="0.7" right="0.7" top="0.75" bottom="0.75" header="0.3" footer="0.3"/>
  <pageSetup scale="52" orientation="landscape" horizontalDpi="4294967293" r:id="rId1"/>
  <headerFooter>
    <oddHeader>&amp;C&amp;"Cambria,Bold"&amp;K002060Nursery Day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22</vt:i4>
      </vt:variant>
    </vt:vector>
  </HeadingPairs>
  <TitlesOfParts>
    <vt:vector size="58" baseType="lpstr">
      <vt:lpstr>NOTES</vt:lpstr>
      <vt:lpstr>Horseback</vt:lpstr>
      <vt:lpstr>Horseback 2</vt:lpstr>
      <vt:lpstr>OPEN 1</vt:lpstr>
      <vt:lpstr>OPEN 2</vt:lpstr>
      <vt:lpstr>OPEN 3</vt:lpstr>
      <vt:lpstr>OPEN AVG</vt:lpstr>
      <vt:lpstr>NUR 1</vt:lpstr>
      <vt:lpstr>NUR 2</vt:lpstr>
      <vt:lpstr>NUR 3</vt:lpstr>
      <vt:lpstr>NUR AVG</vt:lpstr>
      <vt:lpstr>INT 1</vt:lpstr>
      <vt:lpstr>INT 2</vt:lpstr>
      <vt:lpstr>INT 3</vt:lpstr>
      <vt:lpstr>INT AVG</vt:lpstr>
      <vt:lpstr>NOV 1</vt:lpstr>
      <vt:lpstr>NOV 2</vt:lpstr>
      <vt:lpstr>NOV 3</vt:lpstr>
      <vt:lpstr>NOV AVG</vt:lpstr>
      <vt:lpstr>Horseback 1</vt:lpstr>
      <vt:lpstr>Horseback  2</vt:lpstr>
      <vt:lpstr>RANCH 3</vt:lpstr>
      <vt:lpstr>Horseback Ave.</vt:lpstr>
      <vt:lpstr>Futurity 1</vt:lpstr>
      <vt:lpstr>Futurity 2</vt:lpstr>
      <vt:lpstr>Futurity Final</vt:lpstr>
      <vt:lpstr>Futurity Ave.</vt:lpstr>
      <vt:lpstr>Maturity 1</vt:lpstr>
      <vt:lpstr>Maturity 2</vt:lpstr>
      <vt:lpstr>Maturity Ave.</vt:lpstr>
      <vt:lpstr>Open 4 day Ave</vt:lpstr>
      <vt:lpstr>Ranch 4 Day</vt:lpstr>
      <vt:lpstr>Nursery 4 day</vt:lpstr>
      <vt:lpstr>Intermediate 4 day</vt:lpstr>
      <vt:lpstr>Novice day 4</vt:lpstr>
      <vt:lpstr>open test</vt:lpstr>
      <vt:lpstr>'Futurity 1'!Print_Area</vt:lpstr>
      <vt:lpstr>'Futurity 2'!Print_Area</vt:lpstr>
      <vt:lpstr>'Futurity Final'!Print_Area</vt:lpstr>
      <vt:lpstr>'Horseback 1'!Print_Area</vt:lpstr>
      <vt:lpstr>'Horseback Ave.'!Print_Area</vt:lpstr>
      <vt:lpstr>'INT 1'!Print_Area</vt:lpstr>
      <vt:lpstr>'INT 2'!Print_Area</vt:lpstr>
      <vt:lpstr>'INT 3'!Print_Area</vt:lpstr>
      <vt:lpstr>'INT AVG'!Print_Area</vt:lpstr>
      <vt:lpstr>'Maturity 1'!Print_Area</vt:lpstr>
      <vt:lpstr>'Maturity 2'!Print_Area</vt:lpstr>
      <vt:lpstr>'NOV 1'!Print_Area</vt:lpstr>
      <vt:lpstr>'NOV 2'!Print_Area</vt:lpstr>
      <vt:lpstr>'NOV 3'!Print_Area</vt:lpstr>
      <vt:lpstr>'NOV AVG'!Print_Area</vt:lpstr>
      <vt:lpstr>'NUR 1'!Print_Area</vt:lpstr>
      <vt:lpstr>'NUR 3'!Print_Area</vt:lpstr>
      <vt:lpstr>'OPEN 1'!Print_Area</vt:lpstr>
      <vt:lpstr>'OPEN 2'!Print_Area</vt:lpstr>
      <vt:lpstr>'OPEN 3'!Print_Area</vt:lpstr>
      <vt:lpstr>'OPEN AVG'!Print_Area</vt:lpstr>
      <vt:lpstr>'Ranch 4 Day'!Print_Area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Packard</dc:creator>
  <cp:lastModifiedBy>Cati Timmons</cp:lastModifiedBy>
  <cp:lastPrinted>2024-01-01T02:18:42Z</cp:lastPrinted>
  <dcterms:created xsi:type="dcterms:W3CDTF">2019-03-26T16:02:37Z</dcterms:created>
  <dcterms:modified xsi:type="dcterms:W3CDTF">2024-01-16T20:08:32Z</dcterms:modified>
</cp:coreProperties>
</file>