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13_ncr:1_{5AD98AFC-95F4-4D83-82FD-26B83B0E4271}" xr6:coauthVersionLast="47" xr6:coauthVersionMax="47" xr10:uidLastSave="{00000000-0000-0000-0000-000000000000}"/>
  <bookViews>
    <workbookView xWindow="-108" yWindow="-108" windowWidth="23256" windowHeight="12576" tabRatio="917" firstSheet="7" activeTab="14" xr2:uid="{00000000-000D-0000-FFFF-FFFF00000000}"/>
  </bookViews>
  <sheets>
    <sheet name="NOTES" sheetId="43" r:id="rId1"/>
    <sheet name="Horseback 1" sheetId="46" r:id="rId2"/>
    <sheet name="Horseback 2" sheetId="48" r:id="rId3"/>
    <sheet name="Horseback Pts." sheetId="72" r:id="rId4"/>
    <sheet name="OPEN 1" sheetId="40" r:id="rId5"/>
    <sheet name="OPEN 2" sheetId="39" r:id="rId6"/>
    <sheet name="OPEN 3" sheetId="3" r:id="rId7"/>
    <sheet name="OPEN AVG" sheetId="13" r:id="rId8"/>
    <sheet name="NUR 1" sheetId="42" r:id="rId9"/>
    <sheet name="NUR 2" sheetId="41" r:id="rId10"/>
    <sheet name="NUR 3" sheetId="6" r:id="rId11"/>
    <sheet name="NUR AVG" sheetId="14" r:id="rId12"/>
    <sheet name="INT 1" sheetId="7" r:id="rId13"/>
    <sheet name="INT 2" sheetId="8" r:id="rId14"/>
    <sheet name="INT 3" sheetId="9" r:id="rId15"/>
    <sheet name="INT AVG" sheetId="15" r:id="rId16"/>
    <sheet name="NOV 1" sheetId="10" r:id="rId17"/>
    <sheet name="NOV 2" sheetId="11" r:id="rId18"/>
    <sheet name="NOV 3" sheetId="12" r:id="rId19"/>
    <sheet name="NOV AVG" sheetId="16" r:id="rId20"/>
    <sheet name="RANCH 1" sheetId="37" r:id="rId21"/>
    <sheet name="RANCH 2" sheetId="36" r:id="rId22"/>
    <sheet name="RANCH 3" sheetId="23" r:id="rId23"/>
    <sheet name="RANCH AVG" sheetId="22" r:id="rId24"/>
    <sheet name="Futurity 1" sheetId="24" r:id="rId25"/>
    <sheet name="Futurity 2" sheetId="25" r:id="rId26"/>
    <sheet name="Futurity Final" sheetId="47" r:id="rId27"/>
    <sheet name="Futurity Ave." sheetId="26" r:id="rId28"/>
    <sheet name="Maturity 1" sheetId="27" r:id="rId29"/>
    <sheet name="Maturity 2" sheetId="28" r:id="rId30"/>
    <sheet name="Maturity Ave." sheetId="29" r:id="rId31"/>
    <sheet name="Open 4 day Ave" sheetId="30" r:id="rId32"/>
    <sheet name="Ranch 4 Day" sheetId="31" r:id="rId33"/>
    <sheet name="Nursery 4 day" sheetId="32" r:id="rId34"/>
    <sheet name="Intermediate 4 day" sheetId="33" r:id="rId35"/>
    <sheet name="Novice day 4" sheetId="34" r:id="rId36"/>
    <sheet name="open test" sheetId="35" r:id="rId37"/>
    <sheet name="Sheet2" sheetId="50" r:id="rId38"/>
    <sheet name="Sheet4" sheetId="52" r:id="rId39"/>
    <sheet name="Sheet9" sheetId="57" r:id="rId40"/>
    <sheet name="Sheet13" sheetId="61" r:id="rId41"/>
  </sheets>
  <definedNames>
    <definedName name="_xlnm.Print_Area" localSheetId="24">'Futurity 1'!$A$1:$K$76</definedName>
    <definedName name="_xlnm.Print_Area" localSheetId="25">'Futurity 2'!$A$1:$K$75</definedName>
    <definedName name="_xlnm.Print_Area" localSheetId="26">'Futurity Final'!$A$1:$K$75</definedName>
    <definedName name="_xlnm.Print_Area" localSheetId="2">'Horseback 2'!$A$1:$K$39</definedName>
    <definedName name="_xlnm.Print_Area" localSheetId="12">'INT 1'!$A$1:$L$55</definedName>
    <definedName name="_xlnm.Print_Area" localSheetId="13">'INT 2'!$A$1:$L$31</definedName>
    <definedName name="_xlnm.Print_Area" localSheetId="14">'INT 3'!$A$1:$L$22</definedName>
    <definedName name="_xlnm.Print_Area" localSheetId="28">'Maturity 1'!$A$1:$K$41</definedName>
    <definedName name="_xlnm.Print_Area" localSheetId="29">'Maturity 2'!$A$1:$K$24</definedName>
    <definedName name="_xlnm.Print_Area" localSheetId="16">'NOV 1'!$A$1:$L$26</definedName>
    <definedName name="_xlnm.Print_Area" localSheetId="17">'NOV 2'!$A$1:$L$25</definedName>
    <definedName name="_xlnm.Print_Area" localSheetId="18">'NOV 3'!$A$1:$L$26</definedName>
    <definedName name="_xlnm.Print_Area" localSheetId="19">'NOV AVG'!$B$1:$R$12</definedName>
    <definedName name="_xlnm.Print_Area" localSheetId="9">'NUR 2'!$A$1:$L$35</definedName>
    <definedName name="_xlnm.Print_Area" localSheetId="10">'NUR 3'!$A$1:$L$35</definedName>
    <definedName name="_xlnm.Print_Area" localSheetId="4">'OPEN 1'!$A$1:$L$49</definedName>
    <definedName name="_xlnm.Print_Area" localSheetId="7">'OPEN AVG'!$A$1:$S$44</definedName>
    <definedName name="_xlnm.Print_Area" localSheetId="20">'RANCH 1'!$A$1:$L$27</definedName>
    <definedName name="_xlnm.Print_Area" localSheetId="21">'RANCH 2'!$A$1:$L$28</definedName>
    <definedName name="_xlnm.Print_Area" localSheetId="22">'RANCH 3'!$A$1:$L$26</definedName>
    <definedName name="_xlnm.Print_Area" localSheetId="32">'Ranch 4 Day'!$A$1:$S$30</definedName>
    <definedName name="_xlnm.Print_Area" localSheetId="23">'RANCH AVG'!$B$1:$R$55</definedName>
  </definedNames>
  <calcPr calcId="191029"/>
</workbook>
</file>

<file path=xl/calcChain.xml><?xml version="1.0" encoding="utf-8"?>
<calcChain xmlns="http://schemas.openxmlformats.org/spreadsheetml/2006/main">
  <c r="K11" i="72" l="1"/>
  <c r="K5" i="72"/>
  <c r="K6" i="72"/>
  <c r="K7" i="72"/>
  <c r="K8" i="72"/>
  <c r="K9" i="72"/>
  <c r="K10" i="72"/>
  <c r="K12" i="72"/>
  <c r="K13" i="72"/>
  <c r="K14" i="72"/>
  <c r="K15" i="72"/>
  <c r="K16" i="72"/>
  <c r="K17" i="72"/>
  <c r="K18" i="72"/>
  <c r="K19" i="72"/>
  <c r="K20" i="72"/>
  <c r="K21" i="72"/>
  <c r="K22" i="72"/>
  <c r="K23" i="72"/>
  <c r="K24" i="72"/>
  <c r="K25" i="72"/>
  <c r="K26" i="72"/>
  <c r="K27" i="72"/>
  <c r="K28" i="72"/>
  <c r="K29" i="72"/>
  <c r="K30" i="72"/>
  <c r="K31" i="72"/>
  <c r="K32" i="72"/>
  <c r="K33" i="72"/>
  <c r="K34" i="72"/>
  <c r="K4" i="72"/>
  <c r="K17" i="46"/>
  <c r="K18" i="46"/>
  <c r="K16" i="46"/>
  <c r="O3" i="13"/>
  <c r="O4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2" i="13"/>
  <c r="N2" i="13"/>
  <c r="N3" i="13"/>
  <c r="P2" i="13"/>
  <c r="J7" i="13"/>
  <c r="J34" i="48"/>
  <c r="J31" i="48"/>
  <c r="J9" i="48"/>
  <c r="K18" i="61"/>
  <c r="K12" i="61"/>
  <c r="K22" i="61"/>
  <c r="K19" i="61"/>
  <c r="K21" i="61"/>
  <c r="K6" i="61"/>
  <c r="K20" i="61"/>
  <c r="K8" i="61"/>
  <c r="K23" i="61"/>
  <c r="K10" i="61"/>
  <c r="K13" i="61"/>
  <c r="K5" i="61"/>
  <c r="K7" i="61"/>
  <c r="K4" i="61"/>
  <c r="K15" i="61"/>
  <c r="K16" i="61"/>
  <c r="K11" i="61"/>
  <c r="K9" i="61"/>
  <c r="K14" i="61"/>
  <c r="K17" i="61"/>
  <c r="K3" i="61"/>
  <c r="K22" i="57"/>
  <c r="K9" i="57"/>
  <c r="K17" i="57"/>
  <c r="K10" i="57"/>
  <c r="K19" i="57"/>
  <c r="K15" i="57"/>
  <c r="K23" i="57"/>
  <c r="K7" i="57"/>
  <c r="K20" i="57"/>
  <c r="K27" i="57"/>
  <c r="K25" i="57"/>
  <c r="K13" i="57"/>
  <c r="K3" i="57"/>
  <c r="K26" i="57"/>
  <c r="K8" i="57"/>
  <c r="K16" i="57"/>
  <c r="K4" i="57"/>
  <c r="K21" i="57"/>
  <c r="K11" i="57"/>
  <c r="K12" i="57"/>
  <c r="K5" i="57"/>
  <c r="K24" i="57"/>
  <c r="K14" i="57"/>
  <c r="K6" i="57"/>
  <c r="K18" i="57"/>
  <c r="K9" i="52"/>
  <c r="K24" i="52"/>
  <c r="K8" i="52"/>
  <c r="K18" i="52"/>
  <c r="K26" i="52"/>
  <c r="K21" i="52"/>
  <c r="K25" i="52"/>
  <c r="K15" i="52"/>
  <c r="K4" i="52"/>
  <c r="K19" i="52"/>
  <c r="K7" i="52"/>
  <c r="K3" i="52"/>
  <c r="K12" i="52"/>
  <c r="K23" i="52"/>
  <c r="K5" i="52"/>
  <c r="K20" i="52"/>
  <c r="K6" i="52"/>
  <c r="K16" i="52"/>
  <c r="K13" i="52"/>
  <c r="K17" i="52"/>
  <c r="K14" i="52"/>
  <c r="K22" i="52"/>
  <c r="K10" i="52"/>
  <c r="K11" i="52"/>
  <c r="K8" i="50"/>
  <c r="K18" i="50"/>
  <c r="K11" i="50"/>
  <c r="K14" i="50"/>
  <c r="K13" i="50"/>
  <c r="K7" i="50"/>
  <c r="K9" i="50"/>
  <c r="K27" i="50"/>
  <c r="K15" i="50"/>
  <c r="K10" i="50"/>
  <c r="K5" i="50"/>
  <c r="K16" i="50"/>
  <c r="K21" i="50"/>
  <c r="K4" i="50"/>
  <c r="K6" i="50"/>
  <c r="K20" i="50"/>
  <c r="K3" i="50"/>
  <c r="K26" i="50"/>
  <c r="K25" i="50"/>
  <c r="K17" i="50"/>
  <c r="K19" i="50"/>
  <c r="K12" i="50"/>
  <c r="K22" i="50"/>
  <c r="K23" i="50"/>
  <c r="K24" i="50"/>
  <c r="K12" i="35"/>
  <c r="K26" i="35"/>
  <c r="K14" i="35"/>
  <c r="K6" i="35"/>
  <c r="K27" i="35"/>
  <c r="K25" i="35"/>
  <c r="K8" i="35"/>
  <c r="K22" i="35"/>
  <c r="K9" i="35"/>
  <c r="K17" i="35"/>
  <c r="K30" i="35"/>
  <c r="K13" i="35"/>
  <c r="K21" i="35"/>
  <c r="K11" i="35"/>
  <c r="K18" i="35"/>
  <c r="K28" i="35"/>
  <c r="K20" i="35"/>
  <c r="K7" i="35"/>
  <c r="K19" i="35"/>
  <c r="K24" i="35"/>
  <c r="K29" i="35"/>
  <c r="K10" i="35"/>
  <c r="K16" i="35"/>
  <c r="K23" i="35"/>
  <c r="K15" i="35"/>
  <c r="K8" i="46"/>
  <c r="J5" i="28"/>
  <c r="C3" i="29"/>
  <c r="E3" i="29" s="1"/>
  <c r="C4" i="29"/>
  <c r="D4" i="29" s="1"/>
  <c r="G4" i="29" s="1"/>
  <c r="C5" i="29"/>
  <c r="D5" i="29" s="1"/>
  <c r="G5" i="29" s="1"/>
  <c r="C6" i="29"/>
  <c r="D6" i="29" s="1"/>
  <c r="G6" i="29" s="1"/>
  <c r="C7" i="29"/>
  <c r="D7" i="29" s="1"/>
  <c r="G7" i="29" s="1"/>
  <c r="C8" i="29"/>
  <c r="C9" i="29"/>
  <c r="C10" i="29"/>
  <c r="C11" i="29"/>
  <c r="E11" i="29" s="1"/>
  <c r="C12" i="29"/>
  <c r="D12" i="29" s="1"/>
  <c r="G12" i="29" s="1"/>
  <c r="C13" i="29"/>
  <c r="D13" i="29" s="1"/>
  <c r="G13" i="29" s="1"/>
  <c r="C14" i="29"/>
  <c r="C15" i="29"/>
  <c r="I15" i="29" s="1"/>
  <c r="C16" i="29"/>
  <c r="C17" i="29"/>
  <c r="C18" i="29"/>
  <c r="C19" i="29"/>
  <c r="E19" i="29" s="1"/>
  <c r="C20" i="29"/>
  <c r="H20" i="29" s="1"/>
  <c r="K20" i="29" s="1"/>
  <c r="C21" i="29"/>
  <c r="D21" i="29" s="1"/>
  <c r="G21" i="29" s="1"/>
  <c r="C22" i="29"/>
  <c r="C23" i="29"/>
  <c r="I23" i="29" s="1"/>
  <c r="C24" i="29"/>
  <c r="C25" i="29"/>
  <c r="C26" i="29"/>
  <c r="C27" i="29"/>
  <c r="D27" i="29" s="1"/>
  <c r="G27" i="29" s="1"/>
  <c r="C28" i="29"/>
  <c r="H28" i="29" s="1"/>
  <c r="K28" i="29" s="1"/>
  <c r="C29" i="29"/>
  <c r="D29" i="29" s="1"/>
  <c r="G29" i="29" s="1"/>
  <c r="C30" i="29"/>
  <c r="C31" i="29"/>
  <c r="I31" i="29" s="1"/>
  <c r="C32" i="29"/>
  <c r="C33" i="29"/>
  <c r="C34" i="29"/>
  <c r="C35" i="29"/>
  <c r="D35" i="29" s="1"/>
  <c r="G35" i="29" s="1"/>
  <c r="C36" i="29"/>
  <c r="H36" i="29" s="1"/>
  <c r="K36" i="29" s="1"/>
  <c r="C37" i="29"/>
  <c r="D37" i="29" s="1"/>
  <c r="G37" i="29" s="1"/>
  <c r="C38" i="29"/>
  <c r="C39" i="29"/>
  <c r="M39" i="29" s="1"/>
  <c r="C40" i="29"/>
  <c r="C41" i="29"/>
  <c r="C42" i="29"/>
  <c r="C43" i="29"/>
  <c r="D43" i="29" s="1"/>
  <c r="G43" i="29" s="1"/>
  <c r="C44" i="29"/>
  <c r="L44" i="29" s="1"/>
  <c r="O44" i="29" s="1"/>
  <c r="C45" i="29"/>
  <c r="D45" i="29" s="1"/>
  <c r="G45" i="29" s="1"/>
  <c r="C46" i="29"/>
  <c r="C47" i="29"/>
  <c r="M47" i="29" s="1"/>
  <c r="C48" i="29"/>
  <c r="C49" i="29"/>
  <c r="C50" i="29"/>
  <c r="C51" i="29"/>
  <c r="D51" i="29" s="1"/>
  <c r="G51" i="29" s="1"/>
  <c r="C52" i="29"/>
  <c r="L52" i="29" s="1"/>
  <c r="O52" i="29" s="1"/>
  <c r="C53" i="29"/>
  <c r="D53" i="29" s="1"/>
  <c r="G53" i="29" s="1"/>
  <c r="C54" i="29"/>
  <c r="C55" i="29"/>
  <c r="M55" i="29" s="1"/>
  <c r="C56" i="29"/>
  <c r="C57" i="29"/>
  <c r="C58" i="29"/>
  <c r="C59" i="29"/>
  <c r="D59" i="29" s="1"/>
  <c r="G59" i="29" s="1"/>
  <c r="C60" i="29"/>
  <c r="L60" i="29" s="1"/>
  <c r="O60" i="29" s="1"/>
  <c r="C61" i="29"/>
  <c r="D61" i="29" s="1"/>
  <c r="G61" i="29" s="1"/>
  <c r="C62" i="29"/>
  <c r="C63" i="29"/>
  <c r="D63" i="29" s="1"/>
  <c r="G63" i="29" s="1"/>
  <c r="C64" i="29"/>
  <c r="C65" i="29"/>
  <c r="C66" i="29"/>
  <c r="C67" i="29"/>
  <c r="E67" i="29" s="1"/>
  <c r="C68" i="29"/>
  <c r="E68" i="29" s="1"/>
  <c r="C69" i="29"/>
  <c r="D69" i="29" s="1"/>
  <c r="G69" i="29" s="1"/>
  <c r="C70" i="29"/>
  <c r="C71" i="29"/>
  <c r="D71" i="29" s="1"/>
  <c r="G71" i="29" s="1"/>
  <c r="C72" i="29"/>
  <c r="C73" i="29"/>
  <c r="C74" i="29"/>
  <c r="C75" i="29"/>
  <c r="D75" i="29" s="1"/>
  <c r="G75" i="29" s="1"/>
  <c r="C76" i="29"/>
  <c r="D76" i="29" s="1"/>
  <c r="G76" i="29" s="1"/>
  <c r="C77" i="29"/>
  <c r="D77" i="29" s="1"/>
  <c r="G77" i="29" s="1"/>
  <c r="C78" i="29"/>
  <c r="C79" i="29"/>
  <c r="I79" i="29" s="1"/>
  <c r="C80" i="29"/>
  <c r="C81" i="29"/>
  <c r="C82" i="29"/>
  <c r="C83" i="29"/>
  <c r="D83" i="29" s="1"/>
  <c r="G83" i="29" s="1"/>
  <c r="C84" i="29"/>
  <c r="H84" i="29" s="1"/>
  <c r="K84" i="29" s="1"/>
  <c r="C85" i="29"/>
  <c r="D85" i="29" s="1"/>
  <c r="G85" i="29" s="1"/>
  <c r="C86" i="29"/>
  <c r="C87" i="29"/>
  <c r="I87" i="29" s="1"/>
  <c r="C88" i="29"/>
  <c r="C89" i="29"/>
  <c r="C90" i="29"/>
  <c r="C91" i="29"/>
  <c r="E91" i="29" s="1"/>
  <c r="C92" i="29"/>
  <c r="H92" i="29" s="1"/>
  <c r="K92" i="29" s="1"/>
  <c r="C93" i="29"/>
  <c r="D93" i="29" s="1"/>
  <c r="G93" i="29" s="1"/>
  <c r="C94" i="29"/>
  <c r="C95" i="29"/>
  <c r="E95" i="29" s="1"/>
  <c r="C96" i="29"/>
  <c r="E96" i="29" s="1"/>
  <c r="C97" i="29"/>
  <c r="C98" i="29"/>
  <c r="C99" i="29"/>
  <c r="D99" i="29" s="1"/>
  <c r="G99" i="29" s="1"/>
  <c r="C100" i="29"/>
  <c r="H100" i="29" s="1"/>
  <c r="K100" i="29" s="1"/>
  <c r="C101" i="29"/>
  <c r="D101" i="29" s="1"/>
  <c r="G101" i="29" s="1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J3" i="28"/>
  <c r="J4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2" i="28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2" i="27"/>
  <c r="N49" i="26"/>
  <c r="N57" i="26"/>
  <c r="N65" i="26"/>
  <c r="N73" i="26"/>
  <c r="N97" i="26"/>
  <c r="M78" i="26"/>
  <c r="J7" i="26"/>
  <c r="J11" i="26"/>
  <c r="J15" i="26"/>
  <c r="J47" i="26"/>
  <c r="J63" i="26"/>
  <c r="J91" i="26"/>
  <c r="J95" i="26"/>
  <c r="I8" i="26"/>
  <c r="I32" i="26"/>
  <c r="I40" i="26"/>
  <c r="I42" i="26"/>
  <c r="I55" i="26"/>
  <c r="I56" i="26"/>
  <c r="I63" i="26"/>
  <c r="I64" i="26"/>
  <c r="I65" i="26"/>
  <c r="I72" i="26"/>
  <c r="I73" i="26"/>
  <c r="I78" i="26"/>
  <c r="I87" i="26"/>
  <c r="I88" i="26"/>
  <c r="I95" i="26"/>
  <c r="I96" i="26"/>
  <c r="I97" i="26"/>
  <c r="H7" i="26"/>
  <c r="K7" i="26" s="1"/>
  <c r="H8" i="26"/>
  <c r="K8" i="26" s="1"/>
  <c r="H15" i="26"/>
  <c r="K15" i="26" s="1"/>
  <c r="H16" i="26"/>
  <c r="K16" i="26" s="1"/>
  <c r="H30" i="26"/>
  <c r="K30" i="26" s="1"/>
  <c r="H31" i="26"/>
  <c r="K31" i="26" s="1"/>
  <c r="H39" i="26"/>
  <c r="K39" i="26" s="1"/>
  <c r="H40" i="26"/>
  <c r="K40" i="26" s="1"/>
  <c r="H47" i="26"/>
  <c r="K47" i="26" s="1"/>
  <c r="H48" i="26"/>
  <c r="K48" i="26" s="1"/>
  <c r="H63" i="26"/>
  <c r="K63" i="26" s="1"/>
  <c r="H71" i="26"/>
  <c r="K71" i="26" s="1"/>
  <c r="H72" i="26"/>
  <c r="K72" i="26" s="1"/>
  <c r="H79" i="26"/>
  <c r="K79" i="26" s="1"/>
  <c r="H80" i="26"/>
  <c r="K80" i="26" s="1"/>
  <c r="H83" i="26"/>
  <c r="K83" i="26" s="1"/>
  <c r="H95" i="26"/>
  <c r="K95" i="26" s="1"/>
  <c r="H101" i="26"/>
  <c r="K101" i="26" s="1"/>
  <c r="J2" i="26"/>
  <c r="I2" i="26"/>
  <c r="H2" i="26"/>
  <c r="K2" i="26" s="1"/>
  <c r="F9" i="26"/>
  <c r="F14" i="26"/>
  <c r="F15" i="26"/>
  <c r="F23" i="26"/>
  <c r="F24" i="26"/>
  <c r="F25" i="26"/>
  <c r="F31" i="26"/>
  <c r="F32" i="26"/>
  <c r="F33" i="26"/>
  <c r="F41" i="26"/>
  <c r="F47" i="26"/>
  <c r="F55" i="26"/>
  <c r="F56" i="26"/>
  <c r="F57" i="26"/>
  <c r="F63" i="26"/>
  <c r="F64" i="26"/>
  <c r="F65" i="26"/>
  <c r="F73" i="26"/>
  <c r="F79" i="26"/>
  <c r="F85" i="26"/>
  <c r="F87" i="26"/>
  <c r="F88" i="26"/>
  <c r="F89" i="26"/>
  <c r="F95" i="26"/>
  <c r="F96" i="26"/>
  <c r="F97" i="26"/>
  <c r="F98" i="26"/>
  <c r="E9" i="26"/>
  <c r="E17" i="26"/>
  <c r="E18" i="26"/>
  <c r="E27" i="26"/>
  <c r="E33" i="26"/>
  <c r="E41" i="26"/>
  <c r="E42" i="26"/>
  <c r="E49" i="26"/>
  <c r="E51" i="26"/>
  <c r="E65" i="26"/>
  <c r="E69" i="26"/>
  <c r="E73" i="26"/>
  <c r="E74" i="26"/>
  <c r="E75" i="26"/>
  <c r="E81" i="26"/>
  <c r="E84" i="26"/>
  <c r="E97" i="26"/>
  <c r="E2" i="26"/>
  <c r="D7" i="26"/>
  <c r="D15" i="26"/>
  <c r="G15" i="26" s="1"/>
  <c r="D16" i="26"/>
  <c r="D17" i="26"/>
  <c r="G17" i="26" s="1"/>
  <c r="D23" i="26"/>
  <c r="G23" i="26" s="1"/>
  <c r="D24" i="26"/>
  <c r="D25" i="26"/>
  <c r="G25" i="26" s="1"/>
  <c r="D26" i="26"/>
  <c r="G26" i="26" s="1"/>
  <c r="D33" i="26"/>
  <c r="G33" i="26" s="1"/>
  <c r="D37" i="26"/>
  <c r="G37" i="26" s="1"/>
  <c r="D39" i="26"/>
  <c r="D46" i="26"/>
  <c r="G46" i="26" s="1"/>
  <c r="D47" i="26"/>
  <c r="D48" i="26"/>
  <c r="D49" i="26"/>
  <c r="G49" i="26" s="1"/>
  <c r="D55" i="26"/>
  <c r="G55" i="26" s="1"/>
  <c r="D56" i="26"/>
  <c r="D57" i="26"/>
  <c r="D58" i="26"/>
  <c r="G58" i="26" s="1"/>
  <c r="D65" i="26"/>
  <c r="D66" i="26"/>
  <c r="G66" i="26" s="1"/>
  <c r="D70" i="26"/>
  <c r="G70" i="26" s="1"/>
  <c r="D71" i="26"/>
  <c r="D78" i="26"/>
  <c r="G78" i="26" s="1"/>
  <c r="D79" i="26"/>
  <c r="D80" i="26"/>
  <c r="G80" i="26" s="1"/>
  <c r="D81" i="26"/>
  <c r="G81" i="26" s="1"/>
  <c r="D87" i="26"/>
  <c r="G87" i="26" s="1"/>
  <c r="D88" i="26"/>
  <c r="G88" i="26" s="1"/>
  <c r="D89" i="26"/>
  <c r="D97" i="26"/>
  <c r="G97" i="26" s="1"/>
  <c r="D2" i="26"/>
  <c r="G2" i="26" s="1"/>
  <c r="G7" i="26"/>
  <c r="G16" i="26"/>
  <c r="G24" i="26"/>
  <c r="G39" i="26"/>
  <c r="G47" i="26"/>
  <c r="G48" i="26"/>
  <c r="G56" i="26"/>
  <c r="G57" i="26"/>
  <c r="G65" i="26"/>
  <c r="G71" i="26"/>
  <c r="G79" i="26"/>
  <c r="G89" i="26"/>
  <c r="C3" i="26"/>
  <c r="J3" i="26" s="1"/>
  <c r="C4" i="26"/>
  <c r="C5" i="26"/>
  <c r="C6" i="26"/>
  <c r="C7" i="26"/>
  <c r="F7" i="26" s="1"/>
  <c r="C8" i="26"/>
  <c r="C9" i="26"/>
  <c r="N9" i="26" s="1"/>
  <c r="C10" i="26"/>
  <c r="E10" i="26" s="1"/>
  <c r="C11" i="26"/>
  <c r="E11" i="26" s="1"/>
  <c r="C12" i="26"/>
  <c r="C13" i="26"/>
  <c r="F13" i="26" s="1"/>
  <c r="C14" i="26"/>
  <c r="C15" i="26"/>
  <c r="C16" i="26"/>
  <c r="C17" i="26"/>
  <c r="F17" i="26" s="1"/>
  <c r="C18" i="26"/>
  <c r="C19" i="26"/>
  <c r="C20" i="26"/>
  <c r="C21" i="26"/>
  <c r="C22" i="26"/>
  <c r="C23" i="26"/>
  <c r="H23" i="26" s="1"/>
  <c r="K23" i="26" s="1"/>
  <c r="C24" i="26"/>
  <c r="C25" i="26"/>
  <c r="E25" i="26" s="1"/>
  <c r="C26" i="26"/>
  <c r="C27" i="26"/>
  <c r="H27" i="26" s="1"/>
  <c r="K27" i="26" s="1"/>
  <c r="C28" i="26"/>
  <c r="E28" i="26" s="1"/>
  <c r="C29" i="26"/>
  <c r="D29" i="26" s="1"/>
  <c r="G29" i="26" s="1"/>
  <c r="C30" i="26"/>
  <c r="E30" i="26" s="1"/>
  <c r="C31" i="26"/>
  <c r="D31" i="26" s="1"/>
  <c r="G31" i="26" s="1"/>
  <c r="C32" i="26"/>
  <c r="C33" i="26"/>
  <c r="N33" i="26" s="1"/>
  <c r="C34" i="26"/>
  <c r="F34" i="26" s="1"/>
  <c r="C35" i="26"/>
  <c r="C36" i="26"/>
  <c r="I36" i="26" s="1"/>
  <c r="C37" i="26"/>
  <c r="C38" i="26"/>
  <c r="C39" i="26"/>
  <c r="F39" i="26" s="1"/>
  <c r="C40" i="26"/>
  <c r="C41" i="26"/>
  <c r="D41" i="26" s="1"/>
  <c r="G41" i="26" s="1"/>
  <c r="C42" i="26"/>
  <c r="F42" i="26" s="1"/>
  <c r="C43" i="26"/>
  <c r="L43" i="26" s="1"/>
  <c r="O43" i="26" s="1"/>
  <c r="C44" i="26"/>
  <c r="C45" i="26"/>
  <c r="F45" i="26" s="1"/>
  <c r="C46" i="26"/>
  <c r="F46" i="26" s="1"/>
  <c r="C47" i="26"/>
  <c r="C48" i="26"/>
  <c r="C49" i="26"/>
  <c r="F49" i="26" s="1"/>
  <c r="C50" i="26"/>
  <c r="I50" i="26" s="1"/>
  <c r="C51" i="26"/>
  <c r="I51" i="26" s="1"/>
  <c r="C52" i="26"/>
  <c r="C53" i="26"/>
  <c r="C54" i="26"/>
  <c r="C55" i="26"/>
  <c r="H55" i="26" s="1"/>
  <c r="K55" i="26" s="1"/>
  <c r="C56" i="26"/>
  <c r="C57" i="26"/>
  <c r="I57" i="26" s="1"/>
  <c r="C58" i="26"/>
  <c r="C59" i="26"/>
  <c r="E59" i="26" s="1"/>
  <c r="C60" i="26"/>
  <c r="E60" i="26" s="1"/>
  <c r="C61" i="26"/>
  <c r="E61" i="26" s="1"/>
  <c r="C62" i="26"/>
  <c r="M62" i="26" s="1"/>
  <c r="C63" i="26"/>
  <c r="D63" i="26" s="1"/>
  <c r="G63" i="26" s="1"/>
  <c r="C64" i="26"/>
  <c r="C65" i="26"/>
  <c r="C66" i="26"/>
  <c r="I66" i="26" s="1"/>
  <c r="C67" i="26"/>
  <c r="J67" i="26" s="1"/>
  <c r="C68" i="26"/>
  <c r="C69" i="26"/>
  <c r="D69" i="26" s="1"/>
  <c r="G69" i="26" s="1"/>
  <c r="C70" i="26"/>
  <c r="M70" i="26" s="1"/>
  <c r="C71" i="26"/>
  <c r="F71" i="26" s="1"/>
  <c r="C72" i="26"/>
  <c r="C73" i="26"/>
  <c r="D73" i="26" s="1"/>
  <c r="G73" i="26" s="1"/>
  <c r="C74" i="26"/>
  <c r="F74" i="26" s="1"/>
  <c r="C75" i="26"/>
  <c r="H75" i="26" s="1"/>
  <c r="K75" i="26" s="1"/>
  <c r="C76" i="26"/>
  <c r="C77" i="26"/>
  <c r="F77" i="26" s="1"/>
  <c r="C78" i="26"/>
  <c r="F78" i="26" s="1"/>
  <c r="C79" i="26"/>
  <c r="C80" i="26"/>
  <c r="C81" i="26"/>
  <c r="F81" i="26" s="1"/>
  <c r="C82" i="26"/>
  <c r="E82" i="26" s="1"/>
  <c r="C83" i="26"/>
  <c r="E83" i="26" s="1"/>
  <c r="C84" i="26"/>
  <c r="C85" i="26"/>
  <c r="C86" i="26"/>
  <c r="C87" i="26"/>
  <c r="H87" i="26" s="1"/>
  <c r="K87" i="26" s="1"/>
  <c r="C88" i="26"/>
  <c r="C89" i="26"/>
  <c r="I89" i="26" s="1"/>
  <c r="C90" i="26"/>
  <c r="D90" i="26" s="1"/>
  <c r="G90" i="26" s="1"/>
  <c r="C91" i="26"/>
  <c r="H91" i="26" s="1"/>
  <c r="K91" i="26" s="1"/>
  <c r="C92" i="26"/>
  <c r="H92" i="26" s="1"/>
  <c r="K92" i="26" s="1"/>
  <c r="C93" i="26"/>
  <c r="H93" i="26" s="1"/>
  <c r="K93" i="26" s="1"/>
  <c r="C94" i="26"/>
  <c r="I94" i="26" s="1"/>
  <c r="C95" i="26"/>
  <c r="D95" i="26" s="1"/>
  <c r="G95" i="26" s="1"/>
  <c r="C96" i="26"/>
  <c r="C97" i="26"/>
  <c r="C98" i="26"/>
  <c r="I98" i="26" s="1"/>
  <c r="C99" i="26"/>
  <c r="C100" i="26"/>
  <c r="C101" i="26"/>
  <c r="D101" i="26" s="1"/>
  <c r="G101" i="26" s="1"/>
  <c r="B3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C2" i="26"/>
  <c r="F2" i="26" s="1"/>
  <c r="B2" i="26"/>
  <c r="J3" i="24"/>
  <c r="J4" i="24"/>
  <c r="J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J90" i="24"/>
  <c r="J91" i="24"/>
  <c r="J92" i="24"/>
  <c r="J93" i="24"/>
  <c r="J94" i="24"/>
  <c r="J95" i="24"/>
  <c r="J96" i="24"/>
  <c r="J97" i="24"/>
  <c r="J98" i="24"/>
  <c r="J99" i="24"/>
  <c r="J100" i="24"/>
  <c r="J101" i="24"/>
  <c r="J2" i="24"/>
  <c r="J3" i="25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J2" i="25"/>
  <c r="J3" i="47"/>
  <c r="J4" i="47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2" i="47"/>
  <c r="O42" i="22"/>
  <c r="O44" i="22"/>
  <c r="O50" i="22"/>
  <c r="N43" i="22"/>
  <c r="R43" i="22" s="1"/>
  <c r="N55" i="22"/>
  <c r="R55" i="22" s="1"/>
  <c r="K34" i="22"/>
  <c r="K42" i="22"/>
  <c r="K50" i="22"/>
  <c r="K55" i="22"/>
  <c r="I34" i="22"/>
  <c r="M34" i="22" s="1"/>
  <c r="I42" i="22"/>
  <c r="M42" i="22" s="1"/>
  <c r="I50" i="22"/>
  <c r="M50" i="22" s="1"/>
  <c r="I55" i="22"/>
  <c r="M55" i="22" s="1"/>
  <c r="F28" i="22"/>
  <c r="F30" i="22"/>
  <c r="F34" i="22"/>
  <c r="F36" i="22"/>
  <c r="F42" i="22"/>
  <c r="F44" i="22"/>
  <c r="F50" i="22"/>
  <c r="F54" i="22"/>
  <c r="E28" i="22"/>
  <c r="E29" i="22"/>
  <c r="E36" i="22"/>
  <c r="E37" i="22"/>
  <c r="E41" i="22"/>
  <c r="E44" i="22"/>
  <c r="E45" i="22"/>
  <c r="E52" i="22"/>
  <c r="E53" i="22"/>
  <c r="E55" i="22"/>
  <c r="D28" i="22"/>
  <c r="H28" i="22" s="1"/>
  <c r="D32" i="22"/>
  <c r="H32" i="22" s="1"/>
  <c r="D34" i="22"/>
  <c r="H34" i="22" s="1"/>
  <c r="D36" i="22"/>
  <c r="H36" i="22" s="1"/>
  <c r="D40" i="22"/>
  <c r="H40" i="22" s="1"/>
  <c r="D42" i="22"/>
  <c r="H42" i="22" s="1"/>
  <c r="D44" i="22"/>
  <c r="H44" i="22" s="1"/>
  <c r="D48" i="22"/>
  <c r="H48" i="22" s="1"/>
  <c r="D50" i="22"/>
  <c r="H50" i="22" s="1"/>
  <c r="D52" i="22"/>
  <c r="H52" i="22" s="1"/>
  <c r="D55" i="22"/>
  <c r="H55" i="22" s="1"/>
  <c r="C55" i="22"/>
  <c r="O55" i="22" s="1"/>
  <c r="C4" i="22"/>
  <c r="N4" i="22" s="1"/>
  <c r="C2" i="22"/>
  <c r="P2" i="22" s="1"/>
  <c r="C11" i="22"/>
  <c r="P11" i="22" s="1"/>
  <c r="C5" i="22"/>
  <c r="F5" i="22" s="1"/>
  <c r="C10" i="22"/>
  <c r="C3" i="22"/>
  <c r="O3" i="22" s="1"/>
  <c r="C20" i="22"/>
  <c r="E20" i="22" s="1"/>
  <c r="C26" i="22"/>
  <c r="E26" i="22" s="1"/>
  <c r="C18" i="22"/>
  <c r="C19" i="22"/>
  <c r="P19" i="22" s="1"/>
  <c r="C23" i="22"/>
  <c r="P23" i="22" s="1"/>
  <c r="C17" i="22"/>
  <c r="F17" i="22" s="1"/>
  <c r="C24" i="22"/>
  <c r="D24" i="22" s="1"/>
  <c r="C21" i="22"/>
  <c r="O21" i="22" s="1"/>
  <c r="C8" i="22"/>
  <c r="C12" i="22"/>
  <c r="E12" i="22" s="1"/>
  <c r="C14" i="22"/>
  <c r="C15" i="22"/>
  <c r="P15" i="22" s="1"/>
  <c r="C16" i="22"/>
  <c r="P16" i="22" s="1"/>
  <c r="C9" i="22"/>
  <c r="P9" i="22" s="1"/>
  <c r="C7" i="22"/>
  <c r="C6" i="22"/>
  <c r="O6" i="22" s="1"/>
  <c r="C22" i="22"/>
  <c r="C27" i="22"/>
  <c r="P27" i="22" s="1"/>
  <c r="C25" i="22"/>
  <c r="C28" i="22"/>
  <c r="P28" i="22" s="1"/>
  <c r="C29" i="22"/>
  <c r="P29" i="22" s="1"/>
  <c r="C30" i="22"/>
  <c r="C31" i="22"/>
  <c r="K31" i="22" s="1"/>
  <c r="C32" i="22"/>
  <c r="O32" i="22" s="1"/>
  <c r="C33" i="22"/>
  <c r="J33" i="22" s="1"/>
  <c r="C34" i="22"/>
  <c r="P34" i="22" s="1"/>
  <c r="C35" i="22"/>
  <c r="N35" i="22" s="1"/>
  <c r="R35" i="22" s="1"/>
  <c r="C36" i="22"/>
  <c r="P36" i="22" s="1"/>
  <c r="C37" i="22"/>
  <c r="P37" i="22" s="1"/>
  <c r="C38" i="22"/>
  <c r="F38" i="22" s="1"/>
  <c r="C39" i="22"/>
  <c r="I39" i="22" s="1"/>
  <c r="M39" i="22" s="1"/>
  <c r="C40" i="22"/>
  <c r="O40" i="22" s="1"/>
  <c r="C41" i="22"/>
  <c r="J41" i="22" s="1"/>
  <c r="C42" i="22"/>
  <c r="J42" i="22" s="1"/>
  <c r="C43" i="22"/>
  <c r="C44" i="22"/>
  <c r="P44" i="22" s="1"/>
  <c r="C45" i="22"/>
  <c r="P45" i="22" s="1"/>
  <c r="C46" i="22"/>
  <c r="C47" i="22"/>
  <c r="P47" i="22" s="1"/>
  <c r="C48" i="22"/>
  <c r="P48" i="22" s="1"/>
  <c r="C49" i="22"/>
  <c r="E49" i="22" s="1"/>
  <c r="C50" i="22"/>
  <c r="J50" i="22" s="1"/>
  <c r="C51" i="22"/>
  <c r="C52" i="22"/>
  <c r="P52" i="22" s="1"/>
  <c r="C53" i="22"/>
  <c r="P53" i="22" s="1"/>
  <c r="C54" i="22"/>
  <c r="B4" i="22"/>
  <c r="B2" i="22"/>
  <c r="B11" i="22"/>
  <c r="B5" i="22"/>
  <c r="B10" i="22"/>
  <c r="B3" i="22"/>
  <c r="B20" i="22"/>
  <c r="B26" i="22"/>
  <c r="B18" i="22"/>
  <c r="B19" i="22"/>
  <c r="B23" i="22"/>
  <c r="B17" i="22"/>
  <c r="B24" i="22"/>
  <c r="B21" i="22"/>
  <c r="B8" i="22"/>
  <c r="B12" i="22"/>
  <c r="B14" i="22"/>
  <c r="B15" i="22"/>
  <c r="B16" i="22"/>
  <c r="B9" i="22"/>
  <c r="B7" i="22"/>
  <c r="B6" i="22"/>
  <c r="B22" i="22"/>
  <c r="B27" i="22"/>
  <c r="B25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C13" i="22"/>
  <c r="P13" i="22" s="1"/>
  <c r="B13" i="22"/>
  <c r="K2" i="23"/>
  <c r="K5" i="23"/>
  <c r="K27" i="22" s="1"/>
  <c r="K24" i="23"/>
  <c r="K19" i="23"/>
  <c r="K22" i="23"/>
  <c r="K18" i="23"/>
  <c r="K10" i="23"/>
  <c r="K14" i="23"/>
  <c r="K3" i="23"/>
  <c r="K4" i="23"/>
  <c r="K17" i="23"/>
  <c r="K23" i="23"/>
  <c r="K16" i="23"/>
  <c r="K12" i="23"/>
  <c r="K15" i="23"/>
  <c r="K9" i="23"/>
  <c r="K7" i="23"/>
  <c r="K21" i="23"/>
  <c r="K25" i="23"/>
  <c r="K6" i="23"/>
  <c r="K20" i="23"/>
  <c r="K13" i="23"/>
  <c r="K8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11" i="23"/>
  <c r="K14" i="36"/>
  <c r="K23" i="36"/>
  <c r="K24" i="36"/>
  <c r="K7" i="36"/>
  <c r="K26" i="36"/>
  <c r="K4" i="36"/>
  <c r="K6" i="36"/>
  <c r="K16" i="36"/>
  <c r="K22" i="36"/>
  <c r="K27" i="36"/>
  <c r="K20" i="36"/>
  <c r="K8" i="36"/>
  <c r="K21" i="36"/>
  <c r="K15" i="36"/>
  <c r="K5" i="36"/>
  <c r="K17" i="36"/>
  <c r="K9" i="36"/>
  <c r="K19" i="36"/>
  <c r="K10" i="36"/>
  <c r="K13" i="36"/>
  <c r="K12" i="36"/>
  <c r="K18" i="36"/>
  <c r="K11" i="36"/>
  <c r="K2" i="36"/>
  <c r="K25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3" i="36"/>
  <c r="K55" i="37"/>
  <c r="K19" i="37"/>
  <c r="K12" i="37"/>
  <c r="K6" i="37"/>
  <c r="K25" i="37"/>
  <c r="I5" i="22" s="1"/>
  <c r="K20" i="37"/>
  <c r="K15" i="37"/>
  <c r="K3" i="37"/>
  <c r="K16" i="37"/>
  <c r="K24" i="37"/>
  <c r="K14" i="37"/>
  <c r="I19" i="22" s="1"/>
  <c r="K7" i="37"/>
  <c r="K17" i="37"/>
  <c r="I17" i="22" s="1"/>
  <c r="K9" i="37"/>
  <c r="I24" i="22" s="1"/>
  <c r="K26" i="37"/>
  <c r="I21" i="22" s="1"/>
  <c r="K13" i="37"/>
  <c r="K5" i="37"/>
  <c r="K18" i="37"/>
  <c r="K4" i="37"/>
  <c r="I15" i="22" s="1"/>
  <c r="K21" i="37"/>
  <c r="I16" i="22" s="1"/>
  <c r="K23" i="37"/>
  <c r="K2" i="37"/>
  <c r="I7" i="22" s="1"/>
  <c r="K10" i="37"/>
  <c r="K22" i="37"/>
  <c r="K8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11" i="37"/>
  <c r="I13" i="22" s="1"/>
  <c r="B4" i="13"/>
  <c r="B15" i="14"/>
  <c r="P28" i="16"/>
  <c r="P36" i="16"/>
  <c r="P44" i="16"/>
  <c r="P52" i="16"/>
  <c r="O28" i="16"/>
  <c r="O36" i="16"/>
  <c r="O44" i="16"/>
  <c r="O52" i="16"/>
  <c r="N29" i="16"/>
  <c r="R29" i="16" s="1"/>
  <c r="N31" i="16"/>
  <c r="R31" i="16" s="1"/>
  <c r="N37" i="16"/>
  <c r="R37" i="16" s="1"/>
  <c r="N39" i="16"/>
  <c r="R39" i="16" s="1"/>
  <c r="N45" i="16"/>
  <c r="R45" i="16" s="1"/>
  <c r="N47" i="16"/>
  <c r="R47" i="16" s="1"/>
  <c r="N53" i="16"/>
  <c r="R53" i="16" s="1"/>
  <c r="N55" i="16"/>
  <c r="R55" i="16" s="1"/>
  <c r="K28" i="16"/>
  <c r="K36" i="16"/>
  <c r="K44" i="16"/>
  <c r="K52" i="16"/>
  <c r="J30" i="16"/>
  <c r="J32" i="16"/>
  <c r="J33" i="16"/>
  <c r="J38" i="16"/>
  <c r="J40" i="16"/>
  <c r="J41" i="16"/>
  <c r="J46" i="16"/>
  <c r="J48" i="16"/>
  <c r="J49" i="16"/>
  <c r="J54" i="16"/>
  <c r="I27" i="16"/>
  <c r="M27" i="16" s="1"/>
  <c r="I32" i="16"/>
  <c r="M32" i="16" s="1"/>
  <c r="I35" i="16"/>
  <c r="M35" i="16" s="1"/>
  <c r="I40" i="16"/>
  <c r="M40" i="16" s="1"/>
  <c r="I43" i="16"/>
  <c r="M43" i="16" s="1"/>
  <c r="I48" i="16"/>
  <c r="M48" i="16" s="1"/>
  <c r="I51" i="16"/>
  <c r="M51" i="16" s="1"/>
  <c r="F27" i="16"/>
  <c r="F32" i="16"/>
  <c r="F35" i="16"/>
  <c r="F40" i="16"/>
  <c r="F43" i="16"/>
  <c r="F48" i="16"/>
  <c r="F51" i="16"/>
  <c r="C4" i="16"/>
  <c r="P4" i="16" s="1"/>
  <c r="C10" i="16"/>
  <c r="E10" i="16" s="1"/>
  <c r="C3" i="16"/>
  <c r="E3" i="16" s="1"/>
  <c r="C6" i="16"/>
  <c r="D6" i="16" s="1"/>
  <c r="C5" i="16"/>
  <c r="F5" i="16" s="1"/>
  <c r="C7" i="16"/>
  <c r="P7" i="16" s="1"/>
  <c r="C9" i="16"/>
  <c r="F9" i="16" s="1"/>
  <c r="C23" i="16"/>
  <c r="F23" i="16" s="1"/>
  <c r="C8" i="16"/>
  <c r="P8" i="16" s="1"/>
  <c r="C19" i="16"/>
  <c r="F19" i="16" s="1"/>
  <c r="C17" i="16"/>
  <c r="E17" i="16" s="1"/>
  <c r="C13" i="16"/>
  <c r="D13" i="16" s="1"/>
  <c r="C18" i="16"/>
  <c r="F18" i="16" s="1"/>
  <c r="C12" i="16"/>
  <c r="O12" i="16" s="1"/>
  <c r="C11" i="16"/>
  <c r="P11" i="16" s="1"/>
  <c r="C25" i="16"/>
  <c r="C20" i="16"/>
  <c r="F20" i="16" s="1"/>
  <c r="C15" i="16"/>
  <c r="F15" i="16" s="1"/>
  <c r="C14" i="16"/>
  <c r="F14" i="16" s="1"/>
  <c r="C24" i="16"/>
  <c r="P24" i="16" s="1"/>
  <c r="C21" i="16"/>
  <c r="O21" i="16" s="1"/>
  <c r="C22" i="16"/>
  <c r="N22" i="16" s="1"/>
  <c r="C16" i="16"/>
  <c r="P16" i="16" s="1"/>
  <c r="C26" i="16"/>
  <c r="C27" i="16"/>
  <c r="E27" i="16" s="1"/>
  <c r="C28" i="16"/>
  <c r="E28" i="16" s="1"/>
  <c r="C29" i="16"/>
  <c r="P29" i="16" s="1"/>
  <c r="C30" i="16"/>
  <c r="N30" i="16" s="1"/>
  <c r="R30" i="16" s="1"/>
  <c r="C31" i="16"/>
  <c r="J31" i="16" s="1"/>
  <c r="C32" i="16"/>
  <c r="N32" i="16" s="1"/>
  <c r="R32" i="16" s="1"/>
  <c r="C33" i="16"/>
  <c r="I33" i="16" s="1"/>
  <c r="M33" i="16" s="1"/>
  <c r="C34" i="16"/>
  <c r="C35" i="16"/>
  <c r="E35" i="16" s="1"/>
  <c r="C36" i="16"/>
  <c r="E36" i="16" s="1"/>
  <c r="C37" i="16"/>
  <c r="P37" i="16" s="1"/>
  <c r="C38" i="16"/>
  <c r="N38" i="16" s="1"/>
  <c r="R38" i="16" s="1"/>
  <c r="C39" i="16"/>
  <c r="J39" i="16" s="1"/>
  <c r="C40" i="16"/>
  <c r="N40" i="16" s="1"/>
  <c r="R40" i="16" s="1"/>
  <c r="C41" i="16"/>
  <c r="I41" i="16" s="1"/>
  <c r="M41" i="16" s="1"/>
  <c r="C42" i="16"/>
  <c r="D42" i="16" s="1"/>
  <c r="H42" i="16" s="1"/>
  <c r="C43" i="16"/>
  <c r="E43" i="16" s="1"/>
  <c r="C44" i="16"/>
  <c r="E44" i="16" s="1"/>
  <c r="C45" i="16"/>
  <c r="P45" i="16" s="1"/>
  <c r="C46" i="16"/>
  <c r="N46" i="16" s="1"/>
  <c r="R46" i="16" s="1"/>
  <c r="C47" i="16"/>
  <c r="J47" i="16" s="1"/>
  <c r="C48" i="16"/>
  <c r="N48" i="16" s="1"/>
  <c r="R48" i="16" s="1"/>
  <c r="C49" i="16"/>
  <c r="I49" i="16" s="1"/>
  <c r="M49" i="16" s="1"/>
  <c r="C50" i="16"/>
  <c r="C51" i="16"/>
  <c r="E51" i="16" s="1"/>
  <c r="C52" i="16"/>
  <c r="E52" i="16" s="1"/>
  <c r="C53" i="16"/>
  <c r="P53" i="16" s="1"/>
  <c r="C54" i="16"/>
  <c r="N54" i="16" s="1"/>
  <c r="R54" i="16" s="1"/>
  <c r="C55" i="16"/>
  <c r="J55" i="16" s="1"/>
  <c r="B4" i="16"/>
  <c r="B10" i="16"/>
  <c r="B3" i="16"/>
  <c r="B6" i="16"/>
  <c r="B5" i="16"/>
  <c r="B7" i="16"/>
  <c r="B9" i="16"/>
  <c r="B23" i="16"/>
  <c r="B8" i="16"/>
  <c r="B19" i="16"/>
  <c r="B17" i="16"/>
  <c r="B13" i="16"/>
  <c r="B18" i="16"/>
  <c r="B12" i="16"/>
  <c r="B11" i="16"/>
  <c r="B25" i="16"/>
  <c r="B20" i="16"/>
  <c r="B15" i="16"/>
  <c r="B14" i="16"/>
  <c r="B24" i="16"/>
  <c r="B21" i="16"/>
  <c r="B22" i="16"/>
  <c r="B16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C2" i="16"/>
  <c r="P2" i="16" s="1"/>
  <c r="B2" i="16"/>
  <c r="K21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F49" i="13"/>
  <c r="I54" i="13"/>
  <c r="M54" i="13" s="1"/>
  <c r="D50" i="13"/>
  <c r="H50" i="13" s="1"/>
  <c r="E53" i="13"/>
  <c r="C8" i="13"/>
  <c r="N8" i="13" s="1"/>
  <c r="C7" i="13"/>
  <c r="C3" i="13"/>
  <c r="C32" i="13"/>
  <c r="C6" i="13"/>
  <c r="N6" i="13" s="1"/>
  <c r="C14" i="13"/>
  <c r="N14" i="13" s="1"/>
  <c r="C2" i="13"/>
  <c r="C5" i="13"/>
  <c r="C30" i="13"/>
  <c r="N30" i="13" s="1"/>
  <c r="C9" i="13"/>
  <c r="C23" i="13"/>
  <c r="C41" i="13"/>
  <c r="F41" i="13" s="1"/>
  <c r="C35" i="13"/>
  <c r="N35" i="13" s="1"/>
  <c r="C34" i="13"/>
  <c r="N34" i="13" s="1"/>
  <c r="C17" i="13"/>
  <c r="N17" i="13" s="1"/>
  <c r="C13" i="13"/>
  <c r="C44" i="13"/>
  <c r="N44" i="13" s="1"/>
  <c r="C15" i="13"/>
  <c r="C26" i="13"/>
  <c r="C42" i="13"/>
  <c r="C21" i="13"/>
  <c r="N21" i="13" s="1"/>
  <c r="C24" i="13"/>
  <c r="N24" i="13" s="1"/>
  <c r="C16" i="13"/>
  <c r="N16" i="13" s="1"/>
  <c r="C12" i="13"/>
  <c r="C10" i="13"/>
  <c r="N10" i="13" s="1"/>
  <c r="C39" i="13"/>
  <c r="C11" i="13"/>
  <c r="C38" i="13"/>
  <c r="F38" i="13" s="1"/>
  <c r="C18" i="13"/>
  <c r="N18" i="13" s="1"/>
  <c r="C45" i="13"/>
  <c r="N45" i="13" s="1"/>
  <c r="C40" i="13"/>
  <c r="N40" i="13" s="1"/>
  <c r="C20" i="13"/>
  <c r="C28" i="13"/>
  <c r="N28" i="13" s="1"/>
  <c r="C22" i="13"/>
  <c r="C43" i="13"/>
  <c r="C36" i="13"/>
  <c r="C27" i="13"/>
  <c r="N27" i="13" s="1"/>
  <c r="C19" i="13"/>
  <c r="N19" i="13" s="1"/>
  <c r="C33" i="13"/>
  <c r="N33" i="13" s="1"/>
  <c r="C29" i="13"/>
  <c r="C47" i="13"/>
  <c r="N47" i="13" s="1"/>
  <c r="C31" i="13"/>
  <c r="C25" i="13"/>
  <c r="C48" i="13"/>
  <c r="C37" i="13"/>
  <c r="N37" i="13" s="1"/>
  <c r="C46" i="13"/>
  <c r="C49" i="13"/>
  <c r="D49" i="13" s="1"/>
  <c r="H49" i="13" s="1"/>
  <c r="C50" i="13"/>
  <c r="C51" i="13"/>
  <c r="I51" i="13" s="1"/>
  <c r="M51" i="13" s="1"/>
  <c r="C52" i="13"/>
  <c r="E52" i="13" s="1"/>
  <c r="C53" i="13"/>
  <c r="I53" i="13" s="1"/>
  <c r="M53" i="13" s="1"/>
  <c r="C54" i="13"/>
  <c r="F54" i="13" s="1"/>
  <c r="C55" i="13"/>
  <c r="I55" i="13" s="1"/>
  <c r="M55" i="13" s="1"/>
  <c r="B8" i="13"/>
  <c r="B7" i="13"/>
  <c r="B3" i="13"/>
  <c r="B32" i="13"/>
  <c r="B6" i="13"/>
  <c r="B14" i="13"/>
  <c r="B2" i="13"/>
  <c r="B5" i="13"/>
  <c r="B30" i="13"/>
  <c r="B9" i="13"/>
  <c r="B23" i="13"/>
  <c r="B41" i="13"/>
  <c r="B35" i="13"/>
  <c r="B34" i="13"/>
  <c r="B17" i="13"/>
  <c r="B13" i="13"/>
  <c r="B44" i="13"/>
  <c r="B15" i="13"/>
  <c r="B26" i="13"/>
  <c r="B42" i="13"/>
  <c r="B21" i="13"/>
  <c r="B24" i="13"/>
  <c r="B16" i="13"/>
  <c r="B12" i="13"/>
  <c r="B10" i="13"/>
  <c r="B39" i="13"/>
  <c r="B11" i="13"/>
  <c r="B38" i="13"/>
  <c r="B18" i="13"/>
  <c r="B45" i="13"/>
  <c r="B40" i="13"/>
  <c r="B20" i="13"/>
  <c r="B28" i="13"/>
  <c r="B22" i="13"/>
  <c r="B43" i="13"/>
  <c r="B36" i="13"/>
  <c r="B27" i="13"/>
  <c r="B19" i="13"/>
  <c r="B33" i="13"/>
  <c r="B29" i="13"/>
  <c r="B47" i="13"/>
  <c r="B31" i="13"/>
  <c r="B25" i="13"/>
  <c r="B48" i="13"/>
  <c r="B37" i="13"/>
  <c r="B46" i="13"/>
  <c r="B49" i="13"/>
  <c r="B50" i="13"/>
  <c r="B51" i="13"/>
  <c r="B52" i="13"/>
  <c r="B53" i="13"/>
  <c r="B54" i="13"/>
  <c r="B55" i="13"/>
  <c r="C4" i="13"/>
  <c r="C55" i="14"/>
  <c r="C5" i="14"/>
  <c r="C4" i="14"/>
  <c r="C3" i="14"/>
  <c r="C2" i="14"/>
  <c r="C12" i="14"/>
  <c r="C7" i="14"/>
  <c r="C8" i="14"/>
  <c r="C16" i="14"/>
  <c r="C11" i="14"/>
  <c r="C15" i="14"/>
  <c r="C9" i="14"/>
  <c r="C13" i="14"/>
  <c r="C24" i="14"/>
  <c r="C10" i="14"/>
  <c r="C19" i="14"/>
  <c r="C30" i="14"/>
  <c r="C20" i="14"/>
  <c r="C23" i="14"/>
  <c r="C34" i="14"/>
  <c r="C25" i="14"/>
  <c r="C14" i="14"/>
  <c r="C29" i="14"/>
  <c r="C32" i="14"/>
  <c r="C21" i="14"/>
  <c r="C33" i="14"/>
  <c r="C31" i="14"/>
  <c r="C18" i="14"/>
  <c r="C27" i="14"/>
  <c r="C22" i="14"/>
  <c r="C28" i="14"/>
  <c r="C26" i="14"/>
  <c r="C36" i="14"/>
  <c r="C35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B5" i="14"/>
  <c r="B4" i="14"/>
  <c r="B3" i="14"/>
  <c r="B2" i="14"/>
  <c r="B12" i="14"/>
  <c r="B7" i="14"/>
  <c r="B8" i="14"/>
  <c r="B16" i="14"/>
  <c r="B11" i="14"/>
  <c r="B9" i="14"/>
  <c r="B13" i="14"/>
  <c r="B24" i="14"/>
  <c r="B10" i="14"/>
  <c r="B19" i="14"/>
  <c r="B30" i="14"/>
  <c r="B20" i="14"/>
  <c r="B23" i="14"/>
  <c r="B34" i="14"/>
  <c r="B25" i="14"/>
  <c r="B14" i="14"/>
  <c r="B29" i="14"/>
  <c r="B32" i="14"/>
  <c r="B21" i="14"/>
  <c r="B33" i="14"/>
  <c r="B31" i="14"/>
  <c r="B18" i="14"/>
  <c r="B27" i="14"/>
  <c r="B22" i="14"/>
  <c r="B28" i="14"/>
  <c r="B26" i="14"/>
  <c r="B36" i="14"/>
  <c r="B35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C6" i="14"/>
  <c r="B6" i="14"/>
  <c r="C18" i="15"/>
  <c r="C13" i="15"/>
  <c r="C6" i="15"/>
  <c r="C2" i="15"/>
  <c r="C3" i="15"/>
  <c r="C10" i="15"/>
  <c r="C5" i="15"/>
  <c r="C15" i="15"/>
  <c r="C7" i="15"/>
  <c r="C9" i="15"/>
  <c r="C16" i="15"/>
  <c r="C20" i="15"/>
  <c r="C8" i="15"/>
  <c r="C14" i="15"/>
  <c r="C12" i="15"/>
  <c r="C17" i="15"/>
  <c r="C19" i="15"/>
  <c r="C21" i="15"/>
  <c r="C22" i="15"/>
  <c r="C11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B18" i="15"/>
  <c r="B13" i="15"/>
  <c r="B6" i="15"/>
  <c r="B2" i="15"/>
  <c r="B3" i="15"/>
  <c r="B10" i="15"/>
  <c r="B5" i="15"/>
  <c r="B15" i="15"/>
  <c r="B7" i="15"/>
  <c r="B9" i="15"/>
  <c r="B16" i="15"/>
  <c r="B20" i="15"/>
  <c r="B8" i="15"/>
  <c r="B14" i="15"/>
  <c r="B12" i="15"/>
  <c r="B17" i="15"/>
  <c r="B19" i="15"/>
  <c r="B21" i="15"/>
  <c r="B22" i="15"/>
  <c r="B11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C4" i="15"/>
  <c r="B4" i="15"/>
  <c r="D13" i="22" l="1"/>
  <c r="J11" i="22"/>
  <c r="I20" i="22"/>
  <c r="I4" i="22"/>
  <c r="I3" i="22"/>
  <c r="I10" i="22"/>
  <c r="I12" i="22"/>
  <c r="I8" i="22"/>
  <c r="I18" i="22"/>
  <c r="I11" i="22"/>
  <c r="I9" i="22"/>
  <c r="I26" i="22"/>
  <c r="I2" i="22"/>
  <c r="J13" i="22"/>
  <c r="D11" i="16"/>
  <c r="E19" i="16"/>
  <c r="E8" i="16"/>
  <c r="N11" i="16"/>
  <c r="D12" i="16"/>
  <c r="D3" i="16"/>
  <c r="E9" i="16"/>
  <c r="H9" i="16" s="1"/>
  <c r="N18" i="16"/>
  <c r="D18" i="16"/>
  <c r="E11" i="16"/>
  <c r="E5" i="16"/>
  <c r="N9" i="16"/>
  <c r="O11" i="16"/>
  <c r="D17" i="16"/>
  <c r="E12" i="16"/>
  <c r="E6" i="16"/>
  <c r="N5" i="16"/>
  <c r="O18" i="16"/>
  <c r="P5" i="16"/>
  <c r="D9" i="16"/>
  <c r="E18" i="16"/>
  <c r="E4" i="16"/>
  <c r="O9" i="16"/>
  <c r="P12" i="16"/>
  <c r="D5" i="16"/>
  <c r="D2" i="16"/>
  <c r="D7" i="16"/>
  <c r="E13" i="16"/>
  <c r="O5" i="16"/>
  <c r="P9" i="16"/>
  <c r="P33" i="13"/>
  <c r="P28" i="13"/>
  <c r="F33" i="13"/>
  <c r="F17" i="13"/>
  <c r="P30" i="13"/>
  <c r="F34" i="13"/>
  <c r="F40" i="13"/>
  <c r="F2" i="13"/>
  <c r="P40" i="13"/>
  <c r="F14" i="13"/>
  <c r="F16" i="13"/>
  <c r="P16" i="13"/>
  <c r="F19" i="13"/>
  <c r="F45" i="13"/>
  <c r="P10" i="13"/>
  <c r="P8" i="13"/>
  <c r="F24" i="13"/>
  <c r="P47" i="13"/>
  <c r="P44" i="13"/>
  <c r="F26" i="22"/>
  <c r="E2" i="22"/>
  <c r="F13" i="22"/>
  <c r="D3" i="22"/>
  <c r="P3" i="22"/>
  <c r="K13" i="22"/>
  <c r="K17" i="22"/>
  <c r="K3" i="22"/>
  <c r="K2" i="22"/>
  <c r="K26" i="22"/>
  <c r="K5" i="22"/>
  <c r="J2" i="22"/>
  <c r="J5" i="22"/>
  <c r="J3" i="22"/>
  <c r="J20" i="22"/>
  <c r="J26" i="22"/>
  <c r="J27" i="22"/>
  <c r="J23" i="22"/>
  <c r="J8" i="22"/>
  <c r="J10" i="22"/>
  <c r="J16" i="22"/>
  <c r="J7" i="22"/>
  <c r="K9" i="22"/>
  <c r="I27" i="22"/>
  <c r="F27" i="22"/>
  <c r="D27" i="22"/>
  <c r="O27" i="22"/>
  <c r="J24" i="22"/>
  <c r="F2" i="22"/>
  <c r="D2" i="22"/>
  <c r="K21" i="22"/>
  <c r="K15" i="22"/>
  <c r="K8" i="22"/>
  <c r="D6" i="22"/>
  <c r="D15" i="22"/>
  <c r="F9" i="22"/>
  <c r="K23" i="22"/>
  <c r="K16" i="22"/>
  <c r="D12" i="22"/>
  <c r="E16" i="22"/>
  <c r="F15" i="22"/>
  <c r="D21" i="22"/>
  <c r="E15" i="22"/>
  <c r="F12" i="22"/>
  <c r="K12" i="22"/>
  <c r="O11" i="22"/>
  <c r="E11" i="22"/>
  <c r="D19" i="22"/>
  <c r="E23" i="22"/>
  <c r="J19" i="22"/>
  <c r="J15" i="22"/>
  <c r="K11" i="22"/>
  <c r="D26" i="22"/>
  <c r="E19" i="22"/>
  <c r="F19" i="22"/>
  <c r="I50" i="16"/>
  <c r="M50" i="16" s="1"/>
  <c r="F50" i="16"/>
  <c r="J50" i="16"/>
  <c r="N50" i="16"/>
  <c r="R50" i="16" s="1"/>
  <c r="P50" i="16"/>
  <c r="O50" i="16"/>
  <c r="K50" i="16"/>
  <c r="P25" i="16"/>
  <c r="O25" i="16"/>
  <c r="N25" i="16"/>
  <c r="D25" i="16"/>
  <c r="E25" i="16"/>
  <c r="N50" i="13"/>
  <c r="R50" i="13" s="1"/>
  <c r="P50" i="13"/>
  <c r="F50" i="13"/>
  <c r="J50" i="13"/>
  <c r="I50" i="13"/>
  <c r="M50" i="13" s="1"/>
  <c r="N29" i="13"/>
  <c r="P29" i="13"/>
  <c r="F29" i="13"/>
  <c r="N20" i="13"/>
  <c r="P20" i="13"/>
  <c r="F20" i="13"/>
  <c r="N12" i="13"/>
  <c r="P12" i="13"/>
  <c r="F12" i="13"/>
  <c r="N13" i="13"/>
  <c r="P13" i="13"/>
  <c r="F13" i="13"/>
  <c r="N5" i="13"/>
  <c r="P5" i="13"/>
  <c r="F5" i="13"/>
  <c r="E55" i="13"/>
  <c r="F36" i="13"/>
  <c r="D50" i="16"/>
  <c r="H50" i="16" s="1"/>
  <c r="F25" i="16"/>
  <c r="J51" i="13"/>
  <c r="F26" i="16"/>
  <c r="N26" i="16"/>
  <c r="P26" i="16"/>
  <c r="O26" i="16"/>
  <c r="N49" i="13"/>
  <c r="R49" i="13" s="1"/>
  <c r="K49" i="13"/>
  <c r="E49" i="13"/>
  <c r="J49" i="13"/>
  <c r="I49" i="13"/>
  <c r="M49" i="13" s="1"/>
  <c r="P51" i="13"/>
  <c r="I34" i="16"/>
  <c r="M34" i="16" s="1"/>
  <c r="F34" i="16"/>
  <c r="J34" i="16"/>
  <c r="N34" i="16"/>
  <c r="R34" i="16" s="1"/>
  <c r="P34" i="16"/>
  <c r="O34" i="16"/>
  <c r="K34" i="16"/>
  <c r="N46" i="13"/>
  <c r="P46" i="13"/>
  <c r="K51" i="13"/>
  <c r="P49" i="13"/>
  <c r="D34" i="16"/>
  <c r="H34" i="16" s="1"/>
  <c r="N55" i="13"/>
  <c r="R55" i="13" s="1"/>
  <c r="F55" i="13"/>
  <c r="J55" i="13"/>
  <c r="P55" i="13"/>
  <c r="K55" i="13"/>
  <c r="D55" i="13"/>
  <c r="H55" i="13" s="1"/>
  <c r="D53" i="13"/>
  <c r="H53" i="13" s="1"/>
  <c r="K50" i="13"/>
  <c r="D26" i="16"/>
  <c r="I42" i="16"/>
  <c r="M42" i="16" s="1"/>
  <c r="F42" i="16"/>
  <c r="J42" i="16"/>
  <c r="N42" i="16"/>
  <c r="R42" i="16" s="1"/>
  <c r="P42" i="16"/>
  <c r="O42" i="16"/>
  <c r="K42" i="16"/>
  <c r="P23" i="16"/>
  <c r="O23" i="16"/>
  <c r="N23" i="16"/>
  <c r="D23" i="16"/>
  <c r="E23" i="16"/>
  <c r="E26" i="16"/>
  <c r="N54" i="13"/>
  <c r="R54" i="13" s="1"/>
  <c r="P54" i="13"/>
  <c r="D54" i="13"/>
  <c r="H54" i="13" s="1"/>
  <c r="K54" i="13"/>
  <c r="E54" i="13"/>
  <c r="N48" i="13"/>
  <c r="P48" i="13"/>
  <c r="N36" i="13"/>
  <c r="P36" i="13"/>
  <c r="N38" i="13"/>
  <c r="P38" i="13"/>
  <c r="N42" i="13"/>
  <c r="P42" i="13"/>
  <c r="N41" i="13"/>
  <c r="P41" i="13"/>
  <c r="N32" i="13"/>
  <c r="P32" i="13"/>
  <c r="F46" i="13"/>
  <c r="F32" i="13"/>
  <c r="E50" i="16"/>
  <c r="N51" i="13"/>
  <c r="R51" i="13" s="1"/>
  <c r="F51" i="13"/>
  <c r="E51" i="13"/>
  <c r="N4" i="13"/>
  <c r="P4" i="13"/>
  <c r="F4" i="13"/>
  <c r="N53" i="13"/>
  <c r="R53" i="13" s="1"/>
  <c r="P53" i="13"/>
  <c r="K53" i="13"/>
  <c r="F53" i="13"/>
  <c r="N25" i="13"/>
  <c r="P25" i="13"/>
  <c r="F25" i="13"/>
  <c r="N43" i="13"/>
  <c r="P43" i="13"/>
  <c r="F43" i="13"/>
  <c r="N11" i="13"/>
  <c r="F11" i="13"/>
  <c r="N26" i="13"/>
  <c r="P26" i="13"/>
  <c r="F26" i="13"/>
  <c r="N23" i="13"/>
  <c r="P23" i="13"/>
  <c r="F23" i="13"/>
  <c r="P3" i="13"/>
  <c r="F3" i="13"/>
  <c r="D51" i="13"/>
  <c r="H51" i="13" s="1"/>
  <c r="F48" i="13"/>
  <c r="J54" i="13"/>
  <c r="E42" i="16"/>
  <c r="N52" i="13"/>
  <c r="R52" i="13" s="1"/>
  <c r="J52" i="13"/>
  <c r="I52" i="13"/>
  <c r="M52" i="13" s="1"/>
  <c r="P52" i="13"/>
  <c r="K52" i="13"/>
  <c r="F52" i="13"/>
  <c r="D52" i="13"/>
  <c r="H52" i="13" s="1"/>
  <c r="N31" i="13"/>
  <c r="P31" i="13"/>
  <c r="F31" i="13"/>
  <c r="N22" i="13"/>
  <c r="P22" i="13"/>
  <c r="F22" i="13"/>
  <c r="N39" i="13"/>
  <c r="P39" i="13"/>
  <c r="F39" i="13"/>
  <c r="N15" i="13"/>
  <c r="P15" i="13"/>
  <c r="F15" i="13"/>
  <c r="P9" i="13"/>
  <c r="F9" i="13"/>
  <c r="N7" i="13"/>
  <c r="P7" i="13"/>
  <c r="F7" i="13"/>
  <c r="E50" i="13"/>
  <c r="F42" i="13"/>
  <c r="J53" i="13"/>
  <c r="E34" i="16"/>
  <c r="P19" i="13"/>
  <c r="P45" i="13"/>
  <c r="P24" i="13"/>
  <c r="P34" i="13"/>
  <c r="P14" i="13"/>
  <c r="E2" i="16"/>
  <c r="D49" i="16"/>
  <c r="H49" i="16" s="1"/>
  <c r="D41" i="16"/>
  <c r="H41" i="16" s="1"/>
  <c r="D33" i="16"/>
  <c r="H33" i="16" s="1"/>
  <c r="D24" i="16"/>
  <c r="D19" i="16"/>
  <c r="H19" i="16" s="1"/>
  <c r="D10" i="16"/>
  <c r="E49" i="16"/>
  <c r="E41" i="16"/>
  <c r="E33" i="16"/>
  <c r="E20" i="16"/>
  <c r="F55" i="16"/>
  <c r="F47" i="16"/>
  <c r="F39" i="16"/>
  <c r="F31" i="16"/>
  <c r="F11" i="16"/>
  <c r="I55" i="16"/>
  <c r="M55" i="16" s="1"/>
  <c r="I47" i="16"/>
  <c r="M47" i="16" s="1"/>
  <c r="I39" i="16"/>
  <c r="M39" i="16" s="1"/>
  <c r="I31" i="16"/>
  <c r="M31" i="16" s="1"/>
  <c r="J53" i="16"/>
  <c r="J45" i="16"/>
  <c r="J37" i="16"/>
  <c r="J29" i="16"/>
  <c r="K51" i="16"/>
  <c r="K43" i="16"/>
  <c r="K35" i="16"/>
  <c r="K27" i="16"/>
  <c r="N52" i="16"/>
  <c r="R52" i="16" s="1"/>
  <c r="N44" i="16"/>
  <c r="R44" i="16" s="1"/>
  <c r="N36" i="16"/>
  <c r="R36" i="16" s="1"/>
  <c r="N28" i="16"/>
  <c r="R28" i="16" s="1"/>
  <c r="N13" i="16"/>
  <c r="N6" i="16"/>
  <c r="O51" i="16"/>
  <c r="O43" i="16"/>
  <c r="O35" i="16"/>
  <c r="O27" i="16"/>
  <c r="O13" i="16"/>
  <c r="O6" i="16"/>
  <c r="P51" i="16"/>
  <c r="P43" i="16"/>
  <c r="P35" i="16"/>
  <c r="P27" i="16"/>
  <c r="P18" i="16"/>
  <c r="P6" i="16"/>
  <c r="E33" i="22"/>
  <c r="J49" i="22"/>
  <c r="K39" i="22"/>
  <c r="O33" i="22"/>
  <c r="P37" i="13"/>
  <c r="P27" i="13"/>
  <c r="P18" i="13"/>
  <c r="P21" i="13"/>
  <c r="P35" i="13"/>
  <c r="P6" i="13"/>
  <c r="F2" i="16"/>
  <c r="D48" i="16"/>
  <c r="H48" i="16" s="1"/>
  <c r="D40" i="16"/>
  <c r="H40" i="16" s="1"/>
  <c r="D32" i="16"/>
  <c r="H32" i="16" s="1"/>
  <c r="D20" i="16"/>
  <c r="D8" i="16"/>
  <c r="D4" i="16"/>
  <c r="E48" i="16"/>
  <c r="E40" i="16"/>
  <c r="E32" i="16"/>
  <c r="F54" i="16"/>
  <c r="F46" i="16"/>
  <c r="F38" i="16"/>
  <c r="F30" i="16"/>
  <c r="F12" i="16"/>
  <c r="F7" i="16"/>
  <c r="I54" i="16"/>
  <c r="M54" i="16" s="1"/>
  <c r="I46" i="16"/>
  <c r="M46" i="16" s="1"/>
  <c r="I38" i="16"/>
  <c r="M38" i="16" s="1"/>
  <c r="I30" i="16"/>
  <c r="M30" i="16" s="1"/>
  <c r="J52" i="16"/>
  <c r="J44" i="16"/>
  <c r="J36" i="16"/>
  <c r="J28" i="16"/>
  <c r="N51" i="16"/>
  <c r="R51" i="16" s="1"/>
  <c r="N43" i="16"/>
  <c r="R43" i="16" s="1"/>
  <c r="N35" i="16"/>
  <c r="R35" i="16" s="1"/>
  <c r="N27" i="16"/>
  <c r="R27" i="16" s="1"/>
  <c r="N17" i="16"/>
  <c r="N3" i="16"/>
  <c r="O17" i="16"/>
  <c r="O3" i="16"/>
  <c r="P13" i="16"/>
  <c r="P3" i="16"/>
  <c r="P51" i="22"/>
  <c r="J51" i="22"/>
  <c r="E51" i="22"/>
  <c r="K51" i="22"/>
  <c r="I51" i="22"/>
  <c r="M51" i="22" s="1"/>
  <c r="O51" i="22"/>
  <c r="F51" i="22"/>
  <c r="D51" i="22"/>
  <c r="H51" i="22" s="1"/>
  <c r="P43" i="22"/>
  <c r="J43" i="22"/>
  <c r="E43" i="22"/>
  <c r="K43" i="22"/>
  <c r="I43" i="22"/>
  <c r="M43" i="22" s="1"/>
  <c r="F43" i="22"/>
  <c r="O43" i="22"/>
  <c r="D43" i="22"/>
  <c r="H43" i="22" s="1"/>
  <c r="P35" i="22"/>
  <c r="O35" i="22"/>
  <c r="J35" i="22"/>
  <c r="E35" i="22"/>
  <c r="K35" i="22"/>
  <c r="I35" i="22"/>
  <c r="M35" i="22" s="1"/>
  <c r="F35" i="22"/>
  <c r="D35" i="22"/>
  <c r="H35" i="22" s="1"/>
  <c r="P25" i="22"/>
  <c r="J25" i="22"/>
  <c r="E25" i="22"/>
  <c r="K25" i="22"/>
  <c r="I25" i="22"/>
  <c r="O25" i="22"/>
  <c r="F25" i="22"/>
  <c r="D25" i="22"/>
  <c r="P14" i="22"/>
  <c r="E14" i="22"/>
  <c r="F14" i="22"/>
  <c r="J14" i="22"/>
  <c r="D14" i="22"/>
  <c r="P18" i="22"/>
  <c r="E18" i="22"/>
  <c r="O18" i="22"/>
  <c r="J18" i="22"/>
  <c r="F18" i="22"/>
  <c r="D18" i="22"/>
  <c r="P4" i="22"/>
  <c r="J4" i="22"/>
  <c r="E4" i="22"/>
  <c r="F4" i="22"/>
  <c r="O4" i="22"/>
  <c r="D4" i="22"/>
  <c r="D47" i="22"/>
  <c r="H47" i="22" s="1"/>
  <c r="D31" i="22"/>
  <c r="H31" i="22" s="1"/>
  <c r="I47" i="22"/>
  <c r="M47" i="22" s="1"/>
  <c r="N25" i="22"/>
  <c r="F47" i="13"/>
  <c r="F28" i="13"/>
  <c r="F10" i="13"/>
  <c r="F44" i="13"/>
  <c r="F30" i="13"/>
  <c r="F8" i="13"/>
  <c r="D55" i="16"/>
  <c r="H55" i="16" s="1"/>
  <c r="D47" i="16"/>
  <c r="H47" i="16" s="1"/>
  <c r="D39" i="16"/>
  <c r="H39" i="16" s="1"/>
  <c r="D31" i="16"/>
  <c r="H31" i="16" s="1"/>
  <c r="E55" i="16"/>
  <c r="E47" i="16"/>
  <c r="E39" i="16"/>
  <c r="E31" i="16"/>
  <c r="E7" i="16"/>
  <c r="F53" i="16"/>
  <c r="F45" i="16"/>
  <c r="F37" i="16"/>
  <c r="F29" i="16"/>
  <c r="I53" i="16"/>
  <c r="M53" i="16" s="1"/>
  <c r="I45" i="16"/>
  <c r="M45" i="16" s="1"/>
  <c r="I37" i="16"/>
  <c r="M37" i="16" s="1"/>
  <c r="I29" i="16"/>
  <c r="M29" i="16" s="1"/>
  <c r="J51" i="16"/>
  <c r="J43" i="16"/>
  <c r="J35" i="16"/>
  <c r="J27" i="16"/>
  <c r="K49" i="16"/>
  <c r="K41" i="16"/>
  <c r="K33" i="16"/>
  <c r="N2" i="16"/>
  <c r="N19" i="16"/>
  <c r="N10" i="16"/>
  <c r="O49" i="16"/>
  <c r="O41" i="16"/>
  <c r="O33" i="16"/>
  <c r="O14" i="16"/>
  <c r="O19" i="16"/>
  <c r="O10" i="16"/>
  <c r="P49" i="16"/>
  <c r="P41" i="16"/>
  <c r="P33" i="16"/>
  <c r="P22" i="16"/>
  <c r="P17" i="16"/>
  <c r="P10" i="16"/>
  <c r="N14" i="22"/>
  <c r="O14" i="22"/>
  <c r="D54" i="16"/>
  <c r="H54" i="16" s="1"/>
  <c r="D46" i="16"/>
  <c r="H46" i="16" s="1"/>
  <c r="D38" i="16"/>
  <c r="H38" i="16" s="1"/>
  <c r="D30" i="16"/>
  <c r="H30" i="16" s="1"/>
  <c r="E54" i="16"/>
  <c r="E46" i="16"/>
  <c r="E38" i="16"/>
  <c r="E30" i="16"/>
  <c r="F52" i="16"/>
  <c r="F44" i="16"/>
  <c r="F36" i="16"/>
  <c r="F28" i="16"/>
  <c r="F13" i="16"/>
  <c r="F6" i="16"/>
  <c r="I52" i="16"/>
  <c r="M52" i="16" s="1"/>
  <c r="I44" i="16"/>
  <c r="M44" i="16" s="1"/>
  <c r="I36" i="16"/>
  <c r="M36" i="16" s="1"/>
  <c r="I28" i="16"/>
  <c r="M28" i="16" s="1"/>
  <c r="K48" i="16"/>
  <c r="K40" i="16"/>
  <c r="K32" i="16"/>
  <c r="O2" i="16"/>
  <c r="N49" i="16"/>
  <c r="R49" i="16" s="1"/>
  <c r="N41" i="16"/>
  <c r="R41" i="16" s="1"/>
  <c r="N33" i="16"/>
  <c r="R33" i="16" s="1"/>
  <c r="N20" i="16"/>
  <c r="N8" i="16"/>
  <c r="N4" i="16"/>
  <c r="O48" i="16"/>
  <c r="O40" i="16"/>
  <c r="O32" i="16"/>
  <c r="O20" i="16"/>
  <c r="O8" i="16"/>
  <c r="O4" i="16"/>
  <c r="P48" i="16"/>
  <c r="P40" i="16"/>
  <c r="P32" i="16"/>
  <c r="P14" i="16"/>
  <c r="P19" i="16"/>
  <c r="K7" i="22"/>
  <c r="P49" i="22"/>
  <c r="K49" i="22"/>
  <c r="I49" i="22"/>
  <c r="M49" i="22" s="1"/>
  <c r="O49" i="22"/>
  <c r="F49" i="22"/>
  <c r="D49" i="22"/>
  <c r="H49" i="22" s="1"/>
  <c r="N49" i="22"/>
  <c r="R49" i="22" s="1"/>
  <c r="K41" i="22"/>
  <c r="I41" i="22"/>
  <c r="M41" i="22" s="1"/>
  <c r="F41" i="22"/>
  <c r="P41" i="22"/>
  <c r="O41" i="22"/>
  <c r="D41" i="22"/>
  <c r="H41" i="22" s="1"/>
  <c r="N41" i="22"/>
  <c r="R41" i="22" s="1"/>
  <c r="K33" i="22"/>
  <c r="I33" i="22"/>
  <c r="M33" i="22" s="1"/>
  <c r="F33" i="22"/>
  <c r="D33" i="22"/>
  <c r="H33" i="22" s="1"/>
  <c r="N33" i="22"/>
  <c r="R33" i="22" s="1"/>
  <c r="K22" i="22"/>
  <c r="I22" i="22"/>
  <c r="P22" i="22"/>
  <c r="O22" i="22"/>
  <c r="F22" i="22"/>
  <c r="D22" i="22"/>
  <c r="N22" i="22"/>
  <c r="F8" i="22"/>
  <c r="D8" i="22"/>
  <c r="P8" i="22"/>
  <c r="O8" i="22"/>
  <c r="N8" i="22"/>
  <c r="P20" i="22"/>
  <c r="O20" i="22"/>
  <c r="F20" i="22"/>
  <c r="D20" i="22"/>
  <c r="N20" i="22"/>
  <c r="E22" i="22"/>
  <c r="J22" i="22"/>
  <c r="N18" i="22"/>
  <c r="D53" i="16"/>
  <c r="H53" i="16" s="1"/>
  <c r="D45" i="16"/>
  <c r="H45" i="16" s="1"/>
  <c r="D37" i="16"/>
  <c r="H37" i="16" s="1"/>
  <c r="D29" i="16"/>
  <c r="H29" i="16" s="1"/>
  <c r="E53" i="16"/>
  <c r="E45" i="16"/>
  <c r="E37" i="16"/>
  <c r="E29" i="16"/>
  <c r="F17" i="16"/>
  <c r="F3" i="16"/>
  <c r="K55" i="16"/>
  <c r="K47" i="16"/>
  <c r="K39" i="16"/>
  <c r="K31" i="16"/>
  <c r="O55" i="16"/>
  <c r="O47" i="16"/>
  <c r="O39" i="16"/>
  <c r="O31" i="16"/>
  <c r="P55" i="16"/>
  <c r="P47" i="16"/>
  <c r="P39" i="16"/>
  <c r="P31" i="16"/>
  <c r="P20" i="16"/>
  <c r="D52" i="16"/>
  <c r="H52" i="16" s="1"/>
  <c r="D44" i="16"/>
  <c r="H44" i="16" s="1"/>
  <c r="D36" i="16"/>
  <c r="H36" i="16" s="1"/>
  <c r="D28" i="16"/>
  <c r="H28" i="16" s="1"/>
  <c r="F10" i="16"/>
  <c r="K54" i="16"/>
  <c r="K46" i="16"/>
  <c r="K38" i="16"/>
  <c r="K30" i="16"/>
  <c r="O54" i="16"/>
  <c r="O46" i="16"/>
  <c r="O38" i="16"/>
  <c r="O30" i="16"/>
  <c r="P54" i="16"/>
  <c r="P46" i="16"/>
  <c r="P38" i="16"/>
  <c r="P30" i="16"/>
  <c r="O47" i="22"/>
  <c r="F47" i="22"/>
  <c r="N47" i="22"/>
  <c r="R47" i="22" s="1"/>
  <c r="J47" i="22"/>
  <c r="E47" i="22"/>
  <c r="O39" i="22"/>
  <c r="F39" i="22"/>
  <c r="P39" i="22"/>
  <c r="N39" i="22"/>
  <c r="R39" i="22" s="1"/>
  <c r="J39" i="22"/>
  <c r="E39" i="22"/>
  <c r="O31" i="22"/>
  <c r="F31" i="22"/>
  <c r="N31" i="22"/>
  <c r="R31" i="22" s="1"/>
  <c r="P31" i="22"/>
  <c r="J31" i="22"/>
  <c r="E31" i="22"/>
  <c r="O7" i="22"/>
  <c r="P7" i="22"/>
  <c r="F7" i="22"/>
  <c r="N7" i="22"/>
  <c r="E7" i="22"/>
  <c r="O24" i="22"/>
  <c r="F24" i="22"/>
  <c r="P24" i="22"/>
  <c r="N24" i="22"/>
  <c r="E24" i="22"/>
  <c r="O10" i="22"/>
  <c r="F10" i="22"/>
  <c r="N10" i="22"/>
  <c r="E10" i="22"/>
  <c r="P10" i="22"/>
  <c r="D39" i="22"/>
  <c r="H39" i="22" s="1"/>
  <c r="D7" i="22"/>
  <c r="D10" i="22"/>
  <c r="I31" i="22"/>
  <c r="M31" i="22" s="1"/>
  <c r="P33" i="22"/>
  <c r="F37" i="13"/>
  <c r="F27" i="13"/>
  <c r="F18" i="13"/>
  <c r="F21" i="13"/>
  <c r="F35" i="13"/>
  <c r="F6" i="13"/>
  <c r="D51" i="16"/>
  <c r="H51" i="16" s="1"/>
  <c r="D43" i="16"/>
  <c r="H43" i="16" s="1"/>
  <c r="D35" i="16"/>
  <c r="H35" i="16" s="1"/>
  <c r="D27" i="16"/>
  <c r="H27" i="16" s="1"/>
  <c r="F49" i="16"/>
  <c r="F41" i="16"/>
  <c r="F33" i="16"/>
  <c r="F8" i="16"/>
  <c r="F4" i="16"/>
  <c r="K53" i="16"/>
  <c r="K45" i="16"/>
  <c r="K37" i="16"/>
  <c r="K29" i="16"/>
  <c r="N12" i="16"/>
  <c r="N7" i="16"/>
  <c r="O53" i="16"/>
  <c r="O45" i="16"/>
  <c r="O37" i="16"/>
  <c r="O29" i="16"/>
  <c r="O7" i="16"/>
  <c r="O54" i="22"/>
  <c r="D54" i="22"/>
  <c r="H54" i="22" s="1"/>
  <c r="N54" i="22"/>
  <c r="R54" i="22" s="1"/>
  <c r="P54" i="22"/>
  <c r="J54" i="22"/>
  <c r="E54" i="22"/>
  <c r="K54" i="22"/>
  <c r="I54" i="22"/>
  <c r="M54" i="22" s="1"/>
  <c r="O46" i="22"/>
  <c r="D46" i="22"/>
  <c r="H46" i="22" s="1"/>
  <c r="N46" i="22"/>
  <c r="R46" i="22" s="1"/>
  <c r="J46" i="22"/>
  <c r="E46" i="22"/>
  <c r="P46" i="22"/>
  <c r="K46" i="22"/>
  <c r="I46" i="22"/>
  <c r="M46" i="22" s="1"/>
  <c r="O38" i="22"/>
  <c r="P38" i="22"/>
  <c r="D38" i="22"/>
  <c r="H38" i="22" s="1"/>
  <c r="N38" i="22"/>
  <c r="R38" i="22" s="1"/>
  <c r="J38" i="22"/>
  <c r="E38" i="22"/>
  <c r="K38" i="22"/>
  <c r="I38" i="22"/>
  <c r="M38" i="22" s="1"/>
  <c r="O30" i="22"/>
  <c r="D30" i="22"/>
  <c r="H30" i="22" s="1"/>
  <c r="N30" i="22"/>
  <c r="R30" i="22" s="1"/>
  <c r="P30" i="22"/>
  <c r="J30" i="22"/>
  <c r="E30" i="22"/>
  <c r="K30" i="22"/>
  <c r="I30" i="22"/>
  <c r="M30" i="22" s="1"/>
  <c r="O9" i="22"/>
  <c r="D9" i="22"/>
  <c r="N9" i="22"/>
  <c r="E9" i="22"/>
  <c r="O17" i="22"/>
  <c r="D17" i="22"/>
  <c r="P17" i="22"/>
  <c r="N17" i="22"/>
  <c r="E17" i="22"/>
  <c r="O5" i="22"/>
  <c r="D5" i="22"/>
  <c r="N5" i="22"/>
  <c r="E5" i="22"/>
  <c r="P5" i="22"/>
  <c r="E8" i="22"/>
  <c r="F46" i="22"/>
  <c r="K47" i="22"/>
  <c r="N51" i="22"/>
  <c r="R51" i="22" s="1"/>
  <c r="J21" i="22"/>
  <c r="K10" i="22"/>
  <c r="K19" i="22"/>
  <c r="E48" i="22"/>
  <c r="E40" i="22"/>
  <c r="E32" i="22"/>
  <c r="E6" i="22"/>
  <c r="E21" i="22"/>
  <c r="E3" i="22"/>
  <c r="F53" i="22"/>
  <c r="F45" i="22"/>
  <c r="F37" i="22"/>
  <c r="F29" i="22"/>
  <c r="F16" i="22"/>
  <c r="F23" i="22"/>
  <c r="F11" i="22"/>
  <c r="I23" i="22"/>
  <c r="J48" i="22"/>
  <c r="J40" i="22"/>
  <c r="J32" i="22"/>
  <c r="J6" i="22"/>
  <c r="N13" i="22"/>
  <c r="N50" i="22"/>
  <c r="R50" i="22" s="1"/>
  <c r="N42" i="22"/>
  <c r="R42" i="22" s="1"/>
  <c r="N34" i="22"/>
  <c r="R34" i="22" s="1"/>
  <c r="N27" i="22"/>
  <c r="N12" i="22"/>
  <c r="N26" i="22"/>
  <c r="O53" i="22"/>
  <c r="O29" i="22"/>
  <c r="O12" i="22"/>
  <c r="O2" i="22"/>
  <c r="P32" i="22"/>
  <c r="P12" i="22"/>
  <c r="D34" i="26"/>
  <c r="G34" i="26" s="1"/>
  <c r="E101" i="26"/>
  <c r="E50" i="26"/>
  <c r="H62" i="26"/>
  <c r="K62" i="26" s="1"/>
  <c r="H29" i="26"/>
  <c r="K29" i="26" s="1"/>
  <c r="H11" i="26"/>
  <c r="K11" i="26" s="1"/>
  <c r="I75" i="26"/>
  <c r="I62" i="26"/>
  <c r="F52" i="22"/>
  <c r="I53" i="22"/>
  <c r="M53" i="22" s="1"/>
  <c r="I45" i="22"/>
  <c r="M45" i="22" s="1"/>
  <c r="I37" i="22"/>
  <c r="M37" i="22" s="1"/>
  <c r="I29" i="22"/>
  <c r="M29" i="22" s="1"/>
  <c r="K53" i="22"/>
  <c r="K45" i="22"/>
  <c r="K37" i="22"/>
  <c r="K29" i="22"/>
  <c r="O13" i="22"/>
  <c r="O52" i="22"/>
  <c r="O28" i="22"/>
  <c r="P42" i="22"/>
  <c r="E62" i="26"/>
  <c r="E29" i="26"/>
  <c r="F10" i="26"/>
  <c r="H94" i="26"/>
  <c r="K94" i="26" s="1"/>
  <c r="H61" i="26"/>
  <c r="K61" i="26" s="1"/>
  <c r="H43" i="26"/>
  <c r="K43" i="26" s="1"/>
  <c r="H28" i="26"/>
  <c r="K28" i="26" s="1"/>
  <c r="I74" i="26"/>
  <c r="K24" i="22"/>
  <c r="K18" i="22"/>
  <c r="E13" i="22"/>
  <c r="I52" i="22"/>
  <c r="M52" i="22" s="1"/>
  <c r="I44" i="22"/>
  <c r="M44" i="22" s="1"/>
  <c r="I36" i="22"/>
  <c r="M36" i="22" s="1"/>
  <c r="I28" i="22"/>
  <c r="M28" i="22" s="1"/>
  <c r="J12" i="22"/>
  <c r="K52" i="22"/>
  <c r="K44" i="22"/>
  <c r="K36" i="22"/>
  <c r="K28" i="22"/>
  <c r="N48" i="22"/>
  <c r="R48" i="22" s="1"/>
  <c r="N40" i="22"/>
  <c r="R40" i="22" s="1"/>
  <c r="N32" i="22"/>
  <c r="R32" i="22" s="1"/>
  <c r="N6" i="22"/>
  <c r="N21" i="22"/>
  <c r="N3" i="22"/>
  <c r="O23" i="22"/>
  <c r="P55" i="22"/>
  <c r="P21" i="22"/>
  <c r="N94" i="26"/>
  <c r="L94" i="26"/>
  <c r="O94" i="26" s="1"/>
  <c r="J94" i="26"/>
  <c r="F94" i="26"/>
  <c r="D94" i="26"/>
  <c r="G94" i="26" s="1"/>
  <c r="M94" i="26"/>
  <c r="N86" i="26"/>
  <c r="L86" i="26"/>
  <c r="O86" i="26" s="1"/>
  <c r="J86" i="26"/>
  <c r="D86" i="26"/>
  <c r="G86" i="26" s="1"/>
  <c r="M86" i="26"/>
  <c r="H86" i="26"/>
  <c r="K86" i="26" s="1"/>
  <c r="E86" i="26"/>
  <c r="N78" i="26"/>
  <c r="L78" i="26"/>
  <c r="O78" i="26" s="1"/>
  <c r="J78" i="26"/>
  <c r="H78" i="26"/>
  <c r="K78" i="26" s="1"/>
  <c r="E78" i="26"/>
  <c r="N70" i="26"/>
  <c r="L70" i="26"/>
  <c r="O70" i="26" s="1"/>
  <c r="J70" i="26"/>
  <c r="F70" i="26"/>
  <c r="I70" i="26"/>
  <c r="N62" i="26"/>
  <c r="L62" i="26"/>
  <c r="O62" i="26" s="1"/>
  <c r="J62" i="26"/>
  <c r="F62" i="26"/>
  <c r="D62" i="26"/>
  <c r="G62" i="26" s="1"/>
  <c r="N54" i="26"/>
  <c r="L54" i="26"/>
  <c r="O54" i="26" s="1"/>
  <c r="J54" i="26"/>
  <c r="M54" i="26"/>
  <c r="D54" i="26"/>
  <c r="G54" i="26" s="1"/>
  <c r="H54" i="26"/>
  <c r="K54" i="26" s="1"/>
  <c r="E54" i="26"/>
  <c r="N46" i="26"/>
  <c r="L46" i="26"/>
  <c r="O46" i="26" s="1"/>
  <c r="J46" i="26"/>
  <c r="M46" i="26"/>
  <c r="H46" i="26"/>
  <c r="K46" i="26" s="1"/>
  <c r="E46" i="26"/>
  <c r="N38" i="26"/>
  <c r="I38" i="26"/>
  <c r="L38" i="26"/>
  <c r="O38" i="26" s="1"/>
  <c r="J38" i="26"/>
  <c r="F38" i="26"/>
  <c r="N30" i="26"/>
  <c r="I30" i="26"/>
  <c r="L30" i="26"/>
  <c r="O30" i="26" s="1"/>
  <c r="J30" i="26"/>
  <c r="F30" i="26"/>
  <c r="D30" i="26"/>
  <c r="G30" i="26" s="1"/>
  <c r="N22" i="26"/>
  <c r="I22" i="26"/>
  <c r="L22" i="26"/>
  <c r="O22" i="26" s="1"/>
  <c r="J22" i="26"/>
  <c r="M22" i="26"/>
  <c r="D22" i="26"/>
  <c r="G22" i="26" s="1"/>
  <c r="H22" i="26"/>
  <c r="K22" i="26" s="1"/>
  <c r="E22" i="26"/>
  <c r="N14" i="26"/>
  <c r="I14" i="26"/>
  <c r="L14" i="26"/>
  <c r="O14" i="26" s="1"/>
  <c r="J14" i="26"/>
  <c r="H14" i="26"/>
  <c r="K14" i="26" s="1"/>
  <c r="E14" i="26"/>
  <c r="M14" i="26"/>
  <c r="N6" i="26"/>
  <c r="I6" i="26"/>
  <c r="L6" i="26"/>
  <c r="O6" i="26" s="1"/>
  <c r="J6" i="26"/>
  <c r="M6" i="26"/>
  <c r="F6" i="26"/>
  <c r="D98" i="26"/>
  <c r="G98" i="26" s="1"/>
  <c r="D14" i="26"/>
  <c r="G14" i="26" s="1"/>
  <c r="E94" i="26"/>
  <c r="E43" i="26"/>
  <c r="H60" i="26"/>
  <c r="K60" i="26" s="1"/>
  <c r="J59" i="26"/>
  <c r="L59" i="26"/>
  <c r="O59" i="26" s="1"/>
  <c r="M38" i="26"/>
  <c r="M94" i="29"/>
  <c r="I94" i="29"/>
  <c r="L94" i="29"/>
  <c r="O94" i="29" s="1"/>
  <c r="H94" i="29"/>
  <c r="K94" i="29" s="1"/>
  <c r="E94" i="29"/>
  <c r="D94" i="29"/>
  <c r="G94" i="29" s="1"/>
  <c r="M86" i="29"/>
  <c r="I86" i="29"/>
  <c r="L86" i="29"/>
  <c r="O86" i="29" s="1"/>
  <c r="H86" i="29"/>
  <c r="K86" i="29" s="1"/>
  <c r="E86" i="29"/>
  <c r="D86" i="29"/>
  <c r="G86" i="29" s="1"/>
  <c r="M78" i="29"/>
  <c r="I78" i="29"/>
  <c r="L78" i="29"/>
  <c r="O78" i="29" s="1"/>
  <c r="H78" i="29"/>
  <c r="K78" i="29" s="1"/>
  <c r="E78" i="29"/>
  <c r="D78" i="29"/>
  <c r="G78" i="29" s="1"/>
  <c r="M70" i="29"/>
  <c r="I70" i="29"/>
  <c r="L70" i="29"/>
  <c r="O70" i="29" s="1"/>
  <c r="H70" i="29"/>
  <c r="K70" i="29" s="1"/>
  <c r="E70" i="29"/>
  <c r="D70" i="29"/>
  <c r="G70" i="29" s="1"/>
  <c r="M62" i="29"/>
  <c r="I62" i="29"/>
  <c r="L62" i="29"/>
  <c r="O62" i="29" s="1"/>
  <c r="H62" i="29"/>
  <c r="K62" i="29" s="1"/>
  <c r="E62" i="29"/>
  <c r="D62" i="29"/>
  <c r="G62" i="29" s="1"/>
  <c r="M54" i="29"/>
  <c r="I54" i="29"/>
  <c r="L54" i="29"/>
  <c r="O54" i="29" s="1"/>
  <c r="H54" i="29"/>
  <c r="K54" i="29" s="1"/>
  <c r="E54" i="29"/>
  <c r="D54" i="29"/>
  <c r="G54" i="29" s="1"/>
  <c r="M46" i="29"/>
  <c r="I46" i="29"/>
  <c r="L46" i="29"/>
  <c r="O46" i="29" s="1"/>
  <c r="H46" i="29"/>
  <c r="K46" i="29" s="1"/>
  <c r="E46" i="29"/>
  <c r="D46" i="29"/>
  <c r="G46" i="29" s="1"/>
  <c r="M38" i="29"/>
  <c r="I38" i="29"/>
  <c r="L38" i="29"/>
  <c r="O38" i="29" s="1"/>
  <c r="H38" i="29"/>
  <c r="K38" i="29" s="1"/>
  <c r="E38" i="29"/>
  <c r="D38" i="29"/>
  <c r="G38" i="29" s="1"/>
  <c r="M30" i="29"/>
  <c r="I30" i="29"/>
  <c r="L30" i="29"/>
  <c r="O30" i="29" s="1"/>
  <c r="H30" i="29"/>
  <c r="K30" i="29" s="1"/>
  <c r="E30" i="29"/>
  <c r="D30" i="29"/>
  <c r="G30" i="29" s="1"/>
  <c r="M22" i="29"/>
  <c r="I22" i="29"/>
  <c r="L22" i="29"/>
  <c r="O22" i="29" s="1"/>
  <c r="H22" i="29"/>
  <c r="K22" i="29" s="1"/>
  <c r="E22" i="29"/>
  <c r="D22" i="29"/>
  <c r="G22" i="29" s="1"/>
  <c r="M14" i="29"/>
  <c r="I14" i="29"/>
  <c r="L14" i="29"/>
  <c r="O14" i="29" s="1"/>
  <c r="H14" i="29"/>
  <c r="K14" i="29" s="1"/>
  <c r="E14" i="29"/>
  <c r="D14" i="29"/>
  <c r="G14" i="29" s="1"/>
  <c r="J53" i="22"/>
  <c r="J45" i="22"/>
  <c r="J37" i="22"/>
  <c r="J29" i="22"/>
  <c r="O37" i="22"/>
  <c r="O19" i="22"/>
  <c r="P40" i="22"/>
  <c r="M101" i="26"/>
  <c r="L101" i="26"/>
  <c r="O101" i="26" s="1"/>
  <c r="J101" i="26"/>
  <c r="N101" i="26"/>
  <c r="I101" i="26"/>
  <c r="M93" i="26"/>
  <c r="L93" i="26"/>
  <c r="O93" i="26" s="1"/>
  <c r="J93" i="26"/>
  <c r="N93" i="26"/>
  <c r="I93" i="26"/>
  <c r="F93" i="26"/>
  <c r="M85" i="26"/>
  <c r="L85" i="26"/>
  <c r="O85" i="26" s="1"/>
  <c r="J85" i="26"/>
  <c r="N85" i="26"/>
  <c r="I85" i="26"/>
  <c r="D85" i="26"/>
  <c r="G85" i="26" s="1"/>
  <c r="M77" i="26"/>
  <c r="L77" i="26"/>
  <c r="O77" i="26" s="1"/>
  <c r="J77" i="26"/>
  <c r="N77" i="26"/>
  <c r="I77" i="26"/>
  <c r="H77" i="26"/>
  <c r="K77" i="26" s="1"/>
  <c r="E77" i="26"/>
  <c r="M69" i="26"/>
  <c r="L69" i="26"/>
  <c r="O69" i="26" s="1"/>
  <c r="J69" i="26"/>
  <c r="N69" i="26"/>
  <c r="I69" i="26"/>
  <c r="M61" i="26"/>
  <c r="L61" i="26"/>
  <c r="O61" i="26" s="1"/>
  <c r="J61" i="26"/>
  <c r="N61" i="26"/>
  <c r="I61" i="26"/>
  <c r="F61" i="26"/>
  <c r="M53" i="26"/>
  <c r="L53" i="26"/>
  <c r="O53" i="26" s="1"/>
  <c r="J53" i="26"/>
  <c r="N53" i="26"/>
  <c r="I53" i="26"/>
  <c r="D53" i="26"/>
  <c r="G53" i="26" s="1"/>
  <c r="M45" i="26"/>
  <c r="L45" i="26"/>
  <c r="O45" i="26" s="1"/>
  <c r="J45" i="26"/>
  <c r="N45" i="26"/>
  <c r="I45" i="26"/>
  <c r="H45" i="26"/>
  <c r="K45" i="26" s="1"/>
  <c r="E45" i="26"/>
  <c r="I37" i="26"/>
  <c r="M37" i="26"/>
  <c r="L37" i="26"/>
  <c r="O37" i="26" s="1"/>
  <c r="J37" i="26"/>
  <c r="N37" i="26"/>
  <c r="I29" i="26"/>
  <c r="M29" i="26"/>
  <c r="L29" i="26"/>
  <c r="O29" i="26" s="1"/>
  <c r="J29" i="26"/>
  <c r="N29" i="26"/>
  <c r="F29" i="26"/>
  <c r="I21" i="26"/>
  <c r="M21" i="26"/>
  <c r="L21" i="26"/>
  <c r="O21" i="26" s="1"/>
  <c r="J21" i="26"/>
  <c r="N21" i="26"/>
  <c r="D21" i="26"/>
  <c r="G21" i="26" s="1"/>
  <c r="I13" i="26"/>
  <c r="M13" i="26"/>
  <c r="L13" i="26"/>
  <c r="O13" i="26" s="1"/>
  <c r="J13" i="26"/>
  <c r="N13" i="26"/>
  <c r="H13" i="26"/>
  <c r="K13" i="26" s="1"/>
  <c r="E13" i="26"/>
  <c r="I5" i="26"/>
  <c r="M5" i="26"/>
  <c r="L5" i="26"/>
  <c r="O5" i="26" s="1"/>
  <c r="J5" i="26"/>
  <c r="N5" i="26"/>
  <c r="D61" i="26"/>
  <c r="G61" i="26" s="1"/>
  <c r="D13" i="26"/>
  <c r="G13" i="26" s="1"/>
  <c r="E93" i="26"/>
  <c r="F5" i="26"/>
  <c r="H59" i="26"/>
  <c r="K59" i="26" s="1"/>
  <c r="H21" i="26"/>
  <c r="K21" i="26" s="1"/>
  <c r="H6" i="26"/>
  <c r="K6" i="26" s="1"/>
  <c r="I54" i="26"/>
  <c r="L51" i="26"/>
  <c r="O51" i="26" s="1"/>
  <c r="M30" i="26"/>
  <c r="J52" i="22"/>
  <c r="J44" i="22"/>
  <c r="J36" i="22"/>
  <c r="J28" i="22"/>
  <c r="O36" i="22"/>
  <c r="P50" i="22"/>
  <c r="M100" i="26"/>
  <c r="L100" i="26"/>
  <c r="O100" i="26" s="1"/>
  <c r="J100" i="26"/>
  <c r="N100" i="26"/>
  <c r="F100" i="26"/>
  <c r="D100" i="26"/>
  <c r="G100" i="26" s="1"/>
  <c r="I100" i="26"/>
  <c r="H100" i="26"/>
  <c r="K100" i="26" s="1"/>
  <c r="E100" i="26"/>
  <c r="M92" i="26"/>
  <c r="L92" i="26"/>
  <c r="O92" i="26" s="1"/>
  <c r="J92" i="26"/>
  <c r="N92" i="26"/>
  <c r="F92" i="26"/>
  <c r="D92" i="26"/>
  <c r="G92" i="26" s="1"/>
  <c r="I92" i="26"/>
  <c r="M84" i="26"/>
  <c r="L84" i="26"/>
  <c r="O84" i="26" s="1"/>
  <c r="J84" i="26"/>
  <c r="N84" i="26"/>
  <c r="F84" i="26"/>
  <c r="D84" i="26"/>
  <c r="G84" i="26" s="1"/>
  <c r="I84" i="26"/>
  <c r="M76" i="26"/>
  <c r="L76" i="26"/>
  <c r="O76" i="26" s="1"/>
  <c r="J76" i="26"/>
  <c r="N76" i="26"/>
  <c r="F76" i="26"/>
  <c r="D76" i="26"/>
  <c r="G76" i="26" s="1"/>
  <c r="I76" i="26"/>
  <c r="H76" i="26"/>
  <c r="K76" i="26" s="1"/>
  <c r="E76" i="26"/>
  <c r="M68" i="26"/>
  <c r="L68" i="26"/>
  <c r="O68" i="26" s="1"/>
  <c r="J68" i="26"/>
  <c r="N68" i="26"/>
  <c r="F68" i="26"/>
  <c r="D68" i="26"/>
  <c r="G68" i="26" s="1"/>
  <c r="I68" i="26"/>
  <c r="H68" i="26"/>
  <c r="K68" i="26" s="1"/>
  <c r="E68" i="26"/>
  <c r="M60" i="26"/>
  <c r="L60" i="26"/>
  <c r="O60" i="26" s="1"/>
  <c r="J60" i="26"/>
  <c r="N60" i="26"/>
  <c r="F60" i="26"/>
  <c r="D60" i="26"/>
  <c r="G60" i="26" s="1"/>
  <c r="I60" i="26"/>
  <c r="M52" i="26"/>
  <c r="L52" i="26"/>
  <c r="O52" i="26" s="1"/>
  <c r="J52" i="26"/>
  <c r="N52" i="26"/>
  <c r="F52" i="26"/>
  <c r="D52" i="26"/>
  <c r="G52" i="26" s="1"/>
  <c r="I52" i="26"/>
  <c r="M44" i="26"/>
  <c r="L44" i="26"/>
  <c r="O44" i="26" s="1"/>
  <c r="J44" i="26"/>
  <c r="N44" i="26"/>
  <c r="F44" i="26"/>
  <c r="D44" i="26"/>
  <c r="G44" i="26" s="1"/>
  <c r="I44" i="26"/>
  <c r="H44" i="26"/>
  <c r="K44" i="26" s="1"/>
  <c r="E44" i="26"/>
  <c r="M36" i="26"/>
  <c r="L36" i="26"/>
  <c r="O36" i="26" s="1"/>
  <c r="J36" i="26"/>
  <c r="N36" i="26"/>
  <c r="F36" i="26"/>
  <c r="D36" i="26"/>
  <c r="G36" i="26" s="1"/>
  <c r="H36" i="26"/>
  <c r="K36" i="26" s="1"/>
  <c r="E36" i="26"/>
  <c r="M28" i="26"/>
  <c r="L28" i="26"/>
  <c r="O28" i="26" s="1"/>
  <c r="J28" i="26"/>
  <c r="N28" i="26"/>
  <c r="F28" i="26"/>
  <c r="D28" i="26"/>
  <c r="G28" i="26" s="1"/>
  <c r="I28" i="26"/>
  <c r="M20" i="26"/>
  <c r="L20" i="26"/>
  <c r="O20" i="26" s="1"/>
  <c r="J20" i="26"/>
  <c r="N20" i="26"/>
  <c r="I20" i="26"/>
  <c r="F20" i="26"/>
  <c r="D20" i="26"/>
  <c r="G20" i="26" s="1"/>
  <c r="M12" i="26"/>
  <c r="L12" i="26"/>
  <c r="O12" i="26" s="1"/>
  <c r="J12" i="26"/>
  <c r="N12" i="26"/>
  <c r="F12" i="26"/>
  <c r="D12" i="26"/>
  <c r="G12" i="26" s="1"/>
  <c r="I12" i="26"/>
  <c r="H12" i="26"/>
  <c r="K12" i="26" s="1"/>
  <c r="E12" i="26"/>
  <c r="M4" i="26"/>
  <c r="L4" i="26"/>
  <c r="O4" i="26" s="1"/>
  <c r="J4" i="26"/>
  <c r="N4" i="26"/>
  <c r="F4" i="26"/>
  <c r="D4" i="26"/>
  <c r="G4" i="26" s="1"/>
  <c r="H4" i="26"/>
  <c r="K4" i="26" s="1"/>
  <c r="E4" i="26"/>
  <c r="D93" i="26"/>
  <c r="G93" i="26" s="1"/>
  <c r="D45" i="26"/>
  <c r="G45" i="26" s="1"/>
  <c r="E92" i="26"/>
  <c r="E21" i="26"/>
  <c r="E6" i="26"/>
  <c r="F37" i="26"/>
  <c r="F22" i="26"/>
  <c r="H53" i="26"/>
  <c r="K53" i="26" s="1"/>
  <c r="H38" i="26"/>
  <c r="K38" i="26" s="1"/>
  <c r="H20" i="26"/>
  <c r="K20" i="26" s="1"/>
  <c r="H5" i="26"/>
  <c r="K5" i="26" s="1"/>
  <c r="I86" i="26"/>
  <c r="I4" i="26"/>
  <c r="J43" i="26"/>
  <c r="K20" i="22"/>
  <c r="F48" i="22"/>
  <c r="F40" i="22"/>
  <c r="F32" i="22"/>
  <c r="F6" i="22"/>
  <c r="F21" i="22"/>
  <c r="F3" i="22"/>
  <c r="N53" i="22"/>
  <c r="R53" i="22" s="1"/>
  <c r="N45" i="22"/>
  <c r="R45" i="22" s="1"/>
  <c r="N37" i="22"/>
  <c r="R37" i="22" s="1"/>
  <c r="N29" i="22"/>
  <c r="R29" i="22" s="1"/>
  <c r="N16" i="22"/>
  <c r="N23" i="22"/>
  <c r="N11" i="22"/>
  <c r="O48" i="22"/>
  <c r="O16" i="22"/>
  <c r="O26" i="22"/>
  <c r="P6" i="22"/>
  <c r="P26" i="22"/>
  <c r="M99" i="26"/>
  <c r="N99" i="26"/>
  <c r="F99" i="26"/>
  <c r="D99" i="26"/>
  <c r="G99" i="26" s="1"/>
  <c r="L99" i="26"/>
  <c r="O99" i="26" s="1"/>
  <c r="I99" i="26"/>
  <c r="H99" i="26"/>
  <c r="K99" i="26" s="1"/>
  <c r="E99" i="26"/>
  <c r="M91" i="26"/>
  <c r="N91" i="26"/>
  <c r="F91" i="26"/>
  <c r="D91" i="26"/>
  <c r="G91" i="26" s="1"/>
  <c r="I91" i="26"/>
  <c r="L91" i="26"/>
  <c r="O91" i="26" s="1"/>
  <c r="M83" i="26"/>
  <c r="N83" i="26"/>
  <c r="L83" i="26"/>
  <c r="O83" i="26" s="1"/>
  <c r="J83" i="26"/>
  <c r="F83" i="26"/>
  <c r="D83" i="26"/>
  <c r="G83" i="26" s="1"/>
  <c r="M75" i="26"/>
  <c r="N75" i="26"/>
  <c r="L75" i="26"/>
  <c r="O75" i="26" s="1"/>
  <c r="F75" i="26"/>
  <c r="D75" i="26"/>
  <c r="G75" i="26" s="1"/>
  <c r="J75" i="26"/>
  <c r="M67" i="26"/>
  <c r="N67" i="26"/>
  <c r="F67" i="26"/>
  <c r="D67" i="26"/>
  <c r="G67" i="26" s="1"/>
  <c r="L67" i="26"/>
  <c r="O67" i="26" s="1"/>
  <c r="I67" i="26"/>
  <c r="H67" i="26"/>
  <c r="K67" i="26" s="1"/>
  <c r="E67" i="26"/>
  <c r="M59" i="26"/>
  <c r="N59" i="26"/>
  <c r="F59" i="26"/>
  <c r="D59" i="26"/>
  <c r="G59" i="26" s="1"/>
  <c r="I59" i="26"/>
  <c r="M51" i="26"/>
  <c r="N51" i="26"/>
  <c r="J51" i="26"/>
  <c r="F51" i="26"/>
  <c r="D51" i="26"/>
  <c r="G51" i="26" s="1"/>
  <c r="M43" i="26"/>
  <c r="N43" i="26"/>
  <c r="I43" i="26"/>
  <c r="F43" i="26"/>
  <c r="D43" i="26"/>
  <c r="G43" i="26" s="1"/>
  <c r="M35" i="26"/>
  <c r="N35" i="26"/>
  <c r="I35" i="26"/>
  <c r="F35" i="26"/>
  <c r="D35" i="26"/>
  <c r="G35" i="26" s="1"/>
  <c r="J35" i="26"/>
  <c r="H35" i="26"/>
  <c r="K35" i="26" s="1"/>
  <c r="E35" i="26"/>
  <c r="M27" i="26"/>
  <c r="N27" i="26"/>
  <c r="I27" i="26"/>
  <c r="F27" i="26"/>
  <c r="D27" i="26"/>
  <c r="G27" i="26" s="1"/>
  <c r="M19" i="26"/>
  <c r="N19" i="26"/>
  <c r="I19" i="26"/>
  <c r="L19" i="26"/>
  <c r="O19" i="26" s="1"/>
  <c r="J19" i="26"/>
  <c r="F19" i="26"/>
  <c r="D19" i="26"/>
  <c r="G19" i="26" s="1"/>
  <c r="M11" i="26"/>
  <c r="N11" i="26"/>
  <c r="I11" i="26"/>
  <c r="L11" i="26"/>
  <c r="O11" i="26" s="1"/>
  <c r="F11" i="26"/>
  <c r="D11" i="26"/>
  <c r="G11" i="26" s="1"/>
  <c r="M3" i="26"/>
  <c r="N3" i="26"/>
  <c r="I3" i="26"/>
  <c r="F3" i="26"/>
  <c r="D3" i="26"/>
  <c r="G3" i="26" s="1"/>
  <c r="L3" i="26"/>
  <c r="O3" i="26" s="1"/>
  <c r="H3" i="26"/>
  <c r="K3" i="26" s="1"/>
  <c r="E3" i="26"/>
  <c r="D77" i="26"/>
  <c r="G77" i="26" s="1"/>
  <c r="D6" i="26"/>
  <c r="G6" i="26" s="1"/>
  <c r="E91" i="26"/>
  <c r="E53" i="26"/>
  <c r="E38" i="26"/>
  <c r="E20" i="26"/>
  <c r="E5" i="26"/>
  <c r="F69" i="26"/>
  <c r="F54" i="26"/>
  <c r="F21" i="26"/>
  <c r="H85" i="26"/>
  <c r="K85" i="26" s="1"/>
  <c r="H70" i="26"/>
  <c r="K70" i="26" s="1"/>
  <c r="H52" i="26"/>
  <c r="K52" i="26" s="1"/>
  <c r="H37" i="26"/>
  <c r="K37" i="26" s="1"/>
  <c r="H19" i="26"/>
  <c r="K19" i="26" s="1"/>
  <c r="I83" i="26"/>
  <c r="J99" i="26"/>
  <c r="J27" i="26"/>
  <c r="L35" i="26"/>
  <c r="O35" i="26" s="1"/>
  <c r="J17" i="22"/>
  <c r="J9" i="22"/>
  <c r="K4" i="22"/>
  <c r="D53" i="22"/>
  <c r="H53" i="22" s="1"/>
  <c r="D45" i="22"/>
  <c r="H45" i="22" s="1"/>
  <c r="D37" i="22"/>
  <c r="H37" i="22" s="1"/>
  <c r="D29" i="22"/>
  <c r="H29" i="22" s="1"/>
  <c r="D16" i="22"/>
  <c r="D23" i="22"/>
  <c r="D11" i="22"/>
  <c r="E50" i="22"/>
  <c r="E42" i="22"/>
  <c r="E34" i="22"/>
  <c r="E27" i="22"/>
  <c r="F55" i="22"/>
  <c r="I48" i="22"/>
  <c r="M48" i="22" s="1"/>
  <c r="I40" i="22"/>
  <c r="M40" i="22" s="1"/>
  <c r="I32" i="22"/>
  <c r="M32" i="22" s="1"/>
  <c r="I6" i="22"/>
  <c r="J34" i="22"/>
  <c r="J55" i="22"/>
  <c r="K48" i="22"/>
  <c r="K40" i="22"/>
  <c r="K32" i="22"/>
  <c r="K6" i="22"/>
  <c r="N52" i="22"/>
  <c r="R52" i="22" s="1"/>
  <c r="N44" i="22"/>
  <c r="R44" i="22" s="1"/>
  <c r="N36" i="22"/>
  <c r="R36" i="22" s="1"/>
  <c r="N28" i="22"/>
  <c r="R28" i="22" s="1"/>
  <c r="N15" i="22"/>
  <c r="N19" i="22"/>
  <c r="N2" i="22"/>
  <c r="O45" i="22"/>
  <c r="O34" i="22"/>
  <c r="O15" i="22"/>
  <c r="L98" i="26"/>
  <c r="O98" i="26" s="1"/>
  <c r="J98" i="26"/>
  <c r="N98" i="26"/>
  <c r="M98" i="26"/>
  <c r="H98" i="26"/>
  <c r="K98" i="26" s="1"/>
  <c r="E98" i="26"/>
  <c r="L90" i="26"/>
  <c r="O90" i="26" s="1"/>
  <c r="J90" i="26"/>
  <c r="N90" i="26"/>
  <c r="M90" i="26"/>
  <c r="H90" i="26"/>
  <c r="K90" i="26" s="1"/>
  <c r="E90" i="26"/>
  <c r="F90" i="26"/>
  <c r="I90" i="26"/>
  <c r="L82" i="26"/>
  <c r="O82" i="26" s="1"/>
  <c r="J82" i="26"/>
  <c r="N82" i="26"/>
  <c r="M82" i="26"/>
  <c r="H82" i="26"/>
  <c r="K82" i="26" s="1"/>
  <c r="F82" i="26"/>
  <c r="D82" i="26"/>
  <c r="G82" i="26" s="1"/>
  <c r="L74" i="26"/>
  <c r="O74" i="26" s="1"/>
  <c r="J74" i="26"/>
  <c r="N74" i="26"/>
  <c r="M74" i="26"/>
  <c r="H74" i="26"/>
  <c r="K74" i="26" s="1"/>
  <c r="D74" i="26"/>
  <c r="G74" i="26" s="1"/>
  <c r="L66" i="26"/>
  <c r="O66" i="26" s="1"/>
  <c r="J66" i="26"/>
  <c r="N66" i="26"/>
  <c r="M66" i="26"/>
  <c r="H66" i="26"/>
  <c r="K66" i="26" s="1"/>
  <c r="E66" i="26"/>
  <c r="L58" i="26"/>
  <c r="O58" i="26" s="1"/>
  <c r="J58" i="26"/>
  <c r="N58" i="26"/>
  <c r="M58" i="26"/>
  <c r="H58" i="26"/>
  <c r="K58" i="26" s="1"/>
  <c r="E58" i="26"/>
  <c r="F58" i="26"/>
  <c r="I58" i="26"/>
  <c r="L50" i="26"/>
  <c r="O50" i="26" s="1"/>
  <c r="J50" i="26"/>
  <c r="N50" i="26"/>
  <c r="M50" i="26"/>
  <c r="H50" i="26"/>
  <c r="K50" i="26" s="1"/>
  <c r="F50" i="26"/>
  <c r="D50" i="26"/>
  <c r="G50" i="26" s="1"/>
  <c r="L42" i="26"/>
  <c r="O42" i="26" s="1"/>
  <c r="J42" i="26"/>
  <c r="N42" i="26"/>
  <c r="M42" i="26"/>
  <c r="H42" i="26"/>
  <c r="K42" i="26" s="1"/>
  <c r="D42" i="26"/>
  <c r="G42" i="26" s="1"/>
  <c r="L34" i="26"/>
  <c r="O34" i="26" s="1"/>
  <c r="J34" i="26"/>
  <c r="N34" i="26"/>
  <c r="I34" i="26"/>
  <c r="M34" i="26"/>
  <c r="H34" i="26"/>
  <c r="K34" i="26" s="1"/>
  <c r="E34" i="26"/>
  <c r="L26" i="26"/>
  <c r="O26" i="26" s="1"/>
  <c r="J26" i="26"/>
  <c r="N26" i="26"/>
  <c r="I26" i="26"/>
  <c r="M26" i="26"/>
  <c r="H26" i="26"/>
  <c r="K26" i="26" s="1"/>
  <c r="E26" i="26"/>
  <c r="F26" i="26"/>
  <c r="L18" i="26"/>
  <c r="O18" i="26" s="1"/>
  <c r="J18" i="26"/>
  <c r="N18" i="26"/>
  <c r="I18" i="26"/>
  <c r="M18" i="26"/>
  <c r="H18" i="26"/>
  <c r="K18" i="26" s="1"/>
  <c r="F18" i="26"/>
  <c r="D18" i="26"/>
  <c r="G18" i="26" s="1"/>
  <c r="L10" i="26"/>
  <c r="O10" i="26" s="1"/>
  <c r="J10" i="26"/>
  <c r="N10" i="26"/>
  <c r="I10" i="26"/>
  <c r="M10" i="26"/>
  <c r="H10" i="26"/>
  <c r="K10" i="26" s="1"/>
  <c r="D10" i="26"/>
  <c r="G10" i="26" s="1"/>
  <c r="D38" i="26"/>
  <c r="G38" i="26" s="1"/>
  <c r="D5" i="26"/>
  <c r="G5" i="26" s="1"/>
  <c r="E85" i="26"/>
  <c r="E70" i="26"/>
  <c r="E52" i="26"/>
  <c r="E37" i="26"/>
  <c r="E19" i="26"/>
  <c r="F101" i="26"/>
  <c r="F86" i="26"/>
  <c r="F66" i="26"/>
  <c r="F53" i="26"/>
  <c r="H84" i="26"/>
  <c r="K84" i="26" s="1"/>
  <c r="H69" i="26"/>
  <c r="K69" i="26" s="1"/>
  <c r="H51" i="26"/>
  <c r="K51" i="26" s="1"/>
  <c r="I82" i="26"/>
  <c r="I46" i="26"/>
  <c r="L27" i="26"/>
  <c r="O27" i="26" s="1"/>
  <c r="L96" i="26"/>
  <c r="O96" i="26" s="1"/>
  <c r="J96" i="26"/>
  <c r="N96" i="26"/>
  <c r="M96" i="26"/>
  <c r="E96" i="26"/>
  <c r="L88" i="26"/>
  <c r="O88" i="26" s="1"/>
  <c r="J88" i="26"/>
  <c r="N88" i="26"/>
  <c r="M88" i="26"/>
  <c r="E88" i="26"/>
  <c r="L80" i="26"/>
  <c r="O80" i="26" s="1"/>
  <c r="J80" i="26"/>
  <c r="N80" i="26"/>
  <c r="M80" i="26"/>
  <c r="E80" i="26"/>
  <c r="L72" i="26"/>
  <c r="O72" i="26" s="1"/>
  <c r="J72" i="26"/>
  <c r="N72" i="26"/>
  <c r="M72" i="26"/>
  <c r="E72" i="26"/>
  <c r="L64" i="26"/>
  <c r="O64" i="26" s="1"/>
  <c r="J64" i="26"/>
  <c r="N64" i="26"/>
  <c r="M64" i="26"/>
  <c r="E64" i="26"/>
  <c r="L56" i="26"/>
  <c r="O56" i="26" s="1"/>
  <c r="J56" i="26"/>
  <c r="N56" i="26"/>
  <c r="M56" i="26"/>
  <c r="E56" i="26"/>
  <c r="L48" i="26"/>
  <c r="O48" i="26" s="1"/>
  <c r="J48" i="26"/>
  <c r="N48" i="26"/>
  <c r="M48" i="26"/>
  <c r="E48" i="26"/>
  <c r="L40" i="26"/>
  <c r="O40" i="26" s="1"/>
  <c r="J40" i="26"/>
  <c r="N40" i="26"/>
  <c r="M40" i="26"/>
  <c r="E40" i="26"/>
  <c r="L32" i="26"/>
  <c r="O32" i="26" s="1"/>
  <c r="J32" i="26"/>
  <c r="N32" i="26"/>
  <c r="M32" i="26"/>
  <c r="E32" i="26"/>
  <c r="L24" i="26"/>
  <c r="O24" i="26" s="1"/>
  <c r="J24" i="26"/>
  <c r="N24" i="26"/>
  <c r="M24" i="26"/>
  <c r="E24" i="26"/>
  <c r="L16" i="26"/>
  <c r="O16" i="26" s="1"/>
  <c r="J16" i="26"/>
  <c r="N16" i="26"/>
  <c r="M16" i="26"/>
  <c r="E16" i="26"/>
  <c r="I16" i="26"/>
  <c r="L8" i="26"/>
  <c r="O8" i="26" s="1"/>
  <c r="J8" i="26"/>
  <c r="N8" i="26"/>
  <c r="M8" i="26"/>
  <c r="E8" i="26"/>
  <c r="D9" i="26"/>
  <c r="G9" i="26" s="1"/>
  <c r="E89" i="26"/>
  <c r="E57" i="26"/>
  <c r="I80" i="26"/>
  <c r="I48" i="26"/>
  <c r="I24" i="26"/>
  <c r="N95" i="26"/>
  <c r="M95" i="26"/>
  <c r="L95" i="26"/>
  <c r="O95" i="26" s="1"/>
  <c r="E95" i="26"/>
  <c r="N87" i="26"/>
  <c r="M87" i="26"/>
  <c r="L87" i="26"/>
  <c r="O87" i="26" s="1"/>
  <c r="J87" i="26"/>
  <c r="E87" i="26"/>
  <c r="N79" i="26"/>
  <c r="M79" i="26"/>
  <c r="L79" i="26"/>
  <c r="O79" i="26" s="1"/>
  <c r="E79" i="26"/>
  <c r="N71" i="26"/>
  <c r="M71" i="26"/>
  <c r="L71" i="26"/>
  <c r="O71" i="26" s="1"/>
  <c r="E71" i="26"/>
  <c r="N63" i="26"/>
  <c r="M63" i="26"/>
  <c r="L63" i="26"/>
  <c r="O63" i="26" s="1"/>
  <c r="E63" i="26"/>
  <c r="N55" i="26"/>
  <c r="M55" i="26"/>
  <c r="L55" i="26"/>
  <c r="O55" i="26" s="1"/>
  <c r="J55" i="26"/>
  <c r="E55" i="26"/>
  <c r="N47" i="26"/>
  <c r="M47" i="26"/>
  <c r="L47" i="26"/>
  <c r="O47" i="26" s="1"/>
  <c r="E47" i="26"/>
  <c r="N39" i="26"/>
  <c r="I39" i="26"/>
  <c r="M39" i="26"/>
  <c r="L39" i="26"/>
  <c r="O39" i="26" s="1"/>
  <c r="E39" i="26"/>
  <c r="N31" i="26"/>
  <c r="I31" i="26"/>
  <c r="M31" i="26"/>
  <c r="L31" i="26"/>
  <c r="O31" i="26" s="1"/>
  <c r="E31" i="26"/>
  <c r="N23" i="26"/>
  <c r="I23" i="26"/>
  <c r="M23" i="26"/>
  <c r="L23" i="26"/>
  <c r="O23" i="26" s="1"/>
  <c r="J23" i="26"/>
  <c r="E23" i="26"/>
  <c r="N15" i="26"/>
  <c r="I15" i="26"/>
  <c r="M15" i="26"/>
  <c r="L15" i="26"/>
  <c r="O15" i="26" s="1"/>
  <c r="E15" i="26"/>
  <c r="N7" i="26"/>
  <c r="I7" i="26"/>
  <c r="M7" i="26"/>
  <c r="L7" i="26"/>
  <c r="O7" i="26" s="1"/>
  <c r="E7" i="26"/>
  <c r="D72" i="26"/>
  <c r="G72" i="26" s="1"/>
  <c r="D40" i="26"/>
  <c r="G40" i="26" s="1"/>
  <c r="D8" i="26"/>
  <c r="G8" i="26" s="1"/>
  <c r="F80" i="26"/>
  <c r="F48" i="26"/>
  <c r="F16" i="26"/>
  <c r="H96" i="26"/>
  <c r="K96" i="26" s="1"/>
  <c r="H64" i="26"/>
  <c r="K64" i="26" s="1"/>
  <c r="H32" i="26"/>
  <c r="K32" i="26" s="1"/>
  <c r="I79" i="26"/>
  <c r="I47" i="26"/>
  <c r="J71" i="26"/>
  <c r="J31" i="26"/>
  <c r="L2" i="26"/>
  <c r="O2" i="26" s="1"/>
  <c r="N2" i="26"/>
  <c r="M2" i="26"/>
  <c r="L97" i="26"/>
  <c r="O97" i="26" s="1"/>
  <c r="J97" i="26"/>
  <c r="M97" i="26"/>
  <c r="H97" i="26"/>
  <c r="K97" i="26" s="1"/>
  <c r="L89" i="26"/>
  <c r="O89" i="26" s="1"/>
  <c r="J89" i="26"/>
  <c r="M89" i="26"/>
  <c r="N89" i="26"/>
  <c r="H89" i="26"/>
  <c r="K89" i="26" s="1"/>
  <c r="L81" i="26"/>
  <c r="O81" i="26" s="1"/>
  <c r="J81" i="26"/>
  <c r="M81" i="26"/>
  <c r="N81" i="26"/>
  <c r="H81" i="26"/>
  <c r="K81" i="26" s="1"/>
  <c r="L73" i="26"/>
  <c r="O73" i="26" s="1"/>
  <c r="J73" i="26"/>
  <c r="M73" i="26"/>
  <c r="H73" i="26"/>
  <c r="K73" i="26" s="1"/>
  <c r="L65" i="26"/>
  <c r="O65" i="26" s="1"/>
  <c r="J65" i="26"/>
  <c r="M65" i="26"/>
  <c r="H65" i="26"/>
  <c r="K65" i="26" s="1"/>
  <c r="L57" i="26"/>
  <c r="O57" i="26" s="1"/>
  <c r="J57" i="26"/>
  <c r="M57" i="26"/>
  <c r="H57" i="26"/>
  <c r="K57" i="26" s="1"/>
  <c r="L49" i="26"/>
  <c r="O49" i="26" s="1"/>
  <c r="J49" i="26"/>
  <c r="M49" i="26"/>
  <c r="H49" i="26"/>
  <c r="K49" i="26" s="1"/>
  <c r="L41" i="26"/>
  <c r="O41" i="26" s="1"/>
  <c r="J41" i="26"/>
  <c r="I41" i="26"/>
  <c r="M41" i="26"/>
  <c r="H41" i="26"/>
  <c r="K41" i="26" s="1"/>
  <c r="L33" i="26"/>
  <c r="O33" i="26" s="1"/>
  <c r="J33" i="26"/>
  <c r="I33" i="26"/>
  <c r="M33" i="26"/>
  <c r="H33" i="26"/>
  <c r="K33" i="26" s="1"/>
  <c r="L25" i="26"/>
  <c r="O25" i="26" s="1"/>
  <c r="J25" i="26"/>
  <c r="I25" i="26"/>
  <c r="M25" i="26"/>
  <c r="N25" i="26"/>
  <c r="H25" i="26"/>
  <c r="K25" i="26" s="1"/>
  <c r="L17" i="26"/>
  <c r="O17" i="26" s="1"/>
  <c r="J17" i="26"/>
  <c r="I17" i="26"/>
  <c r="M17" i="26"/>
  <c r="N17" i="26"/>
  <c r="H17" i="26"/>
  <c r="K17" i="26" s="1"/>
  <c r="L9" i="26"/>
  <c r="O9" i="26" s="1"/>
  <c r="J9" i="26"/>
  <c r="I9" i="26"/>
  <c r="M9" i="26"/>
  <c r="H9" i="26"/>
  <c r="K9" i="26" s="1"/>
  <c r="D96" i="26"/>
  <c r="G96" i="26" s="1"/>
  <c r="D64" i="26"/>
  <c r="G64" i="26" s="1"/>
  <c r="D32" i="26"/>
  <c r="G32" i="26" s="1"/>
  <c r="F72" i="26"/>
  <c r="F40" i="26"/>
  <c r="F8" i="26"/>
  <c r="H88" i="26"/>
  <c r="K88" i="26" s="1"/>
  <c r="H56" i="26"/>
  <c r="K56" i="26" s="1"/>
  <c r="H24" i="26"/>
  <c r="K24" i="26" s="1"/>
  <c r="I81" i="26"/>
  <c r="I71" i="26"/>
  <c r="I49" i="26"/>
  <c r="J79" i="26"/>
  <c r="J39" i="26"/>
  <c r="N41" i="26"/>
  <c r="L98" i="29"/>
  <c r="O98" i="29" s="1"/>
  <c r="H98" i="29"/>
  <c r="K98" i="29" s="1"/>
  <c r="M98" i="29"/>
  <c r="I98" i="29"/>
  <c r="L90" i="29"/>
  <c r="O90" i="29" s="1"/>
  <c r="H90" i="29"/>
  <c r="K90" i="29" s="1"/>
  <c r="M90" i="29"/>
  <c r="I90" i="29"/>
  <c r="L82" i="29"/>
  <c r="O82" i="29" s="1"/>
  <c r="H82" i="29"/>
  <c r="K82" i="29" s="1"/>
  <c r="M82" i="29"/>
  <c r="I82" i="29"/>
  <c r="L74" i="29"/>
  <c r="O74" i="29" s="1"/>
  <c r="H74" i="29"/>
  <c r="K74" i="29" s="1"/>
  <c r="M74" i="29"/>
  <c r="I74" i="29"/>
  <c r="L66" i="29"/>
  <c r="O66" i="29" s="1"/>
  <c r="H66" i="29"/>
  <c r="K66" i="29" s="1"/>
  <c r="E66" i="29"/>
  <c r="M66" i="29"/>
  <c r="I66" i="29"/>
  <c r="L58" i="29"/>
  <c r="O58" i="29" s="1"/>
  <c r="H58" i="29"/>
  <c r="K58" i="29" s="1"/>
  <c r="E58" i="29"/>
  <c r="M58" i="29"/>
  <c r="I58" i="29"/>
  <c r="L50" i="29"/>
  <c r="O50" i="29" s="1"/>
  <c r="H50" i="29"/>
  <c r="K50" i="29" s="1"/>
  <c r="E50" i="29"/>
  <c r="M50" i="29"/>
  <c r="I50" i="29"/>
  <c r="L42" i="29"/>
  <c r="O42" i="29" s="1"/>
  <c r="H42" i="29"/>
  <c r="K42" i="29" s="1"/>
  <c r="E42" i="29"/>
  <c r="M42" i="29"/>
  <c r="I42" i="29"/>
  <c r="L34" i="29"/>
  <c r="O34" i="29" s="1"/>
  <c r="H34" i="29"/>
  <c r="K34" i="29" s="1"/>
  <c r="E34" i="29"/>
  <c r="M34" i="29"/>
  <c r="I34" i="29"/>
  <c r="L26" i="29"/>
  <c r="O26" i="29" s="1"/>
  <c r="H26" i="29"/>
  <c r="K26" i="29" s="1"/>
  <c r="E26" i="29"/>
  <c r="M26" i="29"/>
  <c r="I26" i="29"/>
  <c r="L18" i="29"/>
  <c r="O18" i="29" s="1"/>
  <c r="H18" i="29"/>
  <c r="K18" i="29" s="1"/>
  <c r="E18" i="29"/>
  <c r="M18" i="29"/>
  <c r="I18" i="29"/>
  <c r="L10" i="29"/>
  <c r="O10" i="29" s="1"/>
  <c r="H10" i="29"/>
  <c r="K10" i="29" s="1"/>
  <c r="E10" i="29"/>
  <c r="M10" i="29"/>
  <c r="I10" i="29"/>
  <c r="D95" i="29"/>
  <c r="G95" i="29" s="1"/>
  <c r="D87" i="29"/>
  <c r="G87" i="29" s="1"/>
  <c r="D79" i="29"/>
  <c r="G79" i="29" s="1"/>
  <c r="D55" i="29"/>
  <c r="G55" i="29" s="1"/>
  <c r="D47" i="29"/>
  <c r="G47" i="29" s="1"/>
  <c r="D39" i="29"/>
  <c r="G39" i="29" s="1"/>
  <c r="D31" i="29"/>
  <c r="G31" i="29" s="1"/>
  <c r="D23" i="29"/>
  <c r="G23" i="29" s="1"/>
  <c r="D15" i="29"/>
  <c r="G15" i="29" s="1"/>
  <c r="E98" i="29"/>
  <c r="E87" i="29"/>
  <c r="E76" i="29"/>
  <c r="E51" i="29"/>
  <c r="H60" i="29"/>
  <c r="K60" i="29" s="1"/>
  <c r="I95" i="29"/>
  <c r="L84" i="29"/>
  <c r="O84" i="29" s="1"/>
  <c r="L20" i="29"/>
  <c r="O20" i="29" s="1"/>
  <c r="E97" i="29"/>
  <c r="M97" i="29"/>
  <c r="I97" i="29"/>
  <c r="L97" i="29"/>
  <c r="O97" i="29" s="1"/>
  <c r="H97" i="29"/>
  <c r="K97" i="29" s="1"/>
  <c r="E89" i="29"/>
  <c r="M89" i="29"/>
  <c r="I89" i="29"/>
  <c r="L89" i="29"/>
  <c r="O89" i="29" s="1"/>
  <c r="H89" i="29"/>
  <c r="K89" i="29" s="1"/>
  <c r="E81" i="29"/>
  <c r="M81" i="29"/>
  <c r="I81" i="29"/>
  <c r="L81" i="29"/>
  <c r="O81" i="29" s="1"/>
  <c r="H81" i="29"/>
  <c r="K81" i="29" s="1"/>
  <c r="E73" i="29"/>
  <c r="M73" i="29"/>
  <c r="I73" i="29"/>
  <c r="L73" i="29"/>
  <c r="O73" i="29" s="1"/>
  <c r="H73" i="29"/>
  <c r="K73" i="29" s="1"/>
  <c r="E65" i="29"/>
  <c r="M65" i="29"/>
  <c r="I65" i="29"/>
  <c r="L65" i="29"/>
  <c r="O65" i="29" s="1"/>
  <c r="H65" i="29"/>
  <c r="K65" i="29" s="1"/>
  <c r="E57" i="29"/>
  <c r="M57" i="29"/>
  <c r="I57" i="29"/>
  <c r="L57" i="29"/>
  <c r="O57" i="29" s="1"/>
  <c r="H57" i="29"/>
  <c r="K57" i="29" s="1"/>
  <c r="E49" i="29"/>
  <c r="M49" i="29"/>
  <c r="I49" i="29"/>
  <c r="L49" i="29"/>
  <c r="O49" i="29" s="1"/>
  <c r="H49" i="29"/>
  <c r="K49" i="29" s="1"/>
  <c r="E41" i="29"/>
  <c r="M41" i="29"/>
  <c r="I41" i="29"/>
  <c r="L41" i="29"/>
  <c r="O41" i="29" s="1"/>
  <c r="H41" i="29"/>
  <c r="K41" i="29" s="1"/>
  <c r="E33" i="29"/>
  <c r="M33" i="29"/>
  <c r="I33" i="29"/>
  <c r="L33" i="29"/>
  <c r="O33" i="29" s="1"/>
  <c r="H33" i="29"/>
  <c r="K33" i="29" s="1"/>
  <c r="E25" i="29"/>
  <c r="M25" i="29"/>
  <c r="I25" i="29"/>
  <c r="L25" i="29"/>
  <c r="O25" i="29" s="1"/>
  <c r="H25" i="29"/>
  <c r="K25" i="29" s="1"/>
  <c r="E17" i="29"/>
  <c r="M17" i="29"/>
  <c r="I17" i="29"/>
  <c r="L17" i="29"/>
  <c r="O17" i="29" s="1"/>
  <c r="H17" i="29"/>
  <c r="K17" i="29" s="1"/>
  <c r="E9" i="29"/>
  <c r="M9" i="29"/>
  <c r="I9" i="29"/>
  <c r="L9" i="29"/>
  <c r="O9" i="29" s="1"/>
  <c r="H9" i="29"/>
  <c r="K9" i="29" s="1"/>
  <c r="E75" i="29"/>
  <c r="E43" i="29"/>
  <c r="H52" i="29"/>
  <c r="K52" i="29" s="1"/>
  <c r="L76" i="29"/>
  <c r="O76" i="29" s="1"/>
  <c r="L12" i="29"/>
  <c r="O12" i="29" s="1"/>
  <c r="M96" i="29"/>
  <c r="I96" i="29"/>
  <c r="L96" i="29"/>
  <c r="O96" i="29" s="1"/>
  <c r="H96" i="29"/>
  <c r="K96" i="29" s="1"/>
  <c r="M88" i="29"/>
  <c r="I88" i="29"/>
  <c r="L88" i="29"/>
  <c r="O88" i="29" s="1"/>
  <c r="H88" i="29"/>
  <c r="K88" i="29" s="1"/>
  <c r="M80" i="29"/>
  <c r="I80" i="29"/>
  <c r="L80" i="29"/>
  <c r="O80" i="29" s="1"/>
  <c r="H80" i="29"/>
  <c r="K80" i="29" s="1"/>
  <c r="M72" i="29"/>
  <c r="I72" i="29"/>
  <c r="L72" i="29"/>
  <c r="O72" i="29" s="1"/>
  <c r="H72" i="29"/>
  <c r="K72" i="29" s="1"/>
  <c r="M64" i="29"/>
  <c r="I64" i="29"/>
  <c r="L64" i="29"/>
  <c r="O64" i="29" s="1"/>
  <c r="H64" i="29"/>
  <c r="K64" i="29" s="1"/>
  <c r="E64" i="29"/>
  <c r="M56" i="29"/>
  <c r="I56" i="29"/>
  <c r="L56" i="29"/>
  <c r="O56" i="29" s="1"/>
  <c r="H56" i="29"/>
  <c r="K56" i="29" s="1"/>
  <c r="E56" i="29"/>
  <c r="M48" i="29"/>
  <c r="I48" i="29"/>
  <c r="L48" i="29"/>
  <c r="O48" i="29" s="1"/>
  <c r="H48" i="29"/>
  <c r="K48" i="29" s="1"/>
  <c r="E48" i="29"/>
  <c r="M40" i="29"/>
  <c r="I40" i="29"/>
  <c r="L40" i="29"/>
  <c r="O40" i="29" s="1"/>
  <c r="H40" i="29"/>
  <c r="K40" i="29" s="1"/>
  <c r="E40" i="29"/>
  <c r="M32" i="29"/>
  <c r="I32" i="29"/>
  <c r="L32" i="29"/>
  <c r="O32" i="29" s="1"/>
  <c r="H32" i="29"/>
  <c r="K32" i="29" s="1"/>
  <c r="E32" i="29"/>
  <c r="M24" i="29"/>
  <c r="I24" i="29"/>
  <c r="L24" i="29"/>
  <c r="O24" i="29" s="1"/>
  <c r="H24" i="29"/>
  <c r="K24" i="29" s="1"/>
  <c r="E24" i="29"/>
  <c r="M16" i="29"/>
  <c r="I16" i="29"/>
  <c r="L16" i="29"/>
  <c r="O16" i="29" s="1"/>
  <c r="H16" i="29"/>
  <c r="K16" i="29" s="1"/>
  <c r="E16" i="29"/>
  <c r="M8" i="29"/>
  <c r="I8" i="29"/>
  <c r="L8" i="29"/>
  <c r="O8" i="29" s="1"/>
  <c r="H8" i="29"/>
  <c r="K8" i="29" s="1"/>
  <c r="E8" i="29"/>
  <c r="E84" i="29"/>
  <c r="E74" i="29"/>
  <c r="E35" i="29"/>
  <c r="H44" i="29"/>
  <c r="K44" i="29" s="1"/>
  <c r="L68" i="29"/>
  <c r="O68" i="29" s="1"/>
  <c r="L4" i="29"/>
  <c r="O4" i="29" s="1"/>
  <c r="L95" i="29"/>
  <c r="O95" i="29" s="1"/>
  <c r="H95" i="29"/>
  <c r="K95" i="29" s="1"/>
  <c r="L87" i="29"/>
  <c r="O87" i="29" s="1"/>
  <c r="H87" i="29"/>
  <c r="K87" i="29" s="1"/>
  <c r="L79" i="29"/>
  <c r="O79" i="29" s="1"/>
  <c r="H79" i="29"/>
  <c r="K79" i="29" s="1"/>
  <c r="L71" i="29"/>
  <c r="O71" i="29" s="1"/>
  <c r="H71" i="29"/>
  <c r="K71" i="29" s="1"/>
  <c r="E71" i="29"/>
  <c r="L63" i="29"/>
  <c r="O63" i="29" s="1"/>
  <c r="H63" i="29"/>
  <c r="K63" i="29" s="1"/>
  <c r="E63" i="29"/>
  <c r="L55" i="29"/>
  <c r="O55" i="29" s="1"/>
  <c r="H55" i="29"/>
  <c r="K55" i="29" s="1"/>
  <c r="E55" i="29"/>
  <c r="L47" i="29"/>
  <c r="O47" i="29" s="1"/>
  <c r="H47" i="29"/>
  <c r="K47" i="29" s="1"/>
  <c r="E47" i="29"/>
  <c r="L39" i="29"/>
  <c r="O39" i="29" s="1"/>
  <c r="H39" i="29"/>
  <c r="K39" i="29" s="1"/>
  <c r="E39" i="29"/>
  <c r="L31" i="29"/>
  <c r="O31" i="29" s="1"/>
  <c r="H31" i="29"/>
  <c r="K31" i="29" s="1"/>
  <c r="E31" i="29"/>
  <c r="L23" i="29"/>
  <c r="O23" i="29" s="1"/>
  <c r="H23" i="29"/>
  <c r="K23" i="29" s="1"/>
  <c r="E23" i="29"/>
  <c r="L15" i="29"/>
  <c r="O15" i="29" s="1"/>
  <c r="H15" i="29"/>
  <c r="K15" i="29" s="1"/>
  <c r="E15" i="29"/>
  <c r="L7" i="29"/>
  <c r="O7" i="29" s="1"/>
  <c r="H7" i="29"/>
  <c r="K7" i="29" s="1"/>
  <c r="E7" i="29"/>
  <c r="D100" i="29"/>
  <c r="G100" i="29" s="1"/>
  <c r="D92" i="29"/>
  <c r="G92" i="29" s="1"/>
  <c r="D84" i="29"/>
  <c r="G84" i="29" s="1"/>
  <c r="D68" i="29"/>
  <c r="G68" i="29" s="1"/>
  <c r="D60" i="29"/>
  <c r="G60" i="29" s="1"/>
  <c r="D52" i="29"/>
  <c r="G52" i="29" s="1"/>
  <c r="D44" i="29"/>
  <c r="G44" i="29" s="1"/>
  <c r="D36" i="29"/>
  <c r="G36" i="29" s="1"/>
  <c r="D28" i="29"/>
  <c r="G28" i="29" s="1"/>
  <c r="D20" i="29"/>
  <c r="G20" i="29" s="1"/>
  <c r="E83" i="29"/>
  <c r="E72" i="29"/>
  <c r="E27" i="29"/>
  <c r="I71" i="29"/>
  <c r="I7" i="29"/>
  <c r="M95" i="29"/>
  <c r="M31" i="29"/>
  <c r="M6" i="29"/>
  <c r="I6" i="29"/>
  <c r="L6" i="29"/>
  <c r="O6" i="29" s="1"/>
  <c r="H6" i="29"/>
  <c r="K6" i="29" s="1"/>
  <c r="E6" i="29"/>
  <c r="D91" i="29"/>
  <c r="G91" i="29" s="1"/>
  <c r="D67" i="29"/>
  <c r="G67" i="29" s="1"/>
  <c r="D19" i="29"/>
  <c r="G19" i="29" s="1"/>
  <c r="D11" i="29"/>
  <c r="G11" i="29" s="1"/>
  <c r="D3" i="29"/>
  <c r="G3" i="29" s="1"/>
  <c r="E92" i="29"/>
  <c r="E82" i="29"/>
  <c r="I63" i="29"/>
  <c r="M87" i="29"/>
  <c r="M23" i="29"/>
  <c r="M101" i="29"/>
  <c r="I101" i="29"/>
  <c r="L101" i="29"/>
  <c r="O101" i="29" s="1"/>
  <c r="H101" i="29"/>
  <c r="K101" i="29" s="1"/>
  <c r="M93" i="29"/>
  <c r="I93" i="29"/>
  <c r="L93" i="29"/>
  <c r="O93" i="29" s="1"/>
  <c r="H93" i="29"/>
  <c r="K93" i="29" s="1"/>
  <c r="E93" i="29"/>
  <c r="M85" i="29"/>
  <c r="I85" i="29"/>
  <c r="L85" i="29"/>
  <c r="O85" i="29" s="1"/>
  <c r="H85" i="29"/>
  <c r="K85" i="29" s="1"/>
  <c r="E85" i="29"/>
  <c r="M77" i="29"/>
  <c r="I77" i="29"/>
  <c r="L77" i="29"/>
  <c r="O77" i="29" s="1"/>
  <c r="H77" i="29"/>
  <c r="K77" i="29" s="1"/>
  <c r="E77" i="29"/>
  <c r="M69" i="29"/>
  <c r="I69" i="29"/>
  <c r="L69" i="29"/>
  <c r="O69" i="29" s="1"/>
  <c r="H69" i="29"/>
  <c r="K69" i="29" s="1"/>
  <c r="E69" i="29"/>
  <c r="M61" i="29"/>
  <c r="I61" i="29"/>
  <c r="L61" i="29"/>
  <c r="O61" i="29" s="1"/>
  <c r="H61" i="29"/>
  <c r="K61" i="29" s="1"/>
  <c r="E61" i="29"/>
  <c r="M53" i="29"/>
  <c r="I53" i="29"/>
  <c r="L53" i="29"/>
  <c r="O53" i="29" s="1"/>
  <c r="H53" i="29"/>
  <c r="K53" i="29" s="1"/>
  <c r="E53" i="29"/>
  <c r="M45" i="29"/>
  <c r="I45" i="29"/>
  <c r="L45" i="29"/>
  <c r="O45" i="29" s="1"/>
  <c r="H45" i="29"/>
  <c r="K45" i="29" s="1"/>
  <c r="E45" i="29"/>
  <c r="M37" i="29"/>
  <c r="I37" i="29"/>
  <c r="L37" i="29"/>
  <c r="O37" i="29" s="1"/>
  <c r="H37" i="29"/>
  <c r="K37" i="29" s="1"/>
  <c r="E37" i="29"/>
  <c r="M29" i="29"/>
  <c r="I29" i="29"/>
  <c r="L29" i="29"/>
  <c r="O29" i="29" s="1"/>
  <c r="H29" i="29"/>
  <c r="K29" i="29" s="1"/>
  <c r="E29" i="29"/>
  <c r="M21" i="29"/>
  <c r="I21" i="29"/>
  <c r="L21" i="29"/>
  <c r="O21" i="29" s="1"/>
  <c r="H21" i="29"/>
  <c r="K21" i="29" s="1"/>
  <c r="E21" i="29"/>
  <c r="M13" i="29"/>
  <c r="I13" i="29"/>
  <c r="L13" i="29"/>
  <c r="O13" i="29" s="1"/>
  <c r="H13" i="29"/>
  <c r="K13" i="29" s="1"/>
  <c r="E13" i="29"/>
  <c r="M5" i="29"/>
  <c r="I5" i="29"/>
  <c r="L5" i="29"/>
  <c r="O5" i="29" s="1"/>
  <c r="H5" i="29"/>
  <c r="K5" i="29" s="1"/>
  <c r="E5" i="29"/>
  <c r="D98" i="29"/>
  <c r="G98" i="29" s="1"/>
  <c r="D90" i="29"/>
  <c r="G90" i="29" s="1"/>
  <c r="D82" i="29"/>
  <c r="G82" i="29" s="1"/>
  <c r="D74" i="29"/>
  <c r="G74" i="29" s="1"/>
  <c r="D66" i="29"/>
  <c r="G66" i="29" s="1"/>
  <c r="D58" i="29"/>
  <c r="G58" i="29" s="1"/>
  <c r="D50" i="29"/>
  <c r="G50" i="29" s="1"/>
  <c r="D42" i="29"/>
  <c r="G42" i="29" s="1"/>
  <c r="D34" i="29"/>
  <c r="G34" i="29" s="1"/>
  <c r="D26" i="29"/>
  <c r="G26" i="29" s="1"/>
  <c r="D18" i="29"/>
  <c r="G18" i="29" s="1"/>
  <c r="D10" i="29"/>
  <c r="G10" i="29" s="1"/>
  <c r="E101" i="29"/>
  <c r="E80" i="29"/>
  <c r="I55" i="29"/>
  <c r="M79" i="29"/>
  <c r="M15" i="29"/>
  <c r="M100" i="29"/>
  <c r="I100" i="29"/>
  <c r="M92" i="29"/>
  <c r="I92" i="29"/>
  <c r="M84" i="29"/>
  <c r="I84" i="29"/>
  <c r="M76" i="29"/>
  <c r="I76" i="29"/>
  <c r="M68" i="29"/>
  <c r="I68" i="29"/>
  <c r="M60" i="29"/>
  <c r="I60" i="29"/>
  <c r="E52" i="29"/>
  <c r="M52" i="29"/>
  <c r="I52" i="29"/>
  <c r="E44" i="29"/>
  <c r="M44" i="29"/>
  <c r="I44" i="29"/>
  <c r="E36" i="29"/>
  <c r="M36" i="29"/>
  <c r="I36" i="29"/>
  <c r="E28" i="29"/>
  <c r="M28" i="29"/>
  <c r="I28" i="29"/>
  <c r="E20" i="29"/>
  <c r="M20" i="29"/>
  <c r="I20" i="29"/>
  <c r="E12" i="29"/>
  <c r="M12" i="29"/>
  <c r="I12" i="29"/>
  <c r="E4" i="29"/>
  <c r="M4" i="29"/>
  <c r="I4" i="29"/>
  <c r="D97" i="29"/>
  <c r="G97" i="29" s="1"/>
  <c r="D89" i="29"/>
  <c r="G89" i="29" s="1"/>
  <c r="D81" i="29"/>
  <c r="G81" i="29" s="1"/>
  <c r="D73" i="29"/>
  <c r="G73" i="29" s="1"/>
  <c r="D65" i="29"/>
  <c r="G65" i="29" s="1"/>
  <c r="D57" i="29"/>
  <c r="G57" i="29" s="1"/>
  <c r="D49" i="29"/>
  <c r="G49" i="29" s="1"/>
  <c r="D41" i="29"/>
  <c r="G41" i="29" s="1"/>
  <c r="D33" i="29"/>
  <c r="G33" i="29" s="1"/>
  <c r="D25" i="29"/>
  <c r="G25" i="29" s="1"/>
  <c r="D17" i="29"/>
  <c r="G17" i="29" s="1"/>
  <c r="D9" i="29"/>
  <c r="G9" i="29" s="1"/>
  <c r="E100" i="29"/>
  <c r="E90" i="29"/>
  <c r="E79" i="29"/>
  <c r="E60" i="29"/>
  <c r="H76" i="29"/>
  <c r="K76" i="29" s="1"/>
  <c r="H12" i="29"/>
  <c r="K12" i="29" s="1"/>
  <c r="I47" i="29"/>
  <c r="L100" i="29"/>
  <c r="O100" i="29" s="1"/>
  <c r="L36" i="29"/>
  <c r="O36" i="29" s="1"/>
  <c r="M71" i="29"/>
  <c r="M7" i="29"/>
  <c r="L99" i="29"/>
  <c r="O99" i="29" s="1"/>
  <c r="H99" i="29"/>
  <c r="K99" i="29" s="1"/>
  <c r="M99" i="29"/>
  <c r="I99" i="29"/>
  <c r="L91" i="29"/>
  <c r="O91" i="29" s="1"/>
  <c r="H91" i="29"/>
  <c r="K91" i="29" s="1"/>
  <c r="M91" i="29"/>
  <c r="I91" i="29"/>
  <c r="L83" i="29"/>
  <c r="O83" i="29" s="1"/>
  <c r="H83" i="29"/>
  <c r="K83" i="29" s="1"/>
  <c r="M83" i="29"/>
  <c r="I83" i="29"/>
  <c r="L75" i="29"/>
  <c r="O75" i="29" s="1"/>
  <c r="H75" i="29"/>
  <c r="K75" i="29" s="1"/>
  <c r="M75" i="29"/>
  <c r="I75" i="29"/>
  <c r="L67" i="29"/>
  <c r="O67" i="29" s="1"/>
  <c r="H67" i="29"/>
  <c r="K67" i="29" s="1"/>
  <c r="M67" i="29"/>
  <c r="I67" i="29"/>
  <c r="L59" i="29"/>
  <c r="O59" i="29" s="1"/>
  <c r="H59" i="29"/>
  <c r="K59" i="29" s="1"/>
  <c r="M59" i="29"/>
  <c r="I59" i="29"/>
  <c r="L51" i="29"/>
  <c r="O51" i="29" s="1"/>
  <c r="H51" i="29"/>
  <c r="K51" i="29" s="1"/>
  <c r="M51" i="29"/>
  <c r="I51" i="29"/>
  <c r="L43" i="29"/>
  <c r="O43" i="29" s="1"/>
  <c r="H43" i="29"/>
  <c r="K43" i="29" s="1"/>
  <c r="M43" i="29"/>
  <c r="I43" i="29"/>
  <c r="L35" i="29"/>
  <c r="O35" i="29" s="1"/>
  <c r="H35" i="29"/>
  <c r="K35" i="29" s="1"/>
  <c r="M35" i="29"/>
  <c r="I35" i="29"/>
  <c r="L27" i="29"/>
  <c r="O27" i="29" s="1"/>
  <c r="H27" i="29"/>
  <c r="K27" i="29" s="1"/>
  <c r="M27" i="29"/>
  <c r="I27" i="29"/>
  <c r="L19" i="29"/>
  <c r="O19" i="29" s="1"/>
  <c r="H19" i="29"/>
  <c r="K19" i="29" s="1"/>
  <c r="M19" i="29"/>
  <c r="I19" i="29"/>
  <c r="L11" i="29"/>
  <c r="O11" i="29" s="1"/>
  <c r="H11" i="29"/>
  <c r="K11" i="29" s="1"/>
  <c r="M11" i="29"/>
  <c r="I11" i="29"/>
  <c r="L3" i="29"/>
  <c r="O3" i="29" s="1"/>
  <c r="H3" i="29"/>
  <c r="K3" i="29" s="1"/>
  <c r="M3" i="29"/>
  <c r="I3" i="29"/>
  <c r="D96" i="29"/>
  <c r="G96" i="29" s="1"/>
  <c r="D88" i="29"/>
  <c r="G88" i="29" s="1"/>
  <c r="D80" i="29"/>
  <c r="G80" i="29" s="1"/>
  <c r="D72" i="29"/>
  <c r="G72" i="29" s="1"/>
  <c r="D64" i="29"/>
  <c r="G64" i="29" s="1"/>
  <c r="D56" i="29"/>
  <c r="G56" i="29" s="1"/>
  <c r="D48" i="29"/>
  <c r="G48" i="29" s="1"/>
  <c r="D40" i="29"/>
  <c r="G40" i="29" s="1"/>
  <c r="D32" i="29"/>
  <c r="G32" i="29" s="1"/>
  <c r="D24" i="29"/>
  <c r="G24" i="29" s="1"/>
  <c r="D16" i="29"/>
  <c r="G16" i="29" s="1"/>
  <c r="D8" i="29"/>
  <c r="G8" i="29" s="1"/>
  <c r="E99" i="29"/>
  <c r="E88" i="29"/>
  <c r="E59" i="29"/>
  <c r="H68" i="29"/>
  <c r="K68" i="29" s="1"/>
  <c r="H4" i="29"/>
  <c r="K4" i="29" s="1"/>
  <c r="I39" i="29"/>
  <c r="L92" i="29"/>
  <c r="O92" i="29" s="1"/>
  <c r="L28" i="29"/>
  <c r="O28" i="29" s="1"/>
  <c r="M63" i="29"/>
  <c r="D14" i="16"/>
  <c r="E22" i="16"/>
  <c r="F22" i="16"/>
  <c r="N21" i="16"/>
  <c r="E14" i="16"/>
  <c r="F24" i="16"/>
  <c r="N24" i="16"/>
  <c r="O24" i="16"/>
  <c r="F16" i="16"/>
  <c r="N16" i="16"/>
  <c r="D16" i="16"/>
  <c r="O16" i="16"/>
  <c r="E16" i="16"/>
  <c r="P15" i="16"/>
  <c r="D15" i="16"/>
  <c r="F21" i="16"/>
  <c r="N14" i="16"/>
  <c r="R14" i="16" s="1"/>
  <c r="O15" i="16"/>
  <c r="E15" i="16"/>
  <c r="N15" i="16"/>
  <c r="D22" i="16"/>
  <c r="E21" i="16"/>
  <c r="O22" i="16"/>
  <c r="R22" i="16" s="1"/>
  <c r="P21" i="16"/>
  <c r="D21" i="16"/>
  <c r="E24" i="16"/>
  <c r="H18" i="16"/>
  <c r="I14" i="22"/>
  <c r="K14" i="22"/>
  <c r="H17" i="16" l="1"/>
  <c r="R24" i="16"/>
  <c r="R7" i="16"/>
  <c r="H12" i="16"/>
  <c r="M17" i="22"/>
  <c r="M11" i="22"/>
  <c r="M26" i="22"/>
  <c r="H13" i="22"/>
  <c r="H26" i="22"/>
  <c r="M13" i="22"/>
  <c r="H25" i="22"/>
  <c r="M2" i="22"/>
  <c r="R12" i="16"/>
  <c r="H8" i="16"/>
  <c r="R2" i="16"/>
  <c r="R11" i="16"/>
  <c r="R26" i="16"/>
  <c r="R20" i="16"/>
  <c r="R19" i="16"/>
  <c r="R16" i="16"/>
  <c r="R21" i="16"/>
  <c r="R6" i="16"/>
  <c r="R23" i="16"/>
  <c r="R18" i="16"/>
  <c r="R8" i="16"/>
  <c r="R17" i="16"/>
  <c r="R15" i="16"/>
  <c r="R13" i="16"/>
  <c r="H5" i="16"/>
  <c r="R5" i="16"/>
  <c r="R4" i="16"/>
  <c r="R10" i="16"/>
  <c r="R3" i="16"/>
  <c r="R25" i="16"/>
  <c r="R9" i="16"/>
  <c r="H3" i="16"/>
  <c r="H11" i="16"/>
  <c r="H6" i="16"/>
  <c r="H13" i="16"/>
  <c r="H12" i="22"/>
  <c r="R3" i="22"/>
  <c r="M10" i="22"/>
  <c r="H11" i="22"/>
  <c r="R25" i="22"/>
  <c r="M25" i="22"/>
  <c r="M3" i="22"/>
  <c r="M5" i="22"/>
  <c r="M8" i="22"/>
  <c r="M21" i="22"/>
  <c r="H16" i="22"/>
  <c r="H14" i="22"/>
  <c r="M9" i="22"/>
  <c r="M12" i="22"/>
  <c r="H20" i="22"/>
  <c r="M19" i="22"/>
  <c r="M7" i="22"/>
  <c r="H7" i="16"/>
  <c r="H10" i="16"/>
  <c r="M20" i="22"/>
  <c r="M23" i="22"/>
  <c r="M27" i="22"/>
  <c r="M16" i="22"/>
  <c r="R27" i="22"/>
  <c r="M18" i="22"/>
  <c r="R2" i="22"/>
  <c r="H20" i="16"/>
  <c r="H23" i="16"/>
  <c r="H26" i="16"/>
  <c r="H2" i="16"/>
  <c r="H25" i="16"/>
  <c r="R16" i="22"/>
  <c r="H9" i="22"/>
  <c r="R23" i="22"/>
  <c r="R21" i="22"/>
  <c r="R26" i="22"/>
  <c r="R20" i="22"/>
  <c r="H18" i="22"/>
  <c r="H19" i="22"/>
  <c r="H2" i="22"/>
  <c r="M15" i="22"/>
  <c r="H4" i="22"/>
  <c r="M4" i="22"/>
  <c r="M24" i="22"/>
  <c r="H24" i="22"/>
  <c r="R4" i="22"/>
  <c r="H21" i="22"/>
  <c r="R11" i="22"/>
  <c r="R5" i="22"/>
  <c r="H5" i="22"/>
  <c r="H3" i="22"/>
  <c r="R13" i="22"/>
  <c r="R17" i="22"/>
  <c r="H15" i="22"/>
  <c r="R10" i="22"/>
  <c r="R7" i="22"/>
  <c r="H17" i="22"/>
  <c r="M22" i="22"/>
  <c r="H27" i="22"/>
  <c r="R19" i="22"/>
  <c r="H8" i="22"/>
  <c r="R22" i="22"/>
  <c r="H22" i="22"/>
  <c r="R18" i="22"/>
  <c r="R15" i="22"/>
  <c r="R6" i="22"/>
  <c r="R12" i="22"/>
  <c r="H23" i="22"/>
  <c r="R9" i="22"/>
  <c r="H10" i="22"/>
  <c r="R24" i="22"/>
  <c r="R8" i="22"/>
  <c r="H7" i="22"/>
  <c r="H6" i="22"/>
  <c r="M6" i="22"/>
  <c r="R14" i="22"/>
  <c r="H4" i="16"/>
  <c r="H14" i="16"/>
  <c r="H22" i="16"/>
  <c r="H24" i="16"/>
  <c r="H21" i="16"/>
  <c r="H16" i="16"/>
  <c r="H15" i="16"/>
  <c r="M14" i="22"/>
  <c r="P18" i="15" l="1"/>
  <c r="P13" i="15"/>
  <c r="P6" i="15"/>
  <c r="P2" i="15"/>
  <c r="P3" i="15"/>
  <c r="P10" i="15"/>
  <c r="P5" i="15"/>
  <c r="P15" i="15"/>
  <c r="P7" i="15"/>
  <c r="P9" i="15"/>
  <c r="P16" i="15"/>
  <c r="P20" i="15"/>
  <c r="P8" i="15"/>
  <c r="P14" i="15"/>
  <c r="P12" i="15"/>
  <c r="P17" i="15"/>
  <c r="P19" i="15"/>
  <c r="P21" i="15"/>
  <c r="P22" i="15"/>
  <c r="P11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O18" i="15"/>
  <c r="O13" i="15"/>
  <c r="O6" i="15"/>
  <c r="O2" i="15"/>
  <c r="O3" i="15"/>
  <c r="O10" i="15"/>
  <c r="O5" i="15"/>
  <c r="O15" i="15"/>
  <c r="O7" i="15"/>
  <c r="O9" i="15"/>
  <c r="O16" i="15"/>
  <c r="O20" i="15"/>
  <c r="O8" i="15"/>
  <c r="O14" i="15"/>
  <c r="O12" i="15"/>
  <c r="O17" i="15"/>
  <c r="O19" i="15"/>
  <c r="O21" i="15"/>
  <c r="O22" i="15"/>
  <c r="O11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N18" i="15"/>
  <c r="N13" i="15"/>
  <c r="N6" i="15"/>
  <c r="N2" i="15"/>
  <c r="N3" i="15"/>
  <c r="N10" i="15"/>
  <c r="N5" i="15"/>
  <c r="N15" i="15"/>
  <c r="N7" i="15"/>
  <c r="N9" i="15"/>
  <c r="N16" i="15"/>
  <c r="N20" i="15"/>
  <c r="N8" i="15"/>
  <c r="N14" i="15"/>
  <c r="N12" i="15"/>
  <c r="N17" i="15"/>
  <c r="N19" i="15"/>
  <c r="N21" i="15"/>
  <c r="N22" i="15"/>
  <c r="N11" i="15"/>
  <c r="N23" i="15"/>
  <c r="R23" i="15" s="1"/>
  <c r="N24" i="15"/>
  <c r="R24" i="15" s="1"/>
  <c r="N25" i="15"/>
  <c r="R25" i="15" s="1"/>
  <c r="N26" i="15"/>
  <c r="R26" i="15" s="1"/>
  <c r="N27" i="15"/>
  <c r="R27" i="15" s="1"/>
  <c r="N28" i="15"/>
  <c r="R28" i="15" s="1"/>
  <c r="N29" i="15"/>
  <c r="R29" i="15" s="1"/>
  <c r="N30" i="15"/>
  <c r="R30" i="15" s="1"/>
  <c r="N31" i="15"/>
  <c r="R31" i="15" s="1"/>
  <c r="N32" i="15"/>
  <c r="R32" i="15" s="1"/>
  <c r="N33" i="15"/>
  <c r="R33" i="15" s="1"/>
  <c r="N34" i="15"/>
  <c r="R34" i="15" s="1"/>
  <c r="N35" i="15"/>
  <c r="R35" i="15" s="1"/>
  <c r="N36" i="15"/>
  <c r="R36" i="15" s="1"/>
  <c r="N37" i="15"/>
  <c r="R37" i="15" s="1"/>
  <c r="N38" i="15"/>
  <c r="R38" i="15" s="1"/>
  <c r="N39" i="15"/>
  <c r="R39" i="15" s="1"/>
  <c r="N40" i="15"/>
  <c r="R40" i="15" s="1"/>
  <c r="N41" i="15"/>
  <c r="R41" i="15" s="1"/>
  <c r="N42" i="15"/>
  <c r="R42" i="15" s="1"/>
  <c r="N43" i="15"/>
  <c r="R43" i="15" s="1"/>
  <c r="N44" i="15"/>
  <c r="R44" i="15" s="1"/>
  <c r="N45" i="15"/>
  <c r="R45" i="15" s="1"/>
  <c r="N46" i="15"/>
  <c r="R46" i="15" s="1"/>
  <c r="N47" i="15"/>
  <c r="R47" i="15" s="1"/>
  <c r="N48" i="15"/>
  <c r="R48" i="15" s="1"/>
  <c r="N49" i="15"/>
  <c r="R49" i="15" s="1"/>
  <c r="N50" i="15"/>
  <c r="R50" i="15" s="1"/>
  <c r="N51" i="15"/>
  <c r="R51" i="15" s="1"/>
  <c r="N52" i="15"/>
  <c r="R52" i="15" s="1"/>
  <c r="N53" i="15"/>
  <c r="R53" i="15" s="1"/>
  <c r="N54" i="15"/>
  <c r="R54" i="15" s="1"/>
  <c r="N55" i="15"/>
  <c r="R55" i="15" s="1"/>
  <c r="P4" i="15"/>
  <c r="O4" i="15"/>
  <c r="N4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I23" i="15"/>
  <c r="M23" i="15" s="1"/>
  <c r="I24" i="15"/>
  <c r="M24" i="15" s="1"/>
  <c r="I25" i="15"/>
  <c r="M25" i="15" s="1"/>
  <c r="I26" i="15"/>
  <c r="M26" i="15" s="1"/>
  <c r="I27" i="15"/>
  <c r="M27" i="15" s="1"/>
  <c r="I28" i="15"/>
  <c r="M28" i="15" s="1"/>
  <c r="I29" i="15"/>
  <c r="M29" i="15" s="1"/>
  <c r="I30" i="15"/>
  <c r="M30" i="15" s="1"/>
  <c r="I31" i="15"/>
  <c r="M31" i="15" s="1"/>
  <c r="I32" i="15"/>
  <c r="M32" i="15" s="1"/>
  <c r="I33" i="15"/>
  <c r="M33" i="15" s="1"/>
  <c r="I34" i="15"/>
  <c r="M34" i="15" s="1"/>
  <c r="I35" i="15"/>
  <c r="M35" i="15" s="1"/>
  <c r="I36" i="15"/>
  <c r="M36" i="15" s="1"/>
  <c r="I37" i="15"/>
  <c r="M37" i="15" s="1"/>
  <c r="I38" i="15"/>
  <c r="M38" i="15" s="1"/>
  <c r="I39" i="15"/>
  <c r="M39" i="15" s="1"/>
  <c r="I40" i="15"/>
  <c r="M40" i="15" s="1"/>
  <c r="I41" i="15"/>
  <c r="M41" i="15" s="1"/>
  <c r="I42" i="15"/>
  <c r="M42" i="15" s="1"/>
  <c r="I43" i="15"/>
  <c r="M43" i="15" s="1"/>
  <c r="I44" i="15"/>
  <c r="M44" i="15" s="1"/>
  <c r="I45" i="15"/>
  <c r="M45" i="15" s="1"/>
  <c r="I46" i="15"/>
  <c r="M46" i="15" s="1"/>
  <c r="I47" i="15"/>
  <c r="M47" i="15" s="1"/>
  <c r="I48" i="15"/>
  <c r="M48" i="15" s="1"/>
  <c r="I49" i="15"/>
  <c r="M49" i="15" s="1"/>
  <c r="I50" i="15"/>
  <c r="M50" i="15" s="1"/>
  <c r="I51" i="15"/>
  <c r="M51" i="15" s="1"/>
  <c r="I52" i="15"/>
  <c r="M52" i="15" s="1"/>
  <c r="I53" i="15"/>
  <c r="M53" i="15" s="1"/>
  <c r="I54" i="15"/>
  <c r="M54" i="15" s="1"/>
  <c r="I55" i="15"/>
  <c r="M55" i="15" s="1"/>
  <c r="F18" i="15"/>
  <c r="F13" i="15"/>
  <c r="F6" i="15"/>
  <c r="F2" i="15"/>
  <c r="F3" i="15"/>
  <c r="F10" i="15"/>
  <c r="F5" i="15"/>
  <c r="F15" i="15"/>
  <c r="F7" i="15"/>
  <c r="F9" i="15"/>
  <c r="F16" i="15"/>
  <c r="F20" i="15"/>
  <c r="F8" i="15"/>
  <c r="F14" i="15"/>
  <c r="F12" i="15"/>
  <c r="F17" i="15"/>
  <c r="F19" i="15"/>
  <c r="F21" i="15"/>
  <c r="F22" i="15"/>
  <c r="F11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E18" i="15"/>
  <c r="E13" i="15"/>
  <c r="E6" i="15"/>
  <c r="E2" i="15"/>
  <c r="E3" i="15"/>
  <c r="E10" i="15"/>
  <c r="E5" i="15"/>
  <c r="E15" i="15"/>
  <c r="E7" i="15"/>
  <c r="E9" i="15"/>
  <c r="E16" i="15"/>
  <c r="E20" i="15"/>
  <c r="E8" i="15"/>
  <c r="E14" i="15"/>
  <c r="E12" i="15"/>
  <c r="E17" i="15"/>
  <c r="E19" i="15"/>
  <c r="E21" i="15"/>
  <c r="E22" i="15"/>
  <c r="E11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D18" i="15"/>
  <c r="D13" i="15"/>
  <c r="D6" i="15"/>
  <c r="D2" i="15"/>
  <c r="D3" i="15"/>
  <c r="D10" i="15"/>
  <c r="D5" i="15"/>
  <c r="D15" i="15"/>
  <c r="D7" i="15"/>
  <c r="D9" i="15"/>
  <c r="D16" i="15"/>
  <c r="D20" i="15"/>
  <c r="D8" i="15"/>
  <c r="D14" i="15"/>
  <c r="D12" i="15"/>
  <c r="D17" i="15"/>
  <c r="D19" i="15"/>
  <c r="D21" i="15"/>
  <c r="D22" i="15"/>
  <c r="D11" i="15"/>
  <c r="D23" i="15"/>
  <c r="H23" i="15" s="1"/>
  <c r="D24" i="15"/>
  <c r="H24" i="15" s="1"/>
  <c r="D25" i="15"/>
  <c r="H25" i="15" s="1"/>
  <c r="D26" i="15"/>
  <c r="H26" i="15" s="1"/>
  <c r="D27" i="15"/>
  <c r="H27" i="15" s="1"/>
  <c r="D28" i="15"/>
  <c r="H28" i="15" s="1"/>
  <c r="D29" i="15"/>
  <c r="H29" i="15" s="1"/>
  <c r="D30" i="15"/>
  <c r="H30" i="15" s="1"/>
  <c r="D31" i="15"/>
  <c r="H31" i="15" s="1"/>
  <c r="D32" i="15"/>
  <c r="H32" i="15" s="1"/>
  <c r="D33" i="15"/>
  <c r="H33" i="15" s="1"/>
  <c r="D34" i="15"/>
  <c r="H34" i="15" s="1"/>
  <c r="D35" i="15"/>
  <c r="H35" i="15" s="1"/>
  <c r="D36" i="15"/>
  <c r="H36" i="15" s="1"/>
  <c r="D37" i="15"/>
  <c r="H37" i="15" s="1"/>
  <c r="D38" i="15"/>
  <c r="H38" i="15" s="1"/>
  <c r="D39" i="15"/>
  <c r="H39" i="15" s="1"/>
  <c r="D40" i="15"/>
  <c r="H40" i="15" s="1"/>
  <c r="D41" i="15"/>
  <c r="H41" i="15" s="1"/>
  <c r="D42" i="15"/>
  <c r="H42" i="15" s="1"/>
  <c r="D43" i="15"/>
  <c r="H43" i="15" s="1"/>
  <c r="D44" i="15"/>
  <c r="H44" i="15" s="1"/>
  <c r="D45" i="15"/>
  <c r="H45" i="15" s="1"/>
  <c r="D46" i="15"/>
  <c r="H46" i="15" s="1"/>
  <c r="D47" i="15"/>
  <c r="H47" i="15" s="1"/>
  <c r="D48" i="15"/>
  <c r="H48" i="15" s="1"/>
  <c r="D49" i="15"/>
  <c r="H49" i="15" s="1"/>
  <c r="D50" i="15"/>
  <c r="H50" i="15" s="1"/>
  <c r="D51" i="15"/>
  <c r="H51" i="15" s="1"/>
  <c r="D52" i="15"/>
  <c r="H52" i="15" s="1"/>
  <c r="D53" i="15"/>
  <c r="H53" i="15" s="1"/>
  <c r="D54" i="15"/>
  <c r="H54" i="15" s="1"/>
  <c r="D55" i="15"/>
  <c r="H55" i="15" s="1"/>
  <c r="F4" i="15"/>
  <c r="E4" i="15"/>
  <c r="D4" i="15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21" i="7"/>
  <c r="K5" i="7"/>
  <c r="K17" i="7"/>
  <c r="K14" i="7"/>
  <c r="K8" i="7"/>
  <c r="I22" i="15" s="1"/>
  <c r="K11" i="7"/>
  <c r="I11" i="15" s="1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49" i="40"/>
  <c r="K50" i="40"/>
  <c r="K51" i="40"/>
  <c r="K52" i="40"/>
  <c r="K53" i="40"/>
  <c r="K54" i="40"/>
  <c r="K55" i="40"/>
  <c r="K49" i="39"/>
  <c r="K50" i="39"/>
  <c r="K51" i="39"/>
  <c r="K52" i="39"/>
  <c r="K53" i="39"/>
  <c r="K54" i="39"/>
  <c r="K55" i="39"/>
  <c r="K49" i="3"/>
  <c r="K50" i="3"/>
  <c r="K51" i="3"/>
  <c r="K52" i="3"/>
  <c r="K53" i="3"/>
  <c r="K54" i="3"/>
  <c r="K55" i="3"/>
  <c r="K55" i="6"/>
  <c r="K2" i="6"/>
  <c r="K2" i="14" s="1"/>
  <c r="K3" i="6"/>
  <c r="K5" i="6"/>
  <c r="K5" i="14" s="1"/>
  <c r="K12" i="6"/>
  <c r="K13" i="6"/>
  <c r="K4" i="6"/>
  <c r="K18" i="6"/>
  <c r="K22" i="6"/>
  <c r="K3" i="14" s="1"/>
  <c r="K23" i="6"/>
  <c r="K7" i="6"/>
  <c r="K9" i="6"/>
  <c r="K7" i="14" s="1"/>
  <c r="K20" i="6"/>
  <c r="K6" i="6"/>
  <c r="K17" i="14" s="1"/>
  <c r="K15" i="6"/>
  <c r="K8" i="6"/>
  <c r="K28" i="6"/>
  <c r="K28" i="14" s="1"/>
  <c r="K19" i="6"/>
  <c r="K27" i="6"/>
  <c r="K26" i="6"/>
  <c r="K20" i="14" s="1"/>
  <c r="K30" i="6"/>
  <c r="K15" i="14" s="1"/>
  <c r="K17" i="6"/>
  <c r="K29" i="6"/>
  <c r="K33" i="6"/>
  <c r="K16" i="6"/>
  <c r="K22" i="14" s="1"/>
  <c r="K32" i="6"/>
  <c r="K11" i="14" s="1"/>
  <c r="K14" i="6"/>
  <c r="K24" i="6"/>
  <c r="K25" i="6"/>
  <c r="K21" i="6"/>
  <c r="K10" i="6"/>
  <c r="K34" i="6"/>
  <c r="K26" i="14" s="1"/>
  <c r="K31" i="6"/>
  <c r="K10" i="14" s="1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11" i="6"/>
  <c r="K22" i="41"/>
  <c r="K27" i="41"/>
  <c r="J35" i="14" s="1"/>
  <c r="K4" i="41"/>
  <c r="J2" i="14" s="1"/>
  <c r="K15" i="41"/>
  <c r="K9" i="41"/>
  <c r="K30" i="41"/>
  <c r="K32" i="41"/>
  <c r="K26" i="41"/>
  <c r="K8" i="41"/>
  <c r="J21" i="14" s="1"/>
  <c r="K5" i="41"/>
  <c r="K29" i="41"/>
  <c r="K19" i="41"/>
  <c r="K7" i="41"/>
  <c r="K28" i="41"/>
  <c r="K14" i="41"/>
  <c r="J18" i="14" s="1"/>
  <c r="K18" i="41"/>
  <c r="K12" i="41"/>
  <c r="K6" i="41"/>
  <c r="K11" i="41"/>
  <c r="K21" i="41"/>
  <c r="K23" i="41"/>
  <c r="K25" i="41"/>
  <c r="K16" i="41"/>
  <c r="K24" i="41"/>
  <c r="K2" i="41"/>
  <c r="K20" i="41"/>
  <c r="J11" i="14" s="1"/>
  <c r="K34" i="41"/>
  <c r="K13" i="41"/>
  <c r="K17" i="41"/>
  <c r="J3" i="14" s="1"/>
  <c r="K36" i="41"/>
  <c r="J26" i="14" s="1"/>
  <c r="K3" i="41"/>
  <c r="K10" i="41"/>
  <c r="J22" i="14" s="1"/>
  <c r="K33" i="41"/>
  <c r="K35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31" i="41"/>
  <c r="J29" i="14" s="1"/>
  <c r="K31" i="42"/>
  <c r="K13" i="42"/>
  <c r="I9" i="14" s="1"/>
  <c r="K7" i="42"/>
  <c r="K2" i="42"/>
  <c r="K15" i="42"/>
  <c r="I12" i="14" s="1"/>
  <c r="K11" i="42"/>
  <c r="K21" i="42"/>
  <c r="K32" i="42"/>
  <c r="I28" i="14" s="1"/>
  <c r="K3" i="42"/>
  <c r="I5" i="14" s="1"/>
  <c r="K20" i="42"/>
  <c r="K10" i="42"/>
  <c r="K12" i="42"/>
  <c r="K26" i="42"/>
  <c r="K8" i="42"/>
  <c r="K23" i="42"/>
  <c r="I19" i="14" s="1"/>
  <c r="K33" i="42"/>
  <c r="K29" i="42"/>
  <c r="I18" i="14" s="1"/>
  <c r="K28" i="42"/>
  <c r="K5" i="42"/>
  <c r="K25" i="42"/>
  <c r="K30" i="42"/>
  <c r="K34" i="42"/>
  <c r="K9" i="42"/>
  <c r="I32" i="14" s="1"/>
  <c r="K14" i="42"/>
  <c r="I11" i="14" s="1"/>
  <c r="K17" i="42"/>
  <c r="K27" i="42"/>
  <c r="K24" i="42"/>
  <c r="K16" i="42"/>
  <c r="K4" i="42"/>
  <c r="I4" i="14" s="1"/>
  <c r="K6" i="42"/>
  <c r="K35" i="42"/>
  <c r="K19" i="42"/>
  <c r="I36" i="14" s="1"/>
  <c r="K22" i="42"/>
  <c r="I25" i="14" s="1"/>
  <c r="K36" i="42"/>
  <c r="I17" i="14" s="1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18" i="42"/>
  <c r="I6" i="14" s="1"/>
  <c r="P5" i="14"/>
  <c r="P4" i="14"/>
  <c r="P3" i="14"/>
  <c r="P2" i="14"/>
  <c r="P12" i="14"/>
  <c r="P7" i="14"/>
  <c r="P8" i="14"/>
  <c r="P11" i="14"/>
  <c r="P15" i="14"/>
  <c r="P9" i="14"/>
  <c r="P13" i="14"/>
  <c r="P24" i="14"/>
  <c r="P10" i="14"/>
  <c r="P19" i="14"/>
  <c r="P30" i="14"/>
  <c r="P20" i="14"/>
  <c r="P23" i="14"/>
  <c r="P34" i="14"/>
  <c r="P25" i="14"/>
  <c r="P14" i="14"/>
  <c r="P29" i="14"/>
  <c r="P32" i="14"/>
  <c r="P21" i="14"/>
  <c r="P33" i="14"/>
  <c r="P31" i="14"/>
  <c r="P18" i="14"/>
  <c r="P27" i="14"/>
  <c r="P22" i="14"/>
  <c r="P28" i="14"/>
  <c r="P26" i="14"/>
  <c r="P36" i="14"/>
  <c r="P35" i="14"/>
  <c r="P17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O5" i="14"/>
  <c r="O4" i="14"/>
  <c r="O3" i="14"/>
  <c r="O2" i="14"/>
  <c r="O12" i="14"/>
  <c r="O7" i="14"/>
  <c r="O8" i="14"/>
  <c r="O11" i="14"/>
  <c r="O15" i="14"/>
  <c r="O9" i="14"/>
  <c r="O13" i="14"/>
  <c r="O24" i="14"/>
  <c r="O10" i="14"/>
  <c r="O19" i="14"/>
  <c r="O30" i="14"/>
  <c r="O20" i="14"/>
  <c r="O23" i="14"/>
  <c r="O34" i="14"/>
  <c r="O25" i="14"/>
  <c r="O14" i="14"/>
  <c r="O29" i="14"/>
  <c r="O32" i="14"/>
  <c r="O21" i="14"/>
  <c r="O33" i="14"/>
  <c r="O31" i="14"/>
  <c r="O18" i="14"/>
  <c r="O27" i="14"/>
  <c r="O22" i="14"/>
  <c r="O28" i="14"/>
  <c r="O26" i="14"/>
  <c r="O36" i="14"/>
  <c r="O35" i="14"/>
  <c r="O17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N5" i="14"/>
  <c r="N4" i="14"/>
  <c r="N3" i="14"/>
  <c r="N2" i="14"/>
  <c r="R2" i="14" s="1"/>
  <c r="N12" i="14"/>
  <c r="R12" i="14" s="1"/>
  <c r="N7" i="14"/>
  <c r="N8" i="14"/>
  <c r="N16" i="14"/>
  <c r="R16" i="14" s="1"/>
  <c r="N11" i="14"/>
  <c r="N15" i="14"/>
  <c r="N9" i="14"/>
  <c r="R9" i="14" s="1"/>
  <c r="N13" i="14"/>
  <c r="R13" i="14" s="1"/>
  <c r="N24" i="14"/>
  <c r="N10" i="14"/>
  <c r="N19" i="14"/>
  <c r="N30" i="14"/>
  <c r="N20" i="14"/>
  <c r="R20" i="14" s="1"/>
  <c r="N23" i="14"/>
  <c r="R23" i="14" s="1"/>
  <c r="N34" i="14"/>
  <c r="N25" i="14"/>
  <c r="N14" i="14"/>
  <c r="N29" i="14"/>
  <c r="N32" i="14"/>
  <c r="R32" i="14" s="1"/>
  <c r="N21" i="14"/>
  <c r="R21" i="14" s="1"/>
  <c r="N33" i="14"/>
  <c r="N31" i="14"/>
  <c r="N18" i="14"/>
  <c r="N27" i="14"/>
  <c r="N22" i="14"/>
  <c r="R22" i="14" s="1"/>
  <c r="N28" i="14"/>
  <c r="R28" i="14" s="1"/>
  <c r="N26" i="14"/>
  <c r="N36" i="14"/>
  <c r="N35" i="14"/>
  <c r="N17" i="14"/>
  <c r="N37" i="14"/>
  <c r="R37" i="14" s="1"/>
  <c r="N38" i="14"/>
  <c r="R38" i="14" s="1"/>
  <c r="N39" i="14"/>
  <c r="R39" i="14" s="1"/>
  <c r="N40" i="14"/>
  <c r="R40" i="14" s="1"/>
  <c r="N41" i="14"/>
  <c r="R41" i="14" s="1"/>
  <c r="N42" i="14"/>
  <c r="R42" i="14" s="1"/>
  <c r="N43" i="14"/>
  <c r="R43" i="14" s="1"/>
  <c r="N44" i="14"/>
  <c r="R44" i="14" s="1"/>
  <c r="N45" i="14"/>
  <c r="R45" i="14" s="1"/>
  <c r="N46" i="14"/>
  <c r="R46" i="14" s="1"/>
  <c r="N47" i="14"/>
  <c r="R47" i="14" s="1"/>
  <c r="N48" i="14"/>
  <c r="R48" i="14" s="1"/>
  <c r="N49" i="14"/>
  <c r="R49" i="14" s="1"/>
  <c r="N50" i="14"/>
  <c r="R50" i="14" s="1"/>
  <c r="N51" i="14"/>
  <c r="R51" i="14" s="1"/>
  <c r="N52" i="14"/>
  <c r="R52" i="14" s="1"/>
  <c r="N53" i="14"/>
  <c r="R53" i="14" s="1"/>
  <c r="N54" i="14"/>
  <c r="R54" i="14" s="1"/>
  <c r="N55" i="14"/>
  <c r="R55" i="14" s="1"/>
  <c r="P6" i="14"/>
  <c r="O6" i="14"/>
  <c r="N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J17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I41" i="14"/>
  <c r="M41" i="14" s="1"/>
  <c r="I42" i="14"/>
  <c r="M42" i="14" s="1"/>
  <c r="I43" i="14"/>
  <c r="M43" i="14" s="1"/>
  <c r="I44" i="14"/>
  <c r="M44" i="14" s="1"/>
  <c r="I45" i="14"/>
  <c r="M45" i="14" s="1"/>
  <c r="I46" i="14"/>
  <c r="M46" i="14" s="1"/>
  <c r="I47" i="14"/>
  <c r="M47" i="14" s="1"/>
  <c r="I48" i="14"/>
  <c r="M48" i="14" s="1"/>
  <c r="I49" i="14"/>
  <c r="M49" i="14" s="1"/>
  <c r="I50" i="14"/>
  <c r="M50" i="14" s="1"/>
  <c r="I51" i="14"/>
  <c r="M51" i="14" s="1"/>
  <c r="I52" i="14"/>
  <c r="M52" i="14" s="1"/>
  <c r="I53" i="14"/>
  <c r="M53" i="14" s="1"/>
  <c r="I54" i="14"/>
  <c r="M54" i="14" s="1"/>
  <c r="I55" i="14"/>
  <c r="M55" i="14" s="1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D41" i="14"/>
  <c r="H41" i="14" s="1"/>
  <c r="D42" i="14"/>
  <c r="H42" i="14" s="1"/>
  <c r="D43" i="14"/>
  <c r="H43" i="14" s="1"/>
  <c r="D44" i="14"/>
  <c r="H44" i="14" s="1"/>
  <c r="D45" i="14"/>
  <c r="H45" i="14" s="1"/>
  <c r="D46" i="14"/>
  <c r="H46" i="14" s="1"/>
  <c r="D47" i="14"/>
  <c r="H47" i="14" s="1"/>
  <c r="D48" i="14"/>
  <c r="H48" i="14" s="1"/>
  <c r="D49" i="14"/>
  <c r="H49" i="14" s="1"/>
  <c r="D50" i="14"/>
  <c r="H50" i="14" s="1"/>
  <c r="D51" i="14"/>
  <c r="H51" i="14" s="1"/>
  <c r="D52" i="14"/>
  <c r="H52" i="14" s="1"/>
  <c r="D53" i="14"/>
  <c r="H53" i="14" s="1"/>
  <c r="D54" i="14"/>
  <c r="H54" i="14" s="1"/>
  <c r="D55" i="14"/>
  <c r="H55" i="14" s="1"/>
  <c r="I37" i="14"/>
  <c r="M37" i="14" s="1"/>
  <c r="I38" i="14"/>
  <c r="M38" i="14" s="1"/>
  <c r="I39" i="14"/>
  <c r="M39" i="14" s="1"/>
  <c r="I40" i="14"/>
  <c r="M40" i="14" s="1"/>
  <c r="F17" i="14"/>
  <c r="F37" i="14"/>
  <c r="F38" i="14"/>
  <c r="F39" i="14"/>
  <c r="F40" i="14"/>
  <c r="E17" i="14"/>
  <c r="E37" i="14"/>
  <c r="E38" i="14"/>
  <c r="E39" i="14"/>
  <c r="E40" i="14"/>
  <c r="D17" i="14"/>
  <c r="D37" i="14"/>
  <c r="H37" i="14" s="1"/>
  <c r="D38" i="14"/>
  <c r="H38" i="14" s="1"/>
  <c r="D39" i="14"/>
  <c r="H39" i="14" s="1"/>
  <c r="D40" i="14"/>
  <c r="H40" i="14" s="1"/>
  <c r="K4" i="14"/>
  <c r="K8" i="14"/>
  <c r="K9" i="14"/>
  <c r="K19" i="14"/>
  <c r="K34" i="14"/>
  <c r="K14" i="14"/>
  <c r="K29" i="14"/>
  <c r="K32" i="14"/>
  <c r="K21" i="14"/>
  <c r="K27" i="14"/>
  <c r="K35" i="14"/>
  <c r="J5" i="14"/>
  <c r="J8" i="14"/>
  <c r="J15" i="14"/>
  <c r="J24" i="14"/>
  <c r="J10" i="14"/>
  <c r="J20" i="14"/>
  <c r="J23" i="14"/>
  <c r="J14" i="14"/>
  <c r="J32" i="14"/>
  <c r="J33" i="14"/>
  <c r="J28" i="14"/>
  <c r="I3" i="14"/>
  <c r="I7" i="14"/>
  <c r="I16" i="14"/>
  <c r="I15" i="14"/>
  <c r="I10" i="14"/>
  <c r="I20" i="14"/>
  <c r="I23" i="14"/>
  <c r="I34" i="14"/>
  <c r="I29" i="14"/>
  <c r="I33" i="14"/>
  <c r="I31" i="14"/>
  <c r="I26" i="14"/>
  <c r="I35" i="14"/>
  <c r="F5" i="14"/>
  <c r="F4" i="14"/>
  <c r="F3" i="14"/>
  <c r="F2" i="14"/>
  <c r="F12" i="14"/>
  <c r="F7" i="14"/>
  <c r="F8" i="14"/>
  <c r="F11" i="14"/>
  <c r="F15" i="14"/>
  <c r="F9" i="14"/>
  <c r="F13" i="14"/>
  <c r="F24" i="14"/>
  <c r="F10" i="14"/>
  <c r="F19" i="14"/>
  <c r="F30" i="14"/>
  <c r="F20" i="14"/>
  <c r="F23" i="14"/>
  <c r="F34" i="14"/>
  <c r="F25" i="14"/>
  <c r="F14" i="14"/>
  <c r="F29" i="14"/>
  <c r="F32" i="14"/>
  <c r="F21" i="14"/>
  <c r="F33" i="14"/>
  <c r="F31" i="14"/>
  <c r="F18" i="14"/>
  <c r="F27" i="14"/>
  <c r="F22" i="14"/>
  <c r="F28" i="14"/>
  <c r="F26" i="14"/>
  <c r="F36" i="14"/>
  <c r="F35" i="14"/>
  <c r="F6" i="14"/>
  <c r="E5" i="14"/>
  <c r="E4" i="14"/>
  <c r="E3" i="14"/>
  <c r="E2" i="14"/>
  <c r="E12" i="14"/>
  <c r="E7" i="14"/>
  <c r="E8" i="14"/>
  <c r="E11" i="14"/>
  <c r="E15" i="14"/>
  <c r="E9" i="14"/>
  <c r="E13" i="14"/>
  <c r="E24" i="14"/>
  <c r="E10" i="14"/>
  <c r="E19" i="14"/>
  <c r="E30" i="14"/>
  <c r="E20" i="14"/>
  <c r="E23" i="14"/>
  <c r="E34" i="14"/>
  <c r="E25" i="14"/>
  <c r="E14" i="14"/>
  <c r="E29" i="14"/>
  <c r="E32" i="14"/>
  <c r="E21" i="14"/>
  <c r="E33" i="14"/>
  <c r="E31" i="14"/>
  <c r="E18" i="14"/>
  <c r="E27" i="14"/>
  <c r="E22" i="14"/>
  <c r="E28" i="14"/>
  <c r="E26" i="14"/>
  <c r="E36" i="14"/>
  <c r="E35" i="14"/>
  <c r="E6" i="14"/>
  <c r="D5" i="14"/>
  <c r="D4" i="14"/>
  <c r="D3" i="14"/>
  <c r="D2" i="14"/>
  <c r="D12" i="14"/>
  <c r="D7" i="14"/>
  <c r="D8" i="14"/>
  <c r="D16" i="14"/>
  <c r="D11" i="14"/>
  <c r="D15" i="14"/>
  <c r="D9" i="14"/>
  <c r="D13" i="14"/>
  <c r="D24" i="14"/>
  <c r="D10" i="14"/>
  <c r="D19" i="14"/>
  <c r="D30" i="14"/>
  <c r="D20" i="14"/>
  <c r="D23" i="14"/>
  <c r="D34" i="14"/>
  <c r="D25" i="14"/>
  <c r="D14" i="14"/>
  <c r="D29" i="14"/>
  <c r="D32" i="14"/>
  <c r="D21" i="14"/>
  <c r="D33" i="14"/>
  <c r="D31" i="14"/>
  <c r="D18" i="14"/>
  <c r="D27" i="14"/>
  <c r="D22" i="14"/>
  <c r="D28" i="14"/>
  <c r="D26" i="14"/>
  <c r="D36" i="14"/>
  <c r="D35" i="14"/>
  <c r="D6" i="14"/>
  <c r="D4" i="13"/>
  <c r="K7" i="40"/>
  <c r="I8" i="13" s="1"/>
  <c r="K37" i="40"/>
  <c r="K19" i="40"/>
  <c r="I3" i="13" s="1"/>
  <c r="K5" i="40"/>
  <c r="K48" i="40"/>
  <c r="K45" i="40"/>
  <c r="K30" i="40"/>
  <c r="I2" i="13" s="1"/>
  <c r="K9" i="40"/>
  <c r="K43" i="40"/>
  <c r="K39" i="40"/>
  <c r="K36" i="40"/>
  <c r="K46" i="40"/>
  <c r="K13" i="40"/>
  <c r="K20" i="40"/>
  <c r="I34" i="13" s="1"/>
  <c r="K40" i="40"/>
  <c r="K44" i="40"/>
  <c r="K41" i="40"/>
  <c r="I44" i="13" s="1"/>
  <c r="K6" i="40"/>
  <c r="K29" i="40"/>
  <c r="K2" i="40"/>
  <c r="K38" i="40"/>
  <c r="K25" i="40"/>
  <c r="K33" i="40"/>
  <c r="I16" i="13" s="1"/>
  <c r="K4" i="40"/>
  <c r="I12" i="13" s="1"/>
  <c r="K11" i="40"/>
  <c r="I10" i="13" s="1"/>
  <c r="K35" i="40"/>
  <c r="I39" i="13" s="1"/>
  <c r="K24" i="40"/>
  <c r="K21" i="40"/>
  <c r="K34" i="40"/>
  <c r="I18" i="13" s="1"/>
  <c r="K28" i="40"/>
  <c r="K14" i="40"/>
  <c r="I40" i="13" s="1"/>
  <c r="K32" i="40"/>
  <c r="K22" i="40"/>
  <c r="K16" i="40"/>
  <c r="K23" i="40"/>
  <c r="I43" i="13" s="1"/>
  <c r="K18" i="40"/>
  <c r="I36" i="13" s="1"/>
  <c r="K15" i="40"/>
  <c r="I27" i="13" s="1"/>
  <c r="K3" i="40"/>
  <c r="I19" i="13" s="1"/>
  <c r="K8" i="40"/>
  <c r="K26" i="40"/>
  <c r="K47" i="40"/>
  <c r="I47" i="13" s="1"/>
  <c r="K10" i="40"/>
  <c r="I31" i="13" s="1"/>
  <c r="K17" i="40"/>
  <c r="K42" i="40"/>
  <c r="K31" i="40"/>
  <c r="K12" i="40"/>
  <c r="K27" i="40"/>
  <c r="K38" i="39"/>
  <c r="K2" i="39"/>
  <c r="K44" i="39"/>
  <c r="K48" i="39"/>
  <c r="K34" i="39"/>
  <c r="K27" i="39"/>
  <c r="K14" i="39"/>
  <c r="K5" i="39"/>
  <c r="J34" i="13" s="1"/>
  <c r="K3" i="39"/>
  <c r="K22" i="39"/>
  <c r="K24" i="39"/>
  <c r="J44" i="13" s="1"/>
  <c r="K29" i="39"/>
  <c r="K19" i="39"/>
  <c r="K46" i="39"/>
  <c r="J41" i="13" s="1"/>
  <c r="K6" i="39"/>
  <c r="K35" i="39"/>
  <c r="K18" i="39"/>
  <c r="K32" i="39"/>
  <c r="K10" i="39"/>
  <c r="K42" i="39"/>
  <c r="J2" i="13" s="1"/>
  <c r="K43" i="39"/>
  <c r="K9" i="39"/>
  <c r="K41" i="39"/>
  <c r="K30" i="39"/>
  <c r="K7" i="39"/>
  <c r="J32" i="13" s="1"/>
  <c r="K40" i="39"/>
  <c r="J10" i="13" s="1"/>
  <c r="K13" i="39"/>
  <c r="K25" i="39"/>
  <c r="K11" i="39"/>
  <c r="K16" i="39"/>
  <c r="J42" i="13" s="1"/>
  <c r="K37" i="39"/>
  <c r="K45" i="39"/>
  <c r="J20" i="13" s="1"/>
  <c r="K36" i="39"/>
  <c r="K39" i="39"/>
  <c r="K33" i="39"/>
  <c r="K15" i="39"/>
  <c r="K21" i="39"/>
  <c r="K28" i="39"/>
  <c r="J19" i="13" s="1"/>
  <c r="K8" i="39"/>
  <c r="K20" i="39"/>
  <c r="K17" i="39"/>
  <c r="K47" i="39"/>
  <c r="K31" i="39"/>
  <c r="K26" i="39"/>
  <c r="K23" i="39"/>
  <c r="K12" i="39"/>
  <c r="K4" i="39"/>
  <c r="J24" i="13" s="1"/>
  <c r="K6" i="46"/>
  <c r="K8" i="12"/>
  <c r="K16" i="12"/>
  <c r="K6" i="16" s="1"/>
  <c r="K9" i="12"/>
  <c r="K18" i="12"/>
  <c r="K23" i="16" s="1"/>
  <c r="K14" i="12"/>
  <c r="K22" i="12"/>
  <c r="K19" i="12"/>
  <c r="K26" i="12"/>
  <c r="K24" i="12"/>
  <c r="K12" i="12"/>
  <c r="K6" i="12"/>
  <c r="K2" i="12"/>
  <c r="K25" i="12"/>
  <c r="K7" i="12"/>
  <c r="K4" i="16" s="1"/>
  <c r="K15" i="12"/>
  <c r="K14" i="16" s="1"/>
  <c r="K3" i="12"/>
  <c r="K13" i="16" s="1"/>
  <c r="K20" i="12"/>
  <c r="K10" i="12"/>
  <c r="K11" i="12"/>
  <c r="K26" i="16" s="1"/>
  <c r="K4" i="12"/>
  <c r="K23" i="12"/>
  <c r="K13" i="12"/>
  <c r="K5" i="12"/>
  <c r="K10" i="16" s="1"/>
  <c r="K17" i="12"/>
  <c r="K20" i="16" s="1"/>
  <c r="K8" i="11"/>
  <c r="J8" i="16" s="1"/>
  <c r="K16" i="11"/>
  <c r="K23" i="11"/>
  <c r="K7" i="11"/>
  <c r="J10" i="16" s="1"/>
  <c r="K18" i="11"/>
  <c r="K25" i="11"/>
  <c r="K24" i="11"/>
  <c r="K14" i="11"/>
  <c r="J22" i="16" s="1"/>
  <c r="K3" i="11"/>
  <c r="J2" i="16" s="1"/>
  <c r="K5" i="11"/>
  <c r="J25" i="16" s="1"/>
  <c r="K19" i="11"/>
  <c r="K2" i="11"/>
  <c r="K6" i="11"/>
  <c r="K11" i="11"/>
  <c r="K22" i="11"/>
  <c r="J4" i="16" s="1"/>
  <c r="K4" i="11"/>
  <c r="J20" i="16" s="1"/>
  <c r="K20" i="11"/>
  <c r="K15" i="11"/>
  <c r="K12" i="11"/>
  <c r="K17" i="11"/>
  <c r="J24" i="16" s="1"/>
  <c r="K13" i="11"/>
  <c r="K21" i="11"/>
  <c r="J9" i="16" s="1"/>
  <c r="K9" i="11"/>
  <c r="K10" i="11"/>
  <c r="K23" i="10"/>
  <c r="I2" i="16" s="1"/>
  <c r="K22" i="10"/>
  <c r="I4" i="16" s="1"/>
  <c r="K21" i="10"/>
  <c r="K11" i="10"/>
  <c r="K18" i="10"/>
  <c r="K16" i="10"/>
  <c r="K24" i="10"/>
  <c r="I7" i="16" s="1"/>
  <c r="K25" i="10"/>
  <c r="I9" i="16" s="1"/>
  <c r="K4" i="10"/>
  <c r="K2" i="10"/>
  <c r="K19" i="10"/>
  <c r="I8" i="16" s="1"/>
  <c r="K5" i="10"/>
  <c r="K3" i="10"/>
  <c r="I17" i="16" s="1"/>
  <c r="K20" i="10"/>
  <c r="I13" i="16" s="1"/>
  <c r="K15" i="10"/>
  <c r="I18" i="16" s="1"/>
  <c r="K14" i="10"/>
  <c r="I25" i="16" s="1"/>
  <c r="K26" i="10"/>
  <c r="I20" i="16" s="1"/>
  <c r="K8" i="10"/>
  <c r="K6" i="10"/>
  <c r="I14" i="16" s="1"/>
  <c r="K12" i="10"/>
  <c r="I24" i="16" s="1"/>
  <c r="K13" i="10"/>
  <c r="K10" i="10"/>
  <c r="K17" i="10"/>
  <c r="K9" i="10"/>
  <c r="I11" i="16" s="1"/>
  <c r="K20" i="9"/>
  <c r="K9" i="15" s="1"/>
  <c r="K5" i="9"/>
  <c r="K19" i="9"/>
  <c r="K7" i="9"/>
  <c r="K9" i="9"/>
  <c r="K12" i="9"/>
  <c r="K4" i="9"/>
  <c r="K6" i="9"/>
  <c r="K3" i="9"/>
  <c r="K10" i="15" s="1"/>
  <c r="K14" i="9"/>
  <c r="K15" i="9"/>
  <c r="K10" i="9"/>
  <c r="K8" i="9"/>
  <c r="K13" i="9"/>
  <c r="K22" i="9"/>
  <c r="K16" i="9"/>
  <c r="K2" i="9"/>
  <c r="K22" i="7"/>
  <c r="K20" i="7"/>
  <c r="I8" i="15" s="1"/>
  <c r="K19" i="7"/>
  <c r="K4" i="7"/>
  <c r="I16" i="15" s="1"/>
  <c r="K15" i="7"/>
  <c r="K2" i="7"/>
  <c r="I7" i="15" s="1"/>
  <c r="K13" i="7"/>
  <c r="K16" i="7"/>
  <c r="I5" i="15" s="1"/>
  <c r="K18" i="7"/>
  <c r="I10" i="15" s="1"/>
  <c r="K10" i="7"/>
  <c r="I3" i="15" s="1"/>
  <c r="K7" i="7"/>
  <c r="K6" i="7"/>
  <c r="I2" i="15" s="1"/>
  <c r="K9" i="7"/>
  <c r="I6" i="15" s="1"/>
  <c r="K12" i="7"/>
  <c r="I13" i="15" s="1"/>
  <c r="K3" i="7"/>
  <c r="I18" i="15" s="1"/>
  <c r="K3" i="8"/>
  <c r="K19" i="8"/>
  <c r="K15" i="8"/>
  <c r="K12" i="8"/>
  <c r="K8" i="8"/>
  <c r="K20" i="8"/>
  <c r="K21" i="8"/>
  <c r="K18" i="8"/>
  <c r="K13" i="8"/>
  <c r="K14" i="8"/>
  <c r="K5" i="8"/>
  <c r="K16" i="8"/>
  <c r="K17" i="8"/>
  <c r="K9" i="8"/>
  <c r="K6" i="8"/>
  <c r="K2" i="8"/>
  <c r="K4" i="8"/>
  <c r="K10" i="8"/>
  <c r="K29" i="3"/>
  <c r="K36" i="3"/>
  <c r="K27" i="3"/>
  <c r="K14" i="3"/>
  <c r="K9" i="3"/>
  <c r="K45" i="3"/>
  <c r="K5" i="3"/>
  <c r="K24" i="3"/>
  <c r="K16" i="3"/>
  <c r="K39" i="3"/>
  <c r="J41" i="48"/>
  <c r="J3" i="48"/>
  <c r="J32" i="48"/>
  <c r="J27" i="48"/>
  <c r="J25" i="48"/>
  <c r="J6" i="48"/>
  <c r="J4" i="48"/>
  <c r="J19" i="48"/>
  <c r="J14" i="48"/>
  <c r="J26" i="48"/>
  <c r="J28" i="48"/>
  <c r="J37" i="48"/>
  <c r="J33" i="48"/>
  <c r="J10" i="48"/>
  <c r="J40" i="48"/>
  <c r="J7" i="48"/>
  <c r="J20" i="48"/>
  <c r="J30" i="48"/>
  <c r="J11" i="48"/>
  <c r="J36" i="48"/>
  <c r="J15" i="48"/>
  <c r="J8" i="48"/>
  <c r="J16" i="48"/>
  <c r="J35" i="48"/>
  <c r="J13" i="48"/>
  <c r="J38" i="48"/>
  <c r="J24" i="48"/>
  <c r="J2" i="48"/>
  <c r="J22" i="48"/>
  <c r="J29" i="48"/>
  <c r="J17" i="48"/>
  <c r="J39" i="48"/>
  <c r="J21" i="48"/>
  <c r="J12" i="48"/>
  <c r="J23" i="48"/>
  <c r="J5" i="48"/>
  <c r="J18" i="48"/>
  <c r="K2" i="46"/>
  <c r="K31" i="46"/>
  <c r="K40" i="46"/>
  <c r="K3" i="46"/>
  <c r="K23" i="46"/>
  <c r="K11" i="46"/>
  <c r="K39" i="46"/>
  <c r="K24" i="46"/>
  <c r="K4" i="46"/>
  <c r="K37" i="46"/>
  <c r="K28" i="46"/>
  <c r="K35" i="46"/>
  <c r="K4" i="15" l="1"/>
  <c r="K14" i="15"/>
  <c r="R17" i="15"/>
  <c r="R9" i="15"/>
  <c r="R2" i="15"/>
  <c r="R12" i="15"/>
  <c r="R7" i="15"/>
  <c r="R6" i="15"/>
  <c r="J11" i="15"/>
  <c r="R4" i="15"/>
  <c r="R11" i="15"/>
  <c r="R14" i="15"/>
  <c r="R15" i="15"/>
  <c r="R13" i="15"/>
  <c r="I17" i="15"/>
  <c r="I15" i="15"/>
  <c r="I14" i="15"/>
  <c r="I4" i="15"/>
  <c r="I9" i="15"/>
  <c r="I21" i="15"/>
  <c r="K3" i="16"/>
  <c r="K22" i="16"/>
  <c r="K17" i="16"/>
  <c r="J3" i="16"/>
  <c r="J23" i="16"/>
  <c r="J11" i="16"/>
  <c r="I15" i="16"/>
  <c r="I16" i="16"/>
  <c r="I6" i="16"/>
  <c r="I22" i="16"/>
  <c r="M22" i="16" s="1"/>
  <c r="I23" i="16"/>
  <c r="M23" i="16" s="1"/>
  <c r="I3" i="16"/>
  <c r="I19" i="16"/>
  <c r="I21" i="16"/>
  <c r="I12" i="16"/>
  <c r="I10" i="16"/>
  <c r="M10" i="16" s="1"/>
  <c r="R22" i="15"/>
  <c r="R8" i="15"/>
  <c r="R5" i="15"/>
  <c r="R18" i="15"/>
  <c r="R21" i="15"/>
  <c r="R20" i="15"/>
  <c r="R10" i="15"/>
  <c r="R19" i="15"/>
  <c r="R16" i="15"/>
  <c r="R3" i="15"/>
  <c r="R29" i="14"/>
  <c r="R35" i="14"/>
  <c r="R18" i="14"/>
  <c r="R14" i="14"/>
  <c r="R19" i="14"/>
  <c r="R11" i="14"/>
  <c r="R3" i="14"/>
  <c r="R17" i="14"/>
  <c r="R30" i="14"/>
  <c r="H3" i="14"/>
  <c r="R6" i="14"/>
  <c r="R36" i="14"/>
  <c r="R31" i="14"/>
  <c r="R25" i="14"/>
  <c r="R10" i="14"/>
  <c r="R4" i="14"/>
  <c r="R15" i="14"/>
  <c r="R26" i="14"/>
  <c r="R33" i="14"/>
  <c r="R34" i="14"/>
  <c r="R24" i="14"/>
  <c r="R8" i="14"/>
  <c r="R5" i="14"/>
  <c r="R27" i="14"/>
  <c r="R7" i="14"/>
  <c r="I42" i="13"/>
  <c r="K34" i="13"/>
  <c r="J12" i="13"/>
  <c r="J5" i="13"/>
  <c r="J37" i="13"/>
  <c r="J27" i="13"/>
  <c r="J39" i="13"/>
  <c r="J29" i="13"/>
  <c r="J21" i="13"/>
  <c r="J8" i="13"/>
  <c r="J18" i="13"/>
  <c r="J6" i="13"/>
  <c r="J35" i="13"/>
  <c r="J45" i="13"/>
  <c r="J40" i="13"/>
  <c r="J36" i="13"/>
  <c r="J30" i="13"/>
  <c r="J3" i="13"/>
  <c r="J43" i="13"/>
  <c r="J47" i="13"/>
  <c r="J22" i="13"/>
  <c r="J38" i="13"/>
  <c r="J31" i="13"/>
  <c r="J23" i="13"/>
  <c r="J14" i="13"/>
  <c r="J26" i="13"/>
  <c r="J33" i="13"/>
  <c r="J13" i="13"/>
  <c r="J17" i="13"/>
  <c r="J15" i="13"/>
  <c r="J28" i="13"/>
  <c r="J11" i="13"/>
  <c r="J16" i="13"/>
  <c r="I35" i="13"/>
  <c r="I45" i="13"/>
  <c r="I15" i="13"/>
  <c r="I41" i="13"/>
  <c r="I14" i="13"/>
  <c r="I6" i="13"/>
  <c r="I29" i="13"/>
  <c r="I22" i="13"/>
  <c r="I38" i="13"/>
  <c r="I24" i="13"/>
  <c r="I13" i="13"/>
  <c r="I32" i="13"/>
  <c r="I23" i="13"/>
  <c r="I37" i="13"/>
  <c r="I33" i="13"/>
  <c r="I28" i="13"/>
  <c r="I11" i="13"/>
  <c r="I21" i="13"/>
  <c r="I17" i="13"/>
  <c r="I30" i="13"/>
  <c r="I20" i="13"/>
  <c r="I5" i="13"/>
  <c r="I7" i="13"/>
  <c r="K33" i="14"/>
  <c r="K23" i="14"/>
  <c r="M23" i="14" s="1"/>
  <c r="K13" i="14"/>
  <c r="K30" i="14"/>
  <c r="J31" i="14"/>
  <c r="J19" i="14"/>
  <c r="M19" i="14" s="1"/>
  <c r="J27" i="14"/>
  <c r="J12" i="14"/>
  <c r="I14" i="14"/>
  <c r="M14" i="14" s="1"/>
  <c r="I24" i="14"/>
  <c r="I13" i="14"/>
  <c r="I2" i="14"/>
  <c r="M2" i="14" s="1"/>
  <c r="M17" i="14"/>
  <c r="H17" i="14"/>
  <c r="K24" i="14"/>
  <c r="K36" i="14"/>
  <c r="K25" i="14"/>
  <c r="K12" i="14"/>
  <c r="K18" i="14"/>
  <c r="M18" i="14" s="1"/>
  <c r="K31" i="14"/>
  <c r="K3" i="15"/>
  <c r="K11" i="15"/>
  <c r="M11" i="15" s="1"/>
  <c r="K13" i="15"/>
  <c r="K12" i="16"/>
  <c r="K19" i="16"/>
  <c r="K25" i="16"/>
  <c r="M25" i="16" s="1"/>
  <c r="K15" i="16"/>
  <c r="K16" i="16"/>
  <c r="K21" i="16"/>
  <c r="K11" i="16"/>
  <c r="K5" i="16"/>
  <c r="K24" i="16"/>
  <c r="M24" i="16" s="1"/>
  <c r="K18" i="16"/>
  <c r="K2" i="16"/>
  <c r="M2" i="16" s="1"/>
  <c r="K8" i="16"/>
  <c r="M8" i="16" s="1"/>
  <c r="K9" i="16"/>
  <c r="M9" i="16" s="1"/>
  <c r="K7" i="16"/>
  <c r="J4" i="14"/>
  <c r="M4" i="14" s="1"/>
  <c r="J9" i="14"/>
  <c r="M9" i="14" s="1"/>
  <c r="J13" i="14"/>
  <c r="J30" i="14"/>
  <c r="J34" i="14"/>
  <c r="M34" i="14" s="1"/>
  <c r="J25" i="14"/>
  <c r="J36" i="14"/>
  <c r="J5" i="15"/>
  <c r="J15" i="15"/>
  <c r="J12" i="15"/>
  <c r="J22" i="15"/>
  <c r="J7" i="16"/>
  <c r="J6" i="16"/>
  <c r="J5" i="16"/>
  <c r="J21" i="16"/>
  <c r="J19" i="16"/>
  <c r="J17" i="16"/>
  <c r="J13" i="16"/>
  <c r="M13" i="16" s="1"/>
  <c r="J18" i="16"/>
  <c r="J15" i="16"/>
  <c r="J14" i="16"/>
  <c r="M14" i="16" s="1"/>
  <c r="J16" i="16"/>
  <c r="J12" i="16"/>
  <c r="J26" i="16"/>
  <c r="H12" i="14"/>
  <c r="I27" i="14"/>
  <c r="H22" i="14"/>
  <c r="J7" i="15"/>
  <c r="I12" i="15"/>
  <c r="K2" i="15"/>
  <c r="K16" i="15"/>
  <c r="I25" i="13"/>
  <c r="I46" i="13"/>
  <c r="I9" i="13"/>
  <c r="I48" i="13"/>
  <c r="H2" i="14"/>
  <c r="J16" i="15"/>
  <c r="J10" i="15"/>
  <c r="M10" i="15" s="1"/>
  <c r="J48" i="13"/>
  <c r="J9" i="13"/>
  <c r="J25" i="13"/>
  <c r="J46" i="13"/>
  <c r="K6" i="14"/>
  <c r="I21" i="14"/>
  <c r="M21" i="14" s="1"/>
  <c r="I30" i="14"/>
  <c r="J21" i="15"/>
  <c r="K5" i="15"/>
  <c r="K6" i="15"/>
  <c r="K17" i="15"/>
  <c r="J19" i="15"/>
  <c r="K18" i="15"/>
  <c r="J14" i="15"/>
  <c r="J6" i="15"/>
  <c r="J6" i="14"/>
  <c r="J7" i="14"/>
  <c r="M7" i="14" s="1"/>
  <c r="I19" i="15"/>
  <c r="J2" i="15"/>
  <c r="I22" i="14"/>
  <c r="M22" i="14" s="1"/>
  <c r="I8" i="14"/>
  <c r="M8" i="14" s="1"/>
  <c r="H13" i="14"/>
  <c r="M29" i="14"/>
  <c r="H27" i="14"/>
  <c r="H25" i="14"/>
  <c r="H14" i="14"/>
  <c r="H24" i="14"/>
  <c r="H21" i="15"/>
  <c r="H20" i="15"/>
  <c r="H13" i="15"/>
  <c r="H18" i="15"/>
  <c r="H11" i="15"/>
  <c r="H15" i="15"/>
  <c r="H17" i="15"/>
  <c r="H9" i="15"/>
  <c r="H2" i="15"/>
  <c r="H12" i="15"/>
  <c r="H7" i="15"/>
  <c r="H22" i="15"/>
  <c r="H5" i="15"/>
  <c r="H19" i="15"/>
  <c r="H4" i="15"/>
  <c r="I26" i="13"/>
  <c r="I4" i="13"/>
  <c r="M20" i="16"/>
  <c r="M4" i="16"/>
  <c r="H36" i="14"/>
  <c r="H21" i="14"/>
  <c r="H30" i="14"/>
  <c r="H16" i="14"/>
  <c r="H26" i="14"/>
  <c r="H32" i="14"/>
  <c r="H19" i="14"/>
  <c r="H8" i="14"/>
  <c r="H28" i="14"/>
  <c r="H29" i="14"/>
  <c r="H10" i="14"/>
  <c r="H7" i="14"/>
  <c r="I20" i="15"/>
  <c r="H8" i="15"/>
  <c r="H3" i="15"/>
  <c r="J20" i="15"/>
  <c r="H16" i="15"/>
  <c r="H6" i="15"/>
  <c r="H14" i="15"/>
  <c r="H10" i="15"/>
  <c r="M10" i="14"/>
  <c r="M33" i="14"/>
  <c r="M20" i="14"/>
  <c r="M16" i="14"/>
  <c r="M5" i="14"/>
  <c r="H18" i="14"/>
  <c r="H34" i="14"/>
  <c r="H9" i="14"/>
  <c r="H31" i="14"/>
  <c r="H23" i="14"/>
  <c r="H15" i="14"/>
  <c r="H4" i="14"/>
  <c r="M35" i="14"/>
  <c r="M28" i="14"/>
  <c r="M26" i="14"/>
  <c r="M3" i="14"/>
  <c r="M15" i="14"/>
  <c r="M32" i="14"/>
  <c r="H35" i="14"/>
  <c r="H33" i="14"/>
  <c r="H20" i="14"/>
  <c r="H11" i="14"/>
  <c r="H5" i="14"/>
  <c r="M11" i="14"/>
  <c r="H6" i="14"/>
  <c r="D17" i="13"/>
  <c r="E9" i="13"/>
  <c r="E22" i="13"/>
  <c r="R23" i="13"/>
  <c r="R8" i="13"/>
  <c r="E7" i="13"/>
  <c r="D6" i="13"/>
  <c r="D11" i="13"/>
  <c r="E38" i="13"/>
  <c r="E2" i="13"/>
  <c r="R5" i="13"/>
  <c r="R43" i="13"/>
  <c r="E44" i="13"/>
  <c r="D18" i="13"/>
  <c r="D45" i="13"/>
  <c r="E36" i="13"/>
  <c r="E14" i="13"/>
  <c r="R21" i="13"/>
  <c r="E30" i="13"/>
  <c r="D12" i="13"/>
  <c r="D31" i="13"/>
  <c r="D47" i="13"/>
  <c r="D35" i="13"/>
  <c r="E41" i="13"/>
  <c r="R48" i="13"/>
  <c r="R34" i="13"/>
  <c r="R16" i="13"/>
  <c r="R19" i="13"/>
  <c r="D13" i="13"/>
  <c r="D40" i="13"/>
  <c r="E28" i="13"/>
  <c r="R46" i="13"/>
  <c r="R42" i="13"/>
  <c r="R26" i="13"/>
  <c r="R33" i="13"/>
  <c r="D24" i="13"/>
  <c r="D25" i="13"/>
  <c r="D29" i="13"/>
  <c r="E37" i="13"/>
  <c r="D32" i="13"/>
  <c r="M14" i="15" l="1"/>
  <c r="M6" i="16"/>
  <c r="M17" i="16"/>
  <c r="M3" i="16"/>
  <c r="M11" i="16"/>
  <c r="M5" i="15"/>
  <c r="M27" i="14"/>
  <c r="M16" i="16"/>
  <c r="M24" i="14"/>
  <c r="M13" i="14"/>
  <c r="M31" i="14"/>
  <c r="M12" i="14"/>
  <c r="M36" i="14"/>
  <c r="M25" i="14"/>
  <c r="M6" i="15"/>
  <c r="M7" i="16"/>
  <c r="M19" i="16"/>
  <c r="M12" i="16"/>
  <c r="M18" i="16"/>
  <c r="M15" i="16"/>
  <c r="M21" i="16"/>
  <c r="M2" i="15"/>
  <c r="M16" i="15"/>
  <c r="M30" i="14"/>
  <c r="M6" i="14"/>
  <c r="D20" i="13"/>
  <c r="R27" i="13"/>
  <c r="D39" i="13"/>
  <c r="E39" i="13"/>
  <c r="E45" i="13"/>
  <c r="H45" i="13" s="1"/>
  <c r="D26" i="13"/>
  <c r="D15" i="13"/>
  <c r="E26" i="13"/>
  <c r="D28" i="13"/>
  <c r="H28" i="13" s="1"/>
  <c r="D44" i="13"/>
  <c r="H44" i="13" s="1"/>
  <c r="E20" i="13"/>
  <c r="R37" i="13"/>
  <c r="D19" i="13"/>
  <c r="D2" i="13"/>
  <c r="H2" i="13" s="1"/>
  <c r="E40" i="13"/>
  <c r="H40" i="13" s="1"/>
  <c r="R28" i="13"/>
  <c r="D16" i="13"/>
  <c r="E16" i="13"/>
  <c r="E11" i="13"/>
  <c r="H11" i="13" s="1"/>
  <c r="R41" i="13"/>
  <c r="D41" i="13"/>
  <c r="H41" i="13" s="1"/>
  <c r="D7" i="13"/>
  <c r="H7" i="13" s="1"/>
  <c r="E35" i="13"/>
  <c r="H35" i="13" s="1"/>
  <c r="R14" i="13"/>
  <c r="D22" i="13"/>
  <c r="H22" i="13" s="1"/>
  <c r="E47" i="13"/>
  <c r="H47" i="13" s="1"/>
  <c r="R2" i="13"/>
  <c r="D37" i="13"/>
  <c r="H37" i="13" s="1"/>
  <c r="D30" i="13"/>
  <c r="H30" i="13" s="1"/>
  <c r="E29" i="13"/>
  <c r="H29" i="13" s="1"/>
  <c r="E17" i="13"/>
  <c r="H17" i="13" s="1"/>
  <c r="R22" i="13"/>
  <c r="D33" i="13"/>
  <c r="D14" i="13"/>
  <c r="H14" i="13" s="1"/>
  <c r="E25" i="13"/>
  <c r="H25" i="13" s="1"/>
  <c r="D42" i="13"/>
  <c r="D34" i="13"/>
  <c r="D27" i="13"/>
  <c r="D43" i="13"/>
  <c r="D8" i="13"/>
  <c r="E24" i="13"/>
  <c r="H24" i="13" s="1"/>
  <c r="E13" i="13"/>
  <c r="H13" i="13" s="1"/>
  <c r="E31" i="13"/>
  <c r="H31" i="13" s="1"/>
  <c r="E18" i="13"/>
  <c r="H18" i="13" s="1"/>
  <c r="E32" i="13"/>
  <c r="H32" i="13" s="1"/>
  <c r="R29" i="13"/>
  <c r="R20" i="13"/>
  <c r="R35" i="13"/>
  <c r="R36" i="13"/>
  <c r="R38" i="13"/>
  <c r="R9" i="13"/>
  <c r="D46" i="13"/>
  <c r="D48" i="13"/>
  <c r="D21" i="13"/>
  <c r="D5" i="13"/>
  <c r="D23" i="13"/>
  <c r="E33" i="13"/>
  <c r="E19" i="13"/>
  <c r="E12" i="13"/>
  <c r="H12" i="13" s="1"/>
  <c r="E15" i="13"/>
  <c r="E6" i="13"/>
  <c r="H6" i="13" s="1"/>
  <c r="R25" i="13"/>
  <c r="R40" i="13"/>
  <c r="R47" i="13"/>
  <c r="R45" i="13"/>
  <c r="R11" i="13"/>
  <c r="R17" i="13"/>
  <c r="R24" i="13"/>
  <c r="R13" i="13"/>
  <c r="R31" i="13"/>
  <c r="R18" i="13"/>
  <c r="R39" i="13"/>
  <c r="R32" i="13"/>
  <c r="D36" i="13"/>
  <c r="H36" i="13" s="1"/>
  <c r="D38" i="13"/>
  <c r="H38" i="13" s="1"/>
  <c r="D9" i="13"/>
  <c r="H9" i="13" s="1"/>
  <c r="E42" i="13"/>
  <c r="E34" i="13"/>
  <c r="E27" i="13"/>
  <c r="E43" i="13"/>
  <c r="E8" i="13"/>
  <c r="R12" i="13"/>
  <c r="R15" i="13"/>
  <c r="R6" i="13"/>
  <c r="E46" i="13"/>
  <c r="E48" i="13"/>
  <c r="E21" i="13"/>
  <c r="E5" i="13"/>
  <c r="E23" i="13"/>
  <c r="R30" i="13"/>
  <c r="R44" i="13"/>
  <c r="R7" i="13"/>
  <c r="H20" i="13" l="1"/>
  <c r="H39" i="13"/>
  <c r="H16" i="13"/>
  <c r="H26" i="13"/>
  <c r="H21" i="13"/>
  <c r="H48" i="13"/>
  <c r="H8" i="13"/>
  <c r="H46" i="13"/>
  <c r="H43" i="13"/>
  <c r="H27" i="13"/>
  <c r="H34" i="13"/>
  <c r="H42" i="13"/>
  <c r="H23" i="13"/>
  <c r="H33" i="13"/>
  <c r="H19" i="13"/>
  <c r="H5" i="13"/>
  <c r="H15" i="13"/>
  <c r="K7" i="10" l="1"/>
  <c r="K27" i="10"/>
  <c r="K28" i="10"/>
  <c r="K29" i="10"/>
  <c r="K30" i="10"/>
  <c r="K14" i="46"/>
  <c r="K34" i="46"/>
  <c r="K26" i="46"/>
  <c r="K41" i="46"/>
  <c r="K38" i="46"/>
  <c r="K10" i="46"/>
  <c r="K13" i="46"/>
  <c r="K19" i="46"/>
  <c r="K32" i="46"/>
  <c r="K25" i="46"/>
  <c r="K22" i="46"/>
  <c r="K7" i="46"/>
  <c r="K36" i="46"/>
  <c r="K9" i="46"/>
  <c r="K27" i="46"/>
  <c r="K30" i="46"/>
  <c r="K29" i="46"/>
  <c r="K15" i="46"/>
  <c r="K12" i="46"/>
  <c r="K42" i="46"/>
  <c r="K21" i="46"/>
  <c r="K33" i="46"/>
  <c r="K5" i="46"/>
  <c r="K20" i="46"/>
  <c r="K31" i="9"/>
  <c r="K30" i="9"/>
  <c r="K29" i="9"/>
  <c r="K28" i="9"/>
  <c r="K27" i="9"/>
  <c r="K26" i="9"/>
  <c r="K25" i="9"/>
  <c r="K24" i="9"/>
  <c r="K23" i="9"/>
  <c r="K17" i="9"/>
  <c r="K11" i="9"/>
  <c r="K21" i="15" s="1"/>
  <c r="M21" i="15" s="1"/>
  <c r="K21" i="9"/>
  <c r="K18" i="9"/>
  <c r="K42" i="3"/>
  <c r="K11" i="3"/>
  <c r="K48" i="3"/>
  <c r="K28" i="3"/>
  <c r="K4" i="3"/>
  <c r="K47" i="3"/>
  <c r="K30" i="13" s="1"/>
  <c r="K23" i="3"/>
  <c r="K20" i="3"/>
  <c r="K21" i="3"/>
  <c r="K43" i="3"/>
  <c r="K37" i="3"/>
  <c r="K6" i="13" s="1"/>
  <c r="K10" i="3"/>
  <c r="K30" i="3"/>
  <c r="K19" i="3"/>
  <c r="K22" i="3"/>
  <c r="K43" i="13" s="1"/>
  <c r="M43" i="13" s="1"/>
  <c r="K26" i="3"/>
  <c r="K17" i="3"/>
  <c r="K6" i="3"/>
  <c r="K31" i="13" s="1"/>
  <c r="K3" i="3"/>
  <c r="K3" i="13" s="1"/>
  <c r="K13" i="3"/>
  <c r="K41" i="3"/>
  <c r="K7" i="3"/>
  <c r="K40" i="3"/>
  <c r="K44" i="3"/>
  <c r="K35" i="3"/>
  <c r="K12" i="3"/>
  <c r="K2" i="3"/>
  <c r="K33" i="3"/>
  <c r="K47" i="13" s="1"/>
  <c r="K32" i="3"/>
  <c r="K34" i="3"/>
  <c r="K44" i="13" s="1"/>
  <c r="M44" i="13" s="1"/>
  <c r="K46" i="3"/>
  <c r="K15" i="13" s="1"/>
  <c r="K25" i="3"/>
  <c r="K18" i="3"/>
  <c r="K38" i="3"/>
  <c r="K15" i="3"/>
  <c r="K31" i="3"/>
  <c r="K8" i="3"/>
  <c r="K15" i="15" l="1"/>
  <c r="M15" i="15" s="1"/>
  <c r="K19" i="15"/>
  <c r="M19" i="15" s="1"/>
  <c r="K22" i="15"/>
  <c r="M22" i="15" s="1"/>
  <c r="I26" i="16"/>
  <c r="M26" i="16" s="1"/>
  <c r="I5" i="16"/>
  <c r="M5" i="16" s="1"/>
  <c r="K20" i="13"/>
  <c r="K45" i="13"/>
  <c r="M45" i="13" s="1"/>
  <c r="K39" i="13"/>
  <c r="K2" i="13"/>
  <c r="K16" i="13"/>
  <c r="K28" i="13"/>
  <c r="K42" i="13"/>
  <c r="M42" i="13" s="1"/>
  <c r="K23" i="13"/>
  <c r="M23" i="13" s="1"/>
  <c r="K22" i="13"/>
  <c r="M22" i="13" s="1"/>
  <c r="K7" i="13"/>
  <c r="K21" i="13"/>
  <c r="K13" i="13"/>
  <c r="K40" i="13"/>
  <c r="M40" i="13" s="1"/>
  <c r="K11" i="13"/>
  <c r="M11" i="13" s="1"/>
  <c r="K10" i="13"/>
  <c r="K36" i="13"/>
  <c r="M36" i="13" s="1"/>
  <c r="K27" i="13"/>
  <c r="M27" i="13" s="1"/>
  <c r="K35" i="13"/>
  <c r="M35" i="13" s="1"/>
  <c r="K18" i="13"/>
  <c r="K5" i="13"/>
  <c r="M5" i="13" s="1"/>
  <c r="K14" i="13"/>
  <c r="K37" i="13"/>
  <c r="M37" i="13" s="1"/>
  <c r="K33" i="13"/>
  <c r="M33" i="13" s="1"/>
  <c r="K32" i="13"/>
  <c r="K29" i="13"/>
  <c r="M29" i="13" s="1"/>
  <c r="K24" i="13"/>
  <c r="M24" i="13" s="1"/>
  <c r="K41" i="13"/>
  <c r="M41" i="13" s="1"/>
  <c r="K12" i="13"/>
  <c r="M12" i="13" s="1"/>
  <c r="K38" i="13"/>
  <c r="K19" i="13"/>
  <c r="K8" i="13"/>
  <c r="M8" i="13" s="1"/>
  <c r="K7" i="15"/>
  <c r="M7" i="15" s="1"/>
  <c r="K12" i="15"/>
  <c r="M12" i="15" s="1"/>
  <c r="K20" i="15"/>
  <c r="M20" i="15" s="1"/>
  <c r="K8" i="15"/>
  <c r="K25" i="13"/>
  <c r="K46" i="13"/>
  <c r="K4" i="13"/>
  <c r="K26" i="13"/>
  <c r="K9" i="13"/>
  <c r="M9" i="13" s="1"/>
  <c r="K48" i="13"/>
  <c r="M17" i="13"/>
  <c r="M30" i="13"/>
  <c r="M34" i="13"/>
  <c r="M31" i="13"/>
  <c r="M20" i="13"/>
  <c r="K31" i="8"/>
  <c r="K30" i="8"/>
  <c r="K29" i="8"/>
  <c r="K27" i="8"/>
  <c r="K26" i="8"/>
  <c r="K25" i="8"/>
  <c r="K24" i="8"/>
  <c r="K23" i="8"/>
  <c r="K11" i="8"/>
  <c r="K22" i="8"/>
  <c r="K7" i="8"/>
  <c r="J9" i="15" s="1"/>
  <c r="M9" i="15" s="1"/>
  <c r="J8" i="15" l="1"/>
  <c r="M8" i="15" s="1"/>
  <c r="J4" i="15"/>
  <c r="M4" i="15" s="1"/>
  <c r="J3" i="15"/>
  <c r="M3" i="15" s="1"/>
  <c r="J18" i="15"/>
  <c r="M18" i="15" s="1"/>
  <c r="J17" i="15"/>
  <c r="M17" i="15" s="1"/>
  <c r="J13" i="15"/>
  <c r="M13" i="15" s="1"/>
  <c r="M2" i="13"/>
  <c r="M14" i="13"/>
  <c r="M39" i="13"/>
  <c r="M16" i="13"/>
  <c r="M46" i="13"/>
  <c r="M25" i="13"/>
  <c r="M13" i="13"/>
  <c r="M19" i="13"/>
  <c r="M28" i="13"/>
  <c r="M47" i="13"/>
  <c r="M48" i="13"/>
  <c r="M26" i="13"/>
  <c r="M15" i="13"/>
  <c r="M38" i="13"/>
  <c r="M21" i="13"/>
  <c r="M6" i="13"/>
  <c r="M7" i="13"/>
  <c r="M18" i="13"/>
  <c r="M32" i="13"/>
  <c r="C2" i="29"/>
  <c r="B2" i="29"/>
  <c r="M2" i="29" l="1"/>
  <c r="I2" i="29"/>
  <c r="L2" i="29"/>
  <c r="O2" i="29" s="1"/>
  <c r="H2" i="29"/>
  <c r="K2" i="29" s="1"/>
  <c r="E2" i="29"/>
  <c r="D2" i="29"/>
  <c r="G2" i="29" s="1"/>
  <c r="R4" i="13"/>
  <c r="D10" i="13"/>
  <c r="R10" i="13"/>
  <c r="E10" i="13"/>
  <c r="R3" i="13"/>
  <c r="E3" i="13"/>
  <c r="D3" i="13"/>
  <c r="E4" i="13"/>
  <c r="J4" i="13"/>
  <c r="H4" i="13" l="1"/>
  <c r="H10" i="13"/>
  <c r="H3" i="13"/>
  <c r="M3" i="13"/>
  <c r="M4" i="13"/>
  <c r="M10" i="13"/>
  <c r="K28" i="8" l="1"/>
  <c r="D1048558" i="13" l="1"/>
  <c r="G1048558" i="13" s="1"/>
  <c r="A1" i="6" l="1"/>
  <c r="A1" i="6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<sst xmlns="http://schemas.openxmlformats.org/spreadsheetml/2006/main" count="1914" uniqueCount="245">
  <si>
    <t>Handler</t>
  </si>
  <si>
    <t>Dog</t>
  </si>
  <si>
    <t>Timeline</t>
  </si>
  <si>
    <t>Obstacle #1</t>
  </si>
  <si>
    <t>Obstacle #2</t>
  </si>
  <si>
    <t>Obstacle #3</t>
  </si>
  <si>
    <t>Obstacle #4</t>
  </si>
  <si>
    <t>Obstacle #5</t>
  </si>
  <si>
    <t>Total Points</t>
  </si>
  <si>
    <t>Total Time</t>
  </si>
  <si>
    <t>Day 1 TL</t>
  </si>
  <si>
    <t>Day 2 TL</t>
  </si>
  <si>
    <t>Total TL</t>
  </si>
  <si>
    <t>Day 1 points</t>
  </si>
  <si>
    <t>Day 2 Points</t>
  </si>
  <si>
    <t>Day 1 Time</t>
  </si>
  <si>
    <t>Day 2 Time</t>
  </si>
  <si>
    <t>Day 3 TL</t>
  </si>
  <si>
    <t>Day 3 Points</t>
  </si>
  <si>
    <t>Total Pts.</t>
  </si>
  <si>
    <t>Day 3 Time</t>
  </si>
  <si>
    <t>Mick</t>
  </si>
  <si>
    <t>Kevin Lippe</t>
  </si>
  <si>
    <t>James Butler</t>
  </si>
  <si>
    <t>Eli</t>
  </si>
  <si>
    <t>Dolly</t>
  </si>
  <si>
    <t>Pearl</t>
  </si>
  <si>
    <t>Kenneth Beasley</t>
  </si>
  <si>
    <t>Jake</t>
  </si>
  <si>
    <t>Ice</t>
  </si>
  <si>
    <t>Stuart Mitchell</t>
  </si>
  <si>
    <t>Mike</t>
  </si>
  <si>
    <t>Dixie</t>
  </si>
  <si>
    <t>Lynn Bennett</t>
  </si>
  <si>
    <t>Spud</t>
  </si>
  <si>
    <t>Annie</t>
  </si>
  <si>
    <t>Dwayne Hurliman</t>
  </si>
  <si>
    <t>Jake Jessen</t>
  </si>
  <si>
    <t xml:space="preserve">Jake Jessen </t>
  </si>
  <si>
    <t>Molly</t>
  </si>
  <si>
    <t>Mike Thompson</t>
  </si>
  <si>
    <t>HP</t>
  </si>
  <si>
    <t>Doc</t>
  </si>
  <si>
    <t>Walt</t>
  </si>
  <si>
    <t>Dillon</t>
  </si>
  <si>
    <t>Marvin Daniel</t>
  </si>
  <si>
    <t>Lincoln Rogers</t>
  </si>
  <si>
    <t>Erby Chandler</t>
  </si>
  <si>
    <t>Reevy</t>
  </si>
  <si>
    <t>Tuco</t>
  </si>
  <si>
    <t>Newt Iorg</t>
  </si>
  <si>
    <t>Tig</t>
  </si>
  <si>
    <t>Sonny Mahurin</t>
  </si>
  <si>
    <t>Abbi Mahurin</t>
  </si>
  <si>
    <t>Obstacle #6</t>
  </si>
  <si>
    <t>Todd TL Day 1</t>
  </si>
  <si>
    <t xml:space="preserve"> Todd TL Day 2</t>
  </si>
  <si>
    <t>Tday 1</t>
  </si>
  <si>
    <t>T Day 2 Time</t>
  </si>
  <si>
    <t>T Day 1</t>
  </si>
  <si>
    <t>T Day 2</t>
  </si>
  <si>
    <t>Reba</t>
  </si>
  <si>
    <t>Todd Day 1</t>
  </si>
  <si>
    <t>Todd Day 2</t>
  </si>
  <si>
    <t>Todd Day 3</t>
  </si>
  <si>
    <t>todd day 2</t>
  </si>
  <si>
    <t>Todd Day2</t>
  </si>
  <si>
    <t xml:space="preserve">Abbi Mahurin </t>
  </si>
  <si>
    <t>Day 4 TL</t>
  </si>
  <si>
    <t>Day 4 Points</t>
  </si>
  <si>
    <t>Day 4 Time</t>
  </si>
  <si>
    <r>
      <t>Look back for Handler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</si>
  <si>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Dog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</si>
  <si>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Day 2</t>
    </r>
    <r>
      <rPr>
        <sz val="11"/>
        <color theme="1"/>
        <rFont val="Calibri"/>
        <family val="2"/>
      </rPr>
      <t>: =VLOOKUP(what you’re looking for, the table to search for, what column # you want in the search area, FALSE)…..then copy 1</t>
    </r>
    <r>
      <rPr>
        <vertAlign val="superscript"/>
        <sz val="11"/>
        <color theme="1"/>
        <rFont val="Calibri"/>
        <family val="2"/>
      </rPr>
      <t>st</t>
    </r>
    <r>
      <rPr>
        <sz val="11"/>
        <color theme="1"/>
        <rFont val="Calibri"/>
        <family val="2"/>
      </rPr>
      <t xml:space="preserve"> cell and drag down and copy in that column</t>
    </r>
  </si>
  <si>
    <t>Error Reasons:</t>
  </si>
  <si>
    <t>-Names misspelled or spelled different on spreadsheets</t>
  </si>
  <si>
    <t>-Spaces in the number columns (there can’t be any spaces)</t>
  </si>
  <si>
    <r>
      <t>Make timelines without entering colons</t>
    </r>
    <r>
      <rPr>
        <sz val="11"/>
        <color theme="1"/>
        <rFont val="Calibri"/>
        <family val="2"/>
      </rPr>
      <t>: select column, right click, Format Cells, Numbers, Custom, enter 00\:00 (this must be done before entering any numbers)</t>
    </r>
  </si>
  <si>
    <t>******Add $ before the letter &amp; $ before the number on your search area in the formula.</t>
  </si>
  <si>
    <t>Password to unlock the form is 123</t>
  </si>
  <si>
    <t>Derk Robinson</t>
  </si>
  <si>
    <t>Sam</t>
  </si>
  <si>
    <t>Frankie Acosta</t>
  </si>
  <si>
    <t>J. Emerson</t>
  </si>
  <si>
    <t>Nap</t>
  </si>
  <si>
    <t>Glen</t>
  </si>
  <si>
    <t>Kate</t>
  </si>
  <si>
    <t>Kobe</t>
  </si>
  <si>
    <t>Hank</t>
  </si>
  <si>
    <t>Leighton Stevens</t>
  </si>
  <si>
    <t>Rip</t>
  </si>
  <si>
    <t>Split</t>
  </si>
  <si>
    <t>Gus</t>
  </si>
  <si>
    <t>Trim</t>
  </si>
  <si>
    <t>Sue</t>
  </si>
  <si>
    <t>Pete</t>
  </si>
  <si>
    <t>Chip</t>
  </si>
  <si>
    <t>Toast</t>
  </si>
  <si>
    <t>David Henry</t>
  </si>
  <si>
    <t>Summer</t>
  </si>
  <si>
    <t>Syd</t>
  </si>
  <si>
    <t>Bill</t>
  </si>
  <si>
    <t>Steve Scott</t>
  </si>
  <si>
    <t>Dan Cant</t>
  </si>
  <si>
    <t>Jan</t>
  </si>
  <si>
    <t>RC Linda</t>
  </si>
  <si>
    <t>Dana Penrod</t>
  </si>
  <si>
    <t>SF Fez</t>
  </si>
  <si>
    <t>Holly</t>
  </si>
  <si>
    <t>Curly</t>
  </si>
  <si>
    <t>Newt</t>
  </si>
  <si>
    <t>Bo</t>
  </si>
  <si>
    <t>Spicy</t>
  </si>
  <si>
    <t>Lock</t>
  </si>
  <si>
    <t>Buck</t>
  </si>
  <si>
    <t>Duck</t>
  </si>
  <si>
    <t>Sis</t>
  </si>
  <si>
    <t>Sophie</t>
  </si>
  <si>
    <t>Sky</t>
  </si>
  <si>
    <t>Denyse Christiansen</t>
  </si>
  <si>
    <t>Junior Hicks</t>
  </si>
  <si>
    <t>Abe</t>
  </si>
  <si>
    <t>Tim Jessen</t>
  </si>
  <si>
    <t>Ann</t>
  </si>
  <si>
    <t>Gene</t>
  </si>
  <si>
    <t>Vonnie</t>
  </si>
  <si>
    <t>Sheila</t>
  </si>
  <si>
    <t>Jennifer Stottlemyre</t>
  </si>
  <si>
    <t>The Judge</t>
  </si>
  <si>
    <t>John Stottlemyre</t>
  </si>
  <si>
    <t>Vance</t>
  </si>
  <si>
    <t>Dallas</t>
  </si>
  <si>
    <t>Pat</t>
  </si>
  <si>
    <t>Tevor Jessen</t>
  </si>
  <si>
    <t>Alice</t>
  </si>
  <si>
    <t>Mac</t>
  </si>
  <si>
    <t>Striker</t>
  </si>
  <si>
    <t>Jeff Christiansen</t>
  </si>
  <si>
    <t xml:space="preserve">Buck </t>
  </si>
  <si>
    <t>Shane Ellenwood</t>
  </si>
  <si>
    <t>Ike</t>
  </si>
  <si>
    <t>Shannon Fritz</t>
  </si>
  <si>
    <t>Dot</t>
  </si>
  <si>
    <t>Remi</t>
  </si>
  <si>
    <t>Cindy Good</t>
  </si>
  <si>
    <t>Rian</t>
  </si>
  <si>
    <t>Tuff</t>
  </si>
  <si>
    <t>Dusty Iorg</t>
  </si>
  <si>
    <t>Duke</t>
  </si>
  <si>
    <t>Gentry Holt</t>
  </si>
  <si>
    <t>Lite</t>
  </si>
  <si>
    <t>Joni Teitjen</t>
  </si>
  <si>
    <t>Afton</t>
  </si>
  <si>
    <t>Monster</t>
  </si>
  <si>
    <t>Verona Butler</t>
  </si>
  <si>
    <t>Roxie</t>
  </si>
  <si>
    <t>Bobby Dykes</t>
  </si>
  <si>
    <t>Bynx</t>
  </si>
  <si>
    <t>Daisy</t>
  </si>
  <si>
    <t>Becky Combs</t>
  </si>
  <si>
    <t>Sadie</t>
  </si>
  <si>
    <t>Lad</t>
  </si>
  <si>
    <t>Steve Knipmeyer</t>
  </si>
  <si>
    <t>Porter</t>
  </si>
  <si>
    <t>Stud</t>
  </si>
  <si>
    <t>Patch</t>
  </si>
  <si>
    <t>Chet</t>
  </si>
  <si>
    <t>Kitty</t>
  </si>
  <si>
    <t>Edge</t>
  </si>
  <si>
    <t xml:space="preserve">Shannon Fritz </t>
  </si>
  <si>
    <t>Nan</t>
  </si>
  <si>
    <t>Chica</t>
  </si>
  <si>
    <t>Hula</t>
  </si>
  <si>
    <t>Indy</t>
  </si>
  <si>
    <t>Rainbow</t>
  </si>
  <si>
    <t>Trevor Jessen</t>
  </si>
  <si>
    <t>Ten</t>
  </si>
  <si>
    <t>Jet</t>
  </si>
  <si>
    <t>Tamora Moore</t>
  </si>
  <si>
    <t>McFly</t>
  </si>
  <si>
    <t>Jeri Lynn Pierce</t>
  </si>
  <si>
    <t>Mark Weatherston</t>
  </si>
  <si>
    <t>Blue</t>
  </si>
  <si>
    <t>Scooter</t>
  </si>
  <si>
    <t>Brandon Pugh</t>
  </si>
  <si>
    <t>Bruiser</t>
  </si>
  <si>
    <t>Connie Emerson</t>
  </si>
  <si>
    <t>Lacy</t>
  </si>
  <si>
    <t>Kevin Krebbs</t>
  </si>
  <si>
    <t>Lilly</t>
  </si>
  <si>
    <t>Jo Scott</t>
  </si>
  <si>
    <t>Lindsey Williams</t>
  </si>
  <si>
    <t>Eileen Combs</t>
  </si>
  <si>
    <t>Willow</t>
  </si>
  <si>
    <t xml:space="preserve">Dana Penrod </t>
  </si>
  <si>
    <t>Pete.</t>
  </si>
  <si>
    <t>Pete,</t>
  </si>
  <si>
    <t>Sue.</t>
  </si>
  <si>
    <t>Gus.</t>
  </si>
  <si>
    <t>Bonnie</t>
  </si>
  <si>
    <t>Bill.</t>
  </si>
  <si>
    <t>HR Pete</t>
  </si>
  <si>
    <t>To Lock Formulas:</t>
  </si>
  <si>
    <t>Right click on any cell and select "Format Cells ...". In the Protection tab, remove the checkmark next to "Locked". Click OK</t>
  </si>
  <si>
    <t>Right-click on it and select “Format cells ...” again. In the Protection tab, check the box next to Blocked.</t>
  </si>
  <si>
    <t>Select the “Check” menu in Excel and click the “Protect sheet” button. Assign a password and confirm this twice</t>
  </si>
  <si>
    <t>Use the mouse to select the cells or the range that you want to protect.</t>
  </si>
  <si>
    <t>Select all cells of the table with Ctrl + A or click in the top left corner of the table</t>
  </si>
  <si>
    <t>Meagan Darnell</t>
  </si>
  <si>
    <t>Nena Clark</t>
  </si>
  <si>
    <t>Sid</t>
  </si>
  <si>
    <t xml:space="preserve">Gentry Holt </t>
  </si>
  <si>
    <t>Phil</t>
  </si>
  <si>
    <t>Megan Darnell</t>
  </si>
  <si>
    <t>Brantley</t>
  </si>
  <si>
    <t>Bet</t>
  </si>
  <si>
    <t>Timothy Neal</t>
  </si>
  <si>
    <t>Queen</t>
  </si>
  <si>
    <t>Skeet</t>
  </si>
  <si>
    <t>Bea</t>
  </si>
  <si>
    <t>huck</t>
  </si>
  <si>
    <t>Scratch</t>
  </si>
  <si>
    <t>Ranch</t>
  </si>
  <si>
    <t>Casey</t>
  </si>
  <si>
    <t>Holly Alexander</t>
  </si>
  <si>
    <t>Jury</t>
  </si>
  <si>
    <t>Huck</t>
  </si>
  <si>
    <t>Scatch</t>
  </si>
  <si>
    <t>Timmothy Neal</t>
  </si>
  <si>
    <t>Slash</t>
  </si>
  <si>
    <t>Jennifer Stottlemyer</t>
  </si>
  <si>
    <t>000:58.0</t>
  </si>
  <si>
    <t>06.00.0</t>
  </si>
  <si>
    <t>scratch</t>
  </si>
  <si>
    <t>Kevin Lippie</t>
  </si>
  <si>
    <t>000:30.0</t>
  </si>
  <si>
    <t>Chock</t>
  </si>
  <si>
    <t>Guss</t>
  </si>
  <si>
    <t>Rebecca Gibson</t>
  </si>
  <si>
    <t>Gin</t>
  </si>
  <si>
    <t>Roxy</t>
  </si>
  <si>
    <t>Griffon</t>
  </si>
  <si>
    <t>Shayne Ellenwood</t>
  </si>
  <si>
    <t>Obstacle 6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</si>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</sst>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34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theme="1"/>
      <name val="Cambria"/>
      <family val="2"/>
    </font>
    <font>
      <sz val="11"/>
      <color theme="5"/>
      <name val="Cambria"/>
      <family val="2"/>
    </font>
    <font>
      <sz val="11"/>
      <name val="Cambria"/>
      <family val="2"/>
    </font>
    <font>
      <sz val="11"/>
      <color theme="0"/>
      <name val="Cambria"/>
      <family val="2"/>
    </font>
    <font>
      <b/>
      <sz val="11"/>
      <name val="Cambria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Cambria"/>
      <family val="2"/>
    </font>
    <font>
      <sz val="11"/>
      <color rgb="FF333333"/>
      <name val="Calibri"/>
      <family val="2"/>
    </font>
    <font>
      <sz val="11"/>
      <color rgb="FF3F3F3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</borders>
  <cellStyleXfs count="5">
    <xf numFmtId="0" fontId="0" fillId="0" borderId="0"/>
    <xf numFmtId="0" fontId="15" fillId="0" borderId="0"/>
    <xf numFmtId="0" fontId="13" fillId="5" borderId="0" applyNumberFormat="0" applyBorder="0" applyAlignment="0" applyProtection="0"/>
    <xf numFmtId="0" fontId="12" fillId="7" borderId="0" applyNumberFormat="0" applyBorder="0" applyAlignment="0" applyProtection="0"/>
    <xf numFmtId="0" fontId="24" fillId="8" borderId="5" applyNumberFormat="0" applyAlignment="0" applyProtection="0"/>
  </cellStyleXfs>
  <cellXfs count="422">
    <xf numFmtId="0" fontId="0" fillId="0" borderId="0" xfId="0"/>
    <xf numFmtId="0" fontId="0" fillId="2" borderId="0" xfId="0" applyFill="1"/>
    <xf numFmtId="0" fontId="0" fillId="3" borderId="0" xfId="0" applyFill="1"/>
    <xf numFmtId="0" fontId="16" fillId="4" borderId="0" xfId="0" applyFont="1" applyFill="1"/>
    <xf numFmtId="0" fontId="0" fillId="4" borderId="0" xfId="0" applyFill="1"/>
    <xf numFmtId="0" fontId="17" fillId="0" borderId="0" xfId="0" applyFont="1"/>
    <xf numFmtId="47" fontId="0" fillId="0" borderId="0" xfId="0" applyNumberFormat="1"/>
    <xf numFmtId="0" fontId="18" fillId="0" borderId="0" xfId="0" applyFont="1"/>
    <xf numFmtId="0" fontId="20" fillId="0" borderId="0" xfId="0" applyFont="1"/>
    <xf numFmtId="0" fontId="18" fillId="3" borderId="0" xfId="0" applyFont="1" applyFill="1"/>
    <xf numFmtId="0" fontId="19" fillId="0" borderId="0" xfId="0" applyFont="1"/>
    <xf numFmtId="0" fontId="19" fillId="3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4" fillId="5" borderId="0" xfId="2" applyFont="1"/>
    <xf numFmtId="0" fontId="14" fillId="5" borderId="1" xfId="2" applyFont="1" applyBorder="1" applyAlignment="1">
      <alignment horizontal="center"/>
    </xf>
    <xf numFmtId="0" fontId="14" fillId="5" borderId="1" xfId="2" applyFont="1" applyBorder="1" applyAlignment="1" applyProtection="1">
      <alignment horizontal="center"/>
      <protection locked="0"/>
    </xf>
    <xf numFmtId="0" fontId="14" fillId="5" borderId="2" xfId="2" applyFont="1" applyBorder="1"/>
    <xf numFmtId="47" fontId="14" fillId="5" borderId="2" xfId="2" applyNumberFormat="1" applyFont="1" applyBorder="1"/>
    <xf numFmtId="0" fontId="14" fillId="5" borderId="2" xfId="2" applyFont="1" applyBorder="1" applyAlignment="1" applyProtection="1">
      <alignment horizontal="center"/>
      <protection locked="0"/>
    </xf>
    <xf numFmtId="0" fontId="14" fillId="5" borderId="2" xfId="2" applyFont="1" applyBorder="1" applyAlignment="1">
      <alignment horizontal="center"/>
    </xf>
    <xf numFmtId="47" fontId="14" fillId="5" borderId="2" xfId="2" applyNumberFormat="1" applyFont="1" applyBorder="1" applyAlignment="1">
      <alignment horizontal="center"/>
    </xf>
    <xf numFmtId="0" fontId="14" fillId="5" borderId="2" xfId="2" applyNumberFormat="1" applyFont="1" applyBorder="1" applyAlignment="1">
      <alignment horizontal="center"/>
    </xf>
    <xf numFmtId="0" fontId="14" fillId="5" borderId="2" xfId="2" applyNumberFormat="1" applyFont="1" applyBorder="1" applyAlignment="1" applyProtection="1">
      <alignment horizontal="center"/>
      <protection locked="0"/>
    </xf>
    <xf numFmtId="0" fontId="14" fillId="5" borderId="0" xfId="2" applyFont="1" applyProtection="1">
      <protection locked="0"/>
    </xf>
    <xf numFmtId="0" fontId="14" fillId="5" borderId="0" xfId="2" applyNumberFormat="1" applyFont="1" applyProtection="1">
      <protection locked="0"/>
    </xf>
    <xf numFmtId="0" fontId="14" fillId="5" borderId="2" xfId="2" applyFont="1" applyBorder="1" applyAlignment="1" applyProtection="1">
      <alignment horizontal="center"/>
    </xf>
    <xf numFmtId="0" fontId="13" fillId="5" borderId="0" xfId="2"/>
    <xf numFmtId="0" fontId="13" fillId="5" borderId="2" xfId="2" applyBorder="1"/>
    <xf numFmtId="47" fontId="13" fillId="5" borderId="2" xfId="2" applyNumberFormat="1" applyBorder="1"/>
    <xf numFmtId="47" fontId="13" fillId="5" borderId="2" xfId="2" applyNumberFormat="1" applyBorder="1" applyAlignment="1">
      <alignment horizontal="center"/>
    </xf>
    <xf numFmtId="0" fontId="13" fillId="5" borderId="2" xfId="2" applyBorder="1" applyAlignment="1" applyProtection="1">
      <alignment horizontal="center"/>
      <protection locked="0"/>
    </xf>
    <xf numFmtId="0" fontId="13" fillId="5" borderId="2" xfId="2" applyBorder="1" applyAlignment="1">
      <alignment horizontal="center"/>
    </xf>
    <xf numFmtId="0" fontId="13" fillId="5" borderId="1" xfId="2" applyBorder="1" applyAlignment="1">
      <alignment horizontal="center"/>
    </xf>
    <xf numFmtId="47" fontId="13" fillId="5" borderId="1" xfId="2" applyNumberFormat="1" applyBorder="1" applyAlignment="1">
      <alignment horizontal="center"/>
    </xf>
    <xf numFmtId="0" fontId="13" fillId="5" borderId="0" xfId="2" applyAlignment="1">
      <alignment horizontal="center"/>
    </xf>
    <xf numFmtId="2" fontId="13" fillId="5" borderId="2" xfId="2" applyNumberFormat="1" applyBorder="1"/>
    <xf numFmtId="0" fontId="0" fillId="0" borderId="0" xfId="0" applyAlignment="1">
      <alignment horizontal="center"/>
    </xf>
    <xf numFmtId="164" fontId="14" fillId="5" borderId="2" xfId="2" applyNumberFormat="1" applyFont="1" applyBorder="1"/>
    <xf numFmtId="164" fontId="14" fillId="5" borderId="2" xfId="2" applyNumberFormat="1" applyFont="1" applyBorder="1" applyAlignment="1">
      <alignment horizontal="center"/>
    </xf>
    <xf numFmtId="164" fontId="14" fillId="5" borderId="2" xfId="2" applyNumberFormat="1" applyFont="1" applyBorder="1" applyAlignment="1" applyProtection="1">
      <alignment horizontal="center"/>
      <protection locked="0"/>
    </xf>
    <xf numFmtId="0" fontId="12" fillId="7" borderId="0" xfId="3"/>
    <xf numFmtId="0" fontId="14" fillId="5" borderId="0" xfId="2" applyFont="1" applyAlignment="1">
      <alignment horizontal="center"/>
    </xf>
    <xf numFmtId="0" fontId="22" fillId="5" borderId="2" xfId="2" applyFont="1" applyBorder="1"/>
    <xf numFmtId="0" fontId="14" fillId="5" borderId="4" xfId="2" applyFont="1" applyBorder="1"/>
    <xf numFmtId="0" fontId="23" fillId="5" borderId="2" xfId="2" applyFont="1" applyBorder="1"/>
    <xf numFmtId="0" fontId="14" fillId="5" borderId="0" xfId="2" applyFont="1" applyBorder="1"/>
    <xf numFmtId="47" fontId="14" fillId="5" borderId="0" xfId="2" applyNumberFormat="1" applyFont="1" applyBorder="1"/>
    <xf numFmtId="0" fontId="13" fillId="5" borderId="0" xfId="2" applyBorder="1"/>
    <xf numFmtId="47" fontId="14" fillId="5" borderId="2" xfId="2" applyNumberFormat="1" applyFont="1" applyBorder="1" applyAlignment="1">
      <alignment horizontal="right"/>
    </xf>
    <xf numFmtId="47" fontId="14" fillId="5" borderId="2" xfId="2" applyNumberFormat="1" applyFont="1" applyBorder="1" applyAlignment="1" applyProtection="1">
      <alignment horizontal="center"/>
      <protection locked="0"/>
    </xf>
    <xf numFmtId="2" fontId="14" fillId="5" borderId="2" xfId="2" applyNumberFormat="1" applyFont="1" applyBorder="1"/>
    <xf numFmtId="0" fontId="14" fillId="5" borderId="2" xfId="2" applyFont="1" applyBorder="1" applyAlignment="1">
      <alignment horizontal="right"/>
    </xf>
    <xf numFmtId="0" fontId="0" fillId="0" borderId="0" xfId="0" applyAlignment="1">
      <alignment horizontal="right"/>
    </xf>
    <xf numFmtId="0" fontId="14" fillId="5" borderId="2" xfId="2" applyFont="1" applyBorder="1" applyAlignment="1" applyProtection="1">
      <alignment horizontal="right"/>
      <protection locked="0"/>
    </xf>
    <xf numFmtId="47" fontId="13" fillId="5" borderId="1" xfId="2" applyNumberFormat="1" applyBorder="1"/>
    <xf numFmtId="0" fontId="13" fillId="5" borderId="2" xfId="2" applyBorder="1" applyAlignment="1" applyProtection="1">
      <alignment horizontal="right"/>
      <protection locked="0"/>
    </xf>
    <xf numFmtId="0" fontId="13" fillId="5" borderId="2" xfId="2" applyBorder="1" applyAlignment="1">
      <alignment horizontal="right"/>
    </xf>
    <xf numFmtId="0" fontId="13" fillId="5" borderId="0" xfId="2" applyBorder="1" applyAlignment="1">
      <alignment horizontal="right"/>
    </xf>
    <xf numFmtId="47" fontId="14" fillId="5" borderId="2" xfId="2" applyNumberFormat="1" applyFont="1" applyBorder="1" applyAlignment="1" applyProtection="1">
      <alignment horizontal="right"/>
    </xf>
    <xf numFmtId="47" fontId="14" fillId="5" borderId="0" xfId="2" applyNumberFormat="1" applyFont="1" applyBorder="1" applyAlignment="1" applyProtection="1">
      <alignment horizontal="right"/>
    </xf>
    <xf numFmtId="47" fontId="13" fillId="5" borderId="2" xfId="2" applyNumberFormat="1" applyBorder="1" applyAlignment="1" applyProtection="1">
      <alignment horizontal="right"/>
      <protection locked="0"/>
    </xf>
    <xf numFmtId="164" fontId="14" fillId="5" borderId="2" xfId="2" applyNumberFormat="1" applyFont="1" applyBorder="1" applyAlignment="1">
      <alignment horizontal="right"/>
    </xf>
    <xf numFmtId="164" fontId="14" fillId="5" borderId="2" xfId="2" applyNumberFormat="1" applyFont="1" applyBorder="1" applyProtection="1">
      <protection locked="0"/>
    </xf>
    <xf numFmtId="0" fontId="14" fillId="5" borderId="2" xfId="2" applyNumberFormat="1" applyFont="1" applyBorder="1" applyAlignment="1" applyProtection="1">
      <alignment horizontal="right"/>
      <protection locked="0"/>
    </xf>
    <xf numFmtId="47" fontId="14" fillId="5" borderId="2" xfId="2" applyNumberFormat="1" applyFont="1" applyBorder="1" applyAlignment="1" applyProtection="1">
      <alignment horizontal="right"/>
      <protection locked="0"/>
    </xf>
    <xf numFmtId="0" fontId="14" fillId="5" borderId="2" xfId="2" applyNumberFormat="1" applyFont="1" applyBorder="1" applyAlignment="1">
      <alignment horizontal="right"/>
    </xf>
    <xf numFmtId="164" fontId="14" fillId="5" borderId="0" xfId="2" applyNumberFormat="1" applyFont="1" applyBorder="1" applyAlignment="1">
      <alignment horizontal="right"/>
    </xf>
    <xf numFmtId="164" fontId="14" fillId="5" borderId="0" xfId="2" applyNumberFormat="1" applyFont="1" applyBorder="1" applyAlignment="1" applyProtection="1">
      <alignment horizontal="center"/>
      <protection locked="0"/>
    </xf>
    <xf numFmtId="0" fontId="14" fillId="5" borderId="0" xfId="2" applyNumberFormat="1" applyFont="1" applyBorder="1" applyAlignment="1">
      <alignment horizontal="right"/>
    </xf>
    <xf numFmtId="0" fontId="14" fillId="5" borderId="0" xfId="2" applyFont="1" applyBorder="1" applyAlignment="1">
      <alignment horizontal="right"/>
    </xf>
    <xf numFmtId="0" fontId="14" fillId="5" borderId="0" xfId="2" applyFont="1" applyBorder="1" applyAlignment="1" applyProtection="1">
      <alignment horizontal="right"/>
      <protection locked="0"/>
    </xf>
    <xf numFmtId="47" fontId="14" fillId="5" borderId="0" xfId="2" applyNumberFormat="1" applyFont="1" applyBorder="1" applyAlignment="1" applyProtection="1">
      <alignment horizontal="right"/>
      <protection locked="0"/>
    </xf>
    <xf numFmtId="47" fontId="13" fillId="5" borderId="2" xfId="2" applyNumberFormat="1" applyBorder="1" applyAlignment="1">
      <alignment horizontal="right"/>
    </xf>
    <xf numFmtId="0" fontId="13" fillId="5" borderId="4" xfId="2" applyBorder="1"/>
    <xf numFmtId="47" fontId="13" fillId="5" borderId="0" xfId="2" applyNumberFormat="1" applyBorder="1"/>
    <xf numFmtId="0" fontId="13" fillId="5" borderId="0" xfId="2" applyNumberFormat="1" applyAlignment="1" applyProtection="1">
      <alignment horizontal="right"/>
      <protection locked="0"/>
    </xf>
    <xf numFmtId="0" fontId="13" fillId="5" borderId="0" xfId="2" applyNumberFormat="1" applyBorder="1" applyAlignment="1" applyProtection="1">
      <alignment horizontal="right"/>
      <protection locked="0"/>
    </xf>
    <xf numFmtId="0" fontId="13" fillId="5" borderId="0" xfId="2" applyAlignment="1">
      <alignment horizontal="right"/>
    </xf>
    <xf numFmtId="0" fontId="13" fillId="5" borderId="0" xfId="2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16" fillId="4" borderId="0" xfId="0" applyFont="1" applyFill="1" applyAlignment="1">
      <alignment horizontal="right"/>
    </xf>
    <xf numFmtId="0" fontId="21" fillId="4" borderId="0" xfId="0" applyFont="1" applyFill="1" applyAlignment="1" applyProtection="1">
      <alignment horizontal="right"/>
      <protection locked="0"/>
    </xf>
    <xf numFmtId="0" fontId="16" fillId="4" borderId="0" xfId="0" applyFont="1" applyFill="1" applyAlignment="1" applyProtection="1">
      <alignment horizontal="right"/>
      <protection locked="0"/>
    </xf>
    <xf numFmtId="0" fontId="14" fillId="5" borderId="0" xfId="2" applyFont="1" applyAlignment="1">
      <alignment horizontal="right"/>
    </xf>
    <xf numFmtId="47" fontId="14" fillId="5" borderId="0" xfId="2" applyNumberFormat="1" applyFont="1" applyBorder="1" applyAlignment="1">
      <alignment horizontal="right"/>
    </xf>
    <xf numFmtId="0" fontId="14" fillId="5" borderId="0" xfId="2" applyFont="1" applyAlignment="1" applyProtection="1">
      <alignment horizontal="right"/>
      <protection locked="0"/>
    </xf>
    <xf numFmtId="0" fontId="14" fillId="5" borderId="0" xfId="2" applyNumberFormat="1" applyFont="1" applyAlignment="1" applyProtection="1">
      <alignment horizontal="right"/>
      <protection locked="0"/>
    </xf>
    <xf numFmtId="0" fontId="20" fillId="9" borderId="0" xfId="0" applyFont="1" applyFill="1"/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3" fillId="5" borderId="2" xfId="2" applyBorder="1" applyAlignment="1" applyProtection="1">
      <alignment horizontal="center"/>
    </xf>
    <xf numFmtId="0" fontId="22" fillId="5" borderId="2" xfId="2" applyFont="1" applyBorder="1" applyProtection="1"/>
    <xf numFmtId="0" fontId="14" fillId="5" borderId="2" xfId="2" applyNumberFormat="1" applyFont="1" applyBorder="1" applyAlignment="1" applyProtection="1">
      <alignment horizontal="center"/>
    </xf>
    <xf numFmtId="0" fontId="14" fillId="5" borderId="2" xfId="2" applyFont="1" applyBorder="1" applyProtection="1"/>
    <xf numFmtId="0" fontId="17" fillId="0" borderId="0" xfId="0" applyFont="1" applyAlignment="1">
      <alignment horizontal="center"/>
    </xf>
    <xf numFmtId="0" fontId="25" fillId="10" borderId="0" xfId="0" applyFont="1" applyFill="1" applyAlignment="1">
      <alignment vertical="center"/>
    </xf>
    <xf numFmtId="0" fontId="0" fillId="10" borderId="0" xfId="0" applyFill="1"/>
    <xf numFmtId="0" fontId="14" fillId="5" borderId="2" xfId="2" applyFont="1" applyBorder="1" applyProtection="1">
      <protection locked="0"/>
    </xf>
    <xf numFmtId="0" fontId="17" fillId="0" borderId="0" xfId="0" applyFont="1" applyAlignment="1">
      <alignment horizontal="left"/>
    </xf>
    <xf numFmtId="164" fontId="14" fillId="5" borderId="2" xfId="2" applyNumberFormat="1" applyFont="1" applyBorder="1" applyAlignment="1" applyProtection="1">
      <alignment horizontal="center"/>
    </xf>
    <xf numFmtId="47" fontId="14" fillId="5" borderId="2" xfId="2" applyNumberFormat="1" applyFont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24" fillId="8" borderId="5" xfId="4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24" fillId="8" borderId="5" xfId="4" applyProtection="1">
      <protection locked="0"/>
    </xf>
    <xf numFmtId="0" fontId="24" fillId="8" borderId="5" xfId="4" applyAlignment="1" applyProtection="1">
      <alignment horizontal="center"/>
    </xf>
    <xf numFmtId="47" fontId="24" fillId="8" borderId="5" xfId="4" applyNumberFormat="1" applyAlignment="1" applyProtection="1">
      <alignment horizontal="center"/>
      <protection locked="0"/>
    </xf>
    <xf numFmtId="47" fontId="0" fillId="0" borderId="0" xfId="0" applyNumberFormat="1" applyAlignment="1" applyProtection="1">
      <alignment horizontal="center"/>
      <protection locked="0"/>
    </xf>
    <xf numFmtId="0" fontId="24" fillId="11" borderId="2" xfId="4" applyFill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29" fillId="0" borderId="2" xfId="2" applyFont="1" applyFill="1" applyBorder="1" applyAlignment="1" applyProtection="1">
      <alignment horizontal="center"/>
    </xf>
    <xf numFmtId="47" fontId="29" fillId="0" borderId="2" xfId="2" applyNumberFormat="1" applyFont="1" applyFill="1" applyBorder="1" applyAlignment="1" applyProtection="1">
      <alignment horizontal="center"/>
    </xf>
    <xf numFmtId="47" fontId="29" fillId="0" borderId="2" xfId="2" applyNumberFormat="1" applyFont="1" applyFill="1" applyBorder="1" applyAlignment="1" applyProtection="1">
      <alignment horizontal="center"/>
      <protection locked="0"/>
    </xf>
    <xf numFmtId="0" fontId="29" fillId="0" borderId="2" xfId="2" applyFont="1" applyFill="1" applyBorder="1" applyAlignment="1" applyProtection="1">
      <alignment horizontal="center"/>
      <protection locked="0"/>
    </xf>
    <xf numFmtId="47" fontId="31" fillId="0" borderId="0" xfId="0" applyNumberFormat="1" applyFont="1" applyAlignment="1">
      <alignment horizontal="center"/>
    </xf>
    <xf numFmtId="0" fontId="31" fillId="0" borderId="0" xfId="0" applyFont="1"/>
    <xf numFmtId="47" fontId="31" fillId="0" borderId="0" xfId="0" applyNumberFormat="1" applyFont="1" applyAlignment="1" applyProtection="1">
      <alignment horizontal="center"/>
      <protection locked="0"/>
    </xf>
    <xf numFmtId="47" fontId="11" fillId="5" borderId="2" xfId="2" applyNumberFormat="1" applyFont="1" applyBorder="1" applyProtection="1">
      <protection locked="0"/>
    </xf>
    <xf numFmtId="0" fontId="25" fillId="0" borderId="0" xfId="0" applyFont="1"/>
    <xf numFmtId="0" fontId="32" fillId="0" borderId="0" xfId="0" applyFont="1"/>
    <xf numFmtId="0" fontId="32" fillId="0" borderId="0" xfId="0" applyFont="1" applyAlignment="1">
      <alignment vertical="center"/>
    </xf>
    <xf numFmtId="0" fontId="26" fillId="0" borderId="0" xfId="0" applyFont="1"/>
    <xf numFmtId="0" fontId="24" fillId="8" borderId="5" xfId="4" applyAlignment="1" applyProtection="1">
      <alignment horizontal="left"/>
      <protection locked="0"/>
    </xf>
    <xf numFmtId="0" fontId="29" fillId="0" borderId="5" xfId="4" applyFont="1" applyFill="1" applyProtection="1">
      <protection locked="0"/>
    </xf>
    <xf numFmtId="0" fontId="29" fillId="0" borderId="5" xfId="4" applyFont="1" applyFill="1" applyAlignment="1" applyProtection="1">
      <alignment horizontal="left"/>
      <protection locked="0"/>
    </xf>
    <xf numFmtId="47" fontId="31" fillId="0" borderId="2" xfId="0" applyNumberFormat="1" applyFont="1" applyBorder="1" applyAlignment="1" applyProtection="1">
      <alignment horizontal="center"/>
      <protection locked="0"/>
    </xf>
    <xf numFmtId="0" fontId="29" fillId="0" borderId="8" xfId="4" applyFont="1" applyFill="1" applyBorder="1" applyProtection="1">
      <protection locked="0"/>
    </xf>
    <xf numFmtId="47" fontId="29" fillId="0" borderId="0" xfId="2" applyNumberFormat="1" applyFont="1" applyFill="1" applyBorder="1" applyAlignment="1" applyProtection="1">
      <alignment horizontal="center"/>
      <protection locked="0"/>
    </xf>
    <xf numFmtId="47" fontId="31" fillId="0" borderId="2" xfId="0" applyNumberFormat="1" applyFont="1" applyBorder="1" applyAlignment="1">
      <alignment horizontal="center"/>
    </xf>
    <xf numFmtId="0" fontId="29" fillId="0" borderId="2" xfId="2" applyNumberFormat="1" applyFont="1" applyFill="1" applyBorder="1" applyAlignment="1" applyProtection="1">
      <alignment horizontal="center"/>
    </xf>
    <xf numFmtId="0" fontId="0" fillId="4" borderId="0" xfId="0" applyFill="1" applyProtection="1">
      <protection locked="0"/>
    </xf>
    <xf numFmtId="47" fontId="13" fillId="5" borderId="2" xfId="2" applyNumberForma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4" fillId="8" borderId="9" xfId="4" applyBorder="1" applyProtection="1">
      <protection locked="0"/>
    </xf>
    <xf numFmtId="0" fontId="24" fillId="8" borderId="9" xfId="4" applyBorder="1" applyAlignment="1" applyProtection="1">
      <alignment horizontal="left"/>
      <protection locked="0"/>
    </xf>
    <xf numFmtId="47" fontId="24" fillId="8" borderId="9" xfId="4" applyNumberFormat="1" applyBorder="1" applyAlignment="1" applyProtection="1">
      <alignment horizontal="center"/>
      <protection locked="0"/>
    </xf>
    <xf numFmtId="0" fontId="24" fillId="8" borderId="9" xfId="4" applyBorder="1" applyAlignment="1" applyProtection="1">
      <alignment horizontal="center"/>
      <protection locked="0"/>
    </xf>
    <xf numFmtId="0" fontId="24" fillId="8" borderId="9" xfId="4" applyBorder="1" applyAlignment="1" applyProtection="1">
      <alignment horizontal="center"/>
    </xf>
    <xf numFmtId="47" fontId="13" fillId="5" borderId="10" xfId="2" applyNumberFormat="1" applyBorder="1" applyAlignment="1" applyProtection="1">
      <alignment horizontal="center"/>
      <protection locked="0"/>
    </xf>
    <xf numFmtId="0" fontId="24" fillId="8" borderId="11" xfId="4" applyBorder="1" applyProtection="1">
      <protection locked="0"/>
    </xf>
    <xf numFmtId="0" fontId="29" fillId="0" borderId="10" xfId="2" applyFont="1" applyFill="1" applyBorder="1" applyAlignment="1" applyProtection="1">
      <alignment horizontal="center"/>
    </xf>
    <xf numFmtId="0" fontId="29" fillId="0" borderId="9" xfId="4" applyFont="1" applyFill="1" applyBorder="1" applyProtection="1">
      <protection locked="0"/>
    </xf>
    <xf numFmtId="0" fontId="29" fillId="0" borderId="9" xfId="4" applyFont="1" applyFill="1" applyBorder="1" applyAlignment="1" applyProtection="1">
      <alignment horizontal="left"/>
      <protection locked="0"/>
    </xf>
    <xf numFmtId="47" fontId="29" fillId="0" borderId="10" xfId="2" applyNumberFormat="1" applyFont="1" applyFill="1" applyBorder="1" applyAlignment="1" applyProtection="1">
      <alignment horizontal="center"/>
      <protection locked="0"/>
    </xf>
    <xf numFmtId="0" fontId="29" fillId="0" borderId="10" xfId="2" applyFont="1" applyFill="1" applyBorder="1" applyAlignment="1" applyProtection="1">
      <alignment horizontal="center"/>
      <protection locked="0"/>
    </xf>
    <xf numFmtId="47" fontId="17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0" fontId="14" fillId="5" borderId="12" xfId="2" applyFont="1" applyBorder="1" applyProtection="1">
      <protection locked="0"/>
    </xf>
    <xf numFmtId="0" fontId="17" fillId="3" borderId="0" xfId="0" applyFont="1" applyFill="1" applyProtection="1">
      <protection locked="0"/>
    </xf>
    <xf numFmtId="0" fontId="14" fillId="5" borderId="10" xfId="2" applyFont="1" applyBorder="1" applyProtection="1">
      <protection locked="0"/>
    </xf>
    <xf numFmtId="0" fontId="0" fillId="0" borderId="0" xfId="0" applyAlignment="1">
      <alignment horizontal="left"/>
    </xf>
    <xf numFmtId="0" fontId="17" fillId="4" borderId="0" xfId="0" applyFont="1" applyFill="1"/>
    <xf numFmtId="0" fontId="19" fillId="4" borderId="0" xfId="0" applyFont="1" applyFill="1"/>
    <xf numFmtId="47" fontId="29" fillId="0" borderId="10" xfId="2" applyNumberFormat="1" applyFont="1" applyFill="1" applyBorder="1" applyAlignment="1" applyProtection="1">
      <alignment horizontal="center"/>
    </xf>
    <xf numFmtId="0" fontId="29" fillId="0" borderId="10" xfId="2" applyNumberFormat="1" applyFont="1" applyFill="1" applyBorder="1" applyAlignment="1" applyProtection="1">
      <alignment horizontal="center"/>
    </xf>
    <xf numFmtId="0" fontId="24" fillId="11" borderId="5" xfId="4" applyFill="1" applyAlignment="1" applyProtection="1">
      <alignment horizontal="center"/>
      <protection locked="0"/>
    </xf>
    <xf numFmtId="0" fontId="24" fillId="11" borderId="5" xfId="4" applyFill="1" applyProtection="1">
      <protection locked="0"/>
    </xf>
    <xf numFmtId="47" fontId="24" fillId="11" borderId="5" xfId="4" applyNumberFormat="1" applyFill="1" applyAlignment="1" applyProtection="1">
      <alignment horizontal="center"/>
    </xf>
    <xf numFmtId="47" fontId="24" fillId="11" borderId="5" xfId="4" applyNumberFormat="1" applyFill="1" applyAlignment="1" applyProtection="1">
      <alignment horizontal="center"/>
      <protection locked="0"/>
    </xf>
    <xf numFmtId="0" fontId="24" fillId="11" borderId="5" xfId="4" applyNumberFormat="1" applyFill="1" applyAlignment="1" applyProtection="1">
      <alignment horizontal="center"/>
    </xf>
    <xf numFmtId="0" fontId="24" fillId="11" borderId="5" xfId="4" applyFill="1" applyAlignment="1" applyProtection="1">
      <alignment horizontal="center"/>
    </xf>
    <xf numFmtId="0" fontId="29" fillId="11" borderId="5" xfId="4" applyFont="1" applyFill="1" applyProtection="1">
      <protection locked="0"/>
    </xf>
    <xf numFmtId="0" fontId="29" fillId="11" borderId="11" xfId="4" applyFont="1" applyFill="1" applyBorder="1" applyProtection="1">
      <protection locked="0"/>
    </xf>
    <xf numFmtId="0" fontId="13" fillId="11" borderId="0" xfId="2" applyFill="1" applyProtection="1">
      <protection locked="0"/>
    </xf>
    <xf numFmtId="0" fontId="0" fillId="11" borderId="2" xfId="0" applyFill="1" applyBorder="1" applyProtection="1">
      <protection locked="0"/>
    </xf>
    <xf numFmtId="0" fontId="14" fillId="11" borderId="0" xfId="2" applyFont="1" applyFill="1" applyProtection="1">
      <protection locked="0"/>
    </xf>
    <xf numFmtId="0" fontId="14" fillId="11" borderId="1" xfId="2" applyFont="1" applyFill="1" applyBorder="1" applyAlignment="1" applyProtection="1">
      <alignment horizontal="center"/>
      <protection locked="0"/>
    </xf>
    <xf numFmtId="47" fontId="14" fillId="11" borderId="1" xfId="2" applyNumberFormat="1" applyFont="1" applyFill="1" applyBorder="1" applyAlignment="1" applyProtection="1">
      <alignment horizontal="center"/>
      <protection locked="0"/>
    </xf>
    <xf numFmtId="0" fontId="14" fillId="11" borderId="1" xfId="2" applyFont="1" applyFill="1" applyBorder="1" applyAlignment="1" applyProtection="1">
      <alignment horizontal="center"/>
    </xf>
    <xf numFmtId="0" fontId="17" fillId="4" borderId="0" xfId="0" applyFont="1" applyFill="1" applyProtection="1">
      <protection locked="0"/>
    </xf>
    <xf numFmtId="0" fontId="0" fillId="11" borderId="12" xfId="0" applyFill="1" applyBorder="1" applyProtection="1">
      <protection locked="0"/>
    </xf>
    <xf numFmtId="0" fontId="28" fillId="11" borderId="0" xfId="2" applyFont="1" applyFill="1" applyProtection="1">
      <protection locked="0"/>
    </xf>
    <xf numFmtId="0" fontId="22" fillId="11" borderId="1" xfId="2" applyFont="1" applyFill="1" applyBorder="1" applyAlignment="1" applyProtection="1">
      <alignment horizontal="center"/>
      <protection locked="0"/>
    </xf>
    <xf numFmtId="47" fontId="22" fillId="11" borderId="1" xfId="2" applyNumberFormat="1" applyFont="1" applyFill="1" applyBorder="1" applyAlignment="1" applyProtection="1">
      <alignment horizontal="center"/>
      <protection locked="0"/>
    </xf>
    <xf numFmtId="0" fontId="22" fillId="11" borderId="1" xfId="2" applyFont="1" applyFill="1" applyBorder="1" applyAlignment="1" applyProtection="1">
      <alignment horizontal="center"/>
    </xf>
    <xf numFmtId="0" fontId="19" fillId="4" borderId="0" xfId="0" applyFont="1" applyFill="1" applyProtection="1">
      <protection locked="0"/>
    </xf>
    <xf numFmtId="0" fontId="24" fillId="11" borderId="11" xfId="4" applyFill="1" applyBorder="1" applyProtection="1">
      <protection locked="0"/>
    </xf>
    <xf numFmtId="0" fontId="14" fillId="11" borderId="1" xfId="2" applyFont="1" applyFill="1" applyBorder="1" applyAlignment="1" applyProtection="1">
      <alignment horizontal="left"/>
      <protection locked="0"/>
    </xf>
    <xf numFmtId="0" fontId="12" fillId="7" borderId="2" xfId="3" applyBorder="1" applyProtection="1">
      <protection locked="0"/>
    </xf>
    <xf numFmtId="47" fontId="14" fillId="5" borderId="10" xfId="2" applyNumberFormat="1" applyFont="1" applyBorder="1" applyAlignment="1" applyProtection="1">
      <alignment horizontal="center"/>
      <protection locked="0"/>
    </xf>
    <xf numFmtId="0" fontId="14" fillId="5" borderId="10" xfId="2" applyNumberFormat="1" applyFont="1" applyBorder="1" applyAlignment="1" applyProtection="1">
      <alignment horizontal="center"/>
    </xf>
    <xf numFmtId="0" fontId="14" fillId="5" borderId="10" xfId="2" applyFont="1" applyBorder="1" applyAlignment="1" applyProtection="1">
      <alignment horizontal="center"/>
    </xf>
    <xf numFmtId="0" fontId="14" fillId="5" borderId="10" xfId="2" applyFont="1" applyBorder="1" applyAlignment="1" applyProtection="1">
      <alignment horizontal="center"/>
      <protection locked="0"/>
    </xf>
    <xf numFmtId="47" fontId="14" fillId="5" borderId="10" xfId="2" applyNumberFormat="1" applyFont="1" applyBorder="1" applyAlignment="1" applyProtection="1">
      <alignment horizontal="center"/>
    </xf>
    <xf numFmtId="164" fontId="14" fillId="5" borderId="10" xfId="2" applyNumberFormat="1" applyFont="1" applyBorder="1" applyAlignment="1" applyProtection="1">
      <alignment horizontal="center"/>
    </xf>
    <xf numFmtId="164" fontId="14" fillId="5" borderId="10" xfId="2" applyNumberFormat="1" applyFont="1" applyBorder="1" applyAlignment="1" applyProtection="1">
      <alignment horizontal="center"/>
      <protection locked="0"/>
    </xf>
    <xf numFmtId="0" fontId="14" fillId="11" borderId="2" xfId="2" applyFont="1" applyFill="1" applyBorder="1" applyProtection="1">
      <protection locked="0"/>
    </xf>
    <xf numFmtId="0" fontId="14" fillId="11" borderId="12" xfId="2" applyFont="1" applyFill="1" applyBorder="1" applyProtection="1">
      <protection locked="0"/>
    </xf>
    <xf numFmtId="0" fontId="14" fillId="11" borderId="2" xfId="2" applyFont="1" applyFill="1" applyBorder="1" applyAlignment="1" applyProtection="1">
      <alignment horizontal="center"/>
      <protection locked="0"/>
    </xf>
    <xf numFmtId="0" fontId="14" fillId="11" borderId="2" xfId="2" applyFont="1" applyFill="1" applyBorder="1" applyAlignment="1" applyProtection="1">
      <alignment horizontal="center"/>
    </xf>
    <xf numFmtId="0" fontId="14" fillId="11" borderId="12" xfId="2" applyFont="1" applyFill="1" applyBorder="1" applyAlignment="1" applyProtection="1">
      <alignment horizontal="center"/>
      <protection locked="0"/>
    </xf>
    <xf numFmtId="0" fontId="14" fillId="11" borderId="2" xfId="2" applyFont="1" applyFill="1" applyBorder="1" applyAlignment="1" applyProtection="1">
      <alignment horizontal="left"/>
    </xf>
    <xf numFmtId="0" fontId="28" fillId="5" borderId="2" xfId="2" applyFont="1" applyBorder="1" applyProtection="1"/>
    <xf numFmtId="47" fontId="22" fillId="11" borderId="2" xfId="2" applyNumberFormat="1" applyFont="1" applyFill="1" applyBorder="1" applyAlignment="1" applyProtection="1">
      <alignment horizontal="center"/>
      <protection locked="0"/>
    </xf>
    <xf numFmtId="0" fontId="22" fillId="11" borderId="2" xfId="2" applyFont="1" applyFill="1" applyBorder="1" applyAlignment="1" applyProtection="1">
      <alignment horizontal="center"/>
    </xf>
    <xf numFmtId="0" fontId="28" fillId="11" borderId="2" xfId="2" applyFont="1" applyFill="1" applyBorder="1" applyProtection="1"/>
    <xf numFmtId="0" fontId="22" fillId="11" borderId="2" xfId="2" applyFont="1" applyFill="1" applyBorder="1" applyAlignment="1" applyProtection="1">
      <alignment horizontal="center"/>
      <protection locked="0"/>
    </xf>
    <xf numFmtId="47" fontId="22" fillId="11" borderId="2" xfId="2" applyNumberFormat="1" applyFont="1" applyFill="1" applyBorder="1" applyAlignment="1" applyProtection="1">
      <alignment horizontal="center"/>
    </xf>
    <xf numFmtId="47" fontId="28" fillId="11" borderId="2" xfId="2" applyNumberFormat="1" applyFont="1" applyFill="1" applyBorder="1" applyAlignment="1" applyProtection="1">
      <alignment horizontal="center"/>
    </xf>
    <xf numFmtId="0" fontId="28" fillId="11" borderId="2" xfId="2" applyFont="1" applyFill="1" applyBorder="1" applyAlignment="1" applyProtection="1">
      <alignment horizontal="center"/>
    </xf>
    <xf numFmtId="0" fontId="22" fillId="11" borderId="2" xfId="2" applyFont="1" applyFill="1" applyBorder="1" applyProtection="1"/>
    <xf numFmtId="47" fontId="19" fillId="11" borderId="2" xfId="0" applyNumberFormat="1" applyFont="1" applyFill="1" applyBorder="1" applyAlignment="1" applyProtection="1">
      <alignment horizontal="center"/>
      <protection locked="0"/>
    </xf>
    <xf numFmtId="0" fontId="19" fillId="11" borderId="2" xfId="0" applyFont="1" applyFill="1" applyBorder="1" applyAlignment="1" applyProtection="1">
      <alignment horizontal="center"/>
      <protection locked="0"/>
    </xf>
    <xf numFmtId="47" fontId="19" fillId="11" borderId="12" xfId="0" applyNumberFormat="1" applyFont="1" applyFill="1" applyBorder="1" applyAlignment="1" applyProtection="1">
      <alignment horizontal="center"/>
      <protection locked="0"/>
    </xf>
    <xf numFmtId="0" fontId="19" fillId="11" borderId="12" xfId="0" applyFont="1" applyFill="1" applyBorder="1" applyAlignment="1" applyProtection="1">
      <alignment horizontal="center"/>
      <protection locked="0"/>
    </xf>
    <xf numFmtId="47" fontId="19" fillId="0" borderId="0" xfId="0" applyNumberFormat="1" applyFont="1" applyAlignment="1">
      <alignment horizontal="center"/>
    </xf>
    <xf numFmtId="47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28" fillId="0" borderId="0" xfId="2" applyFont="1" applyFill="1" applyAlignment="1">
      <alignment horizontal="center"/>
    </xf>
    <xf numFmtId="47" fontId="28" fillId="11" borderId="2" xfId="2" applyNumberFormat="1" applyFont="1" applyFill="1" applyBorder="1" applyAlignment="1" applyProtection="1">
      <alignment horizontal="center"/>
      <protection locked="0"/>
    </xf>
    <xf numFmtId="0" fontId="28" fillId="11" borderId="2" xfId="2" applyFont="1" applyFill="1" applyBorder="1" applyAlignment="1" applyProtection="1">
      <alignment horizontal="center"/>
      <protection locked="0"/>
    </xf>
    <xf numFmtId="0" fontId="22" fillId="11" borderId="2" xfId="2" applyNumberFormat="1" applyFont="1" applyFill="1" applyBorder="1" applyAlignment="1" applyProtection="1">
      <alignment horizontal="center"/>
    </xf>
    <xf numFmtId="0" fontId="22" fillId="11" borderId="12" xfId="2" applyFont="1" applyFill="1" applyBorder="1" applyAlignment="1" applyProtection="1">
      <alignment horizontal="center"/>
      <protection locked="0"/>
    </xf>
    <xf numFmtId="0" fontId="24" fillId="11" borderId="5" xfId="4" applyFill="1" applyAlignment="1" applyProtection="1">
      <alignment horizontal="left"/>
    </xf>
    <xf numFmtId="0" fontId="29" fillId="0" borderId="9" xfId="4" applyFont="1" applyFill="1" applyBorder="1" applyAlignment="1" applyProtection="1">
      <alignment horizontal="left"/>
    </xf>
    <xf numFmtId="0" fontId="29" fillId="0" borderId="5" xfId="4" applyFont="1" applyFill="1" applyAlignment="1" applyProtection="1">
      <alignment horizontal="left"/>
    </xf>
    <xf numFmtId="0" fontId="31" fillId="0" borderId="0" xfId="0" applyFont="1" applyAlignment="1">
      <alignment horizontal="left"/>
    </xf>
    <xf numFmtId="0" fontId="22" fillId="5" borderId="10" xfId="2" applyFont="1" applyBorder="1" applyProtection="1"/>
    <xf numFmtId="47" fontId="10" fillId="5" borderId="2" xfId="2" applyNumberFormat="1" applyFont="1" applyBorder="1" applyAlignment="1" applyProtection="1">
      <alignment horizontal="center"/>
      <protection locked="0"/>
    </xf>
    <xf numFmtId="0" fontId="10" fillId="5" borderId="2" xfId="2" applyNumberFormat="1" applyFont="1" applyBorder="1" applyAlignment="1" applyProtection="1">
      <alignment horizontal="center"/>
    </xf>
    <xf numFmtId="0" fontId="10" fillId="5" borderId="2" xfId="2" applyFont="1" applyBorder="1" applyAlignment="1" applyProtection="1">
      <alignment horizontal="center"/>
    </xf>
    <xf numFmtId="0" fontId="10" fillId="5" borderId="2" xfId="2" applyFont="1" applyBorder="1" applyAlignment="1" applyProtection="1">
      <alignment horizontal="center"/>
      <protection locked="0"/>
    </xf>
    <xf numFmtId="47" fontId="10" fillId="5" borderId="2" xfId="2" applyNumberFormat="1" applyFont="1" applyBorder="1" applyAlignment="1" applyProtection="1">
      <alignment horizontal="center"/>
    </xf>
    <xf numFmtId="164" fontId="10" fillId="5" borderId="2" xfId="2" applyNumberFormat="1" applyFont="1" applyBorder="1" applyAlignment="1" applyProtection="1">
      <alignment horizontal="center"/>
    </xf>
    <xf numFmtId="164" fontId="10" fillId="5" borderId="2" xfId="2" applyNumberFormat="1" applyFont="1" applyBorder="1" applyAlignment="1" applyProtection="1">
      <alignment horizontal="center"/>
      <protection locked="0"/>
    </xf>
    <xf numFmtId="0" fontId="28" fillId="5" borderId="12" xfId="2" applyFont="1" applyBorder="1" applyProtection="1"/>
    <xf numFmtId="47" fontId="10" fillId="5" borderId="12" xfId="2" applyNumberFormat="1" applyFont="1" applyBorder="1" applyAlignment="1" applyProtection="1">
      <alignment horizontal="center"/>
      <protection locked="0"/>
    </xf>
    <xf numFmtId="0" fontId="10" fillId="5" borderId="12" xfId="2" applyNumberFormat="1" applyFont="1" applyBorder="1" applyAlignment="1" applyProtection="1">
      <alignment horizontal="center"/>
    </xf>
    <xf numFmtId="0" fontId="10" fillId="5" borderId="12" xfId="2" applyFont="1" applyBorder="1" applyAlignment="1" applyProtection="1">
      <alignment horizontal="center"/>
    </xf>
    <xf numFmtId="0" fontId="10" fillId="5" borderId="12" xfId="2" applyFont="1" applyBorder="1" applyAlignment="1" applyProtection="1">
      <alignment horizontal="center"/>
      <protection locked="0"/>
    </xf>
    <xf numFmtId="47" fontId="10" fillId="5" borderId="12" xfId="2" applyNumberFormat="1" applyFont="1" applyBorder="1" applyAlignment="1" applyProtection="1">
      <alignment horizontal="center"/>
    </xf>
    <xf numFmtId="164" fontId="10" fillId="5" borderId="12" xfId="2" applyNumberFormat="1" applyFont="1" applyBorder="1" applyAlignment="1" applyProtection="1">
      <alignment horizontal="center"/>
    </xf>
    <xf numFmtId="164" fontId="10" fillId="5" borderId="12" xfId="2" applyNumberFormat="1" applyFont="1" applyBorder="1" applyAlignment="1" applyProtection="1">
      <alignment horizontal="center"/>
      <protection locked="0"/>
    </xf>
    <xf numFmtId="47" fontId="14" fillId="11" borderId="2" xfId="2" applyNumberFormat="1" applyFont="1" applyFill="1" applyBorder="1" applyAlignment="1" applyProtection="1">
      <alignment horizontal="center"/>
      <protection locked="0"/>
    </xf>
    <xf numFmtId="0" fontId="10" fillId="11" borderId="2" xfId="2" applyFont="1" applyFill="1" applyBorder="1" applyProtection="1">
      <protection locked="0"/>
    </xf>
    <xf numFmtId="47" fontId="10" fillId="11" borderId="2" xfId="2" applyNumberFormat="1" applyFont="1" applyFill="1" applyBorder="1" applyAlignment="1" applyProtection="1">
      <alignment horizontal="center"/>
      <protection locked="0"/>
    </xf>
    <xf numFmtId="0" fontId="10" fillId="11" borderId="2" xfId="2" applyFont="1" applyFill="1" applyBorder="1" applyAlignment="1" applyProtection="1">
      <alignment horizontal="center"/>
      <protection locked="0"/>
    </xf>
    <xf numFmtId="0" fontId="10" fillId="11" borderId="2" xfId="2" applyFont="1" applyFill="1" applyBorder="1" applyAlignment="1" applyProtection="1">
      <alignment horizontal="center"/>
    </xf>
    <xf numFmtId="0" fontId="33" fillId="11" borderId="2" xfId="4" applyFont="1" applyFill="1" applyBorder="1" applyProtection="1">
      <protection locked="0"/>
    </xf>
    <xf numFmtId="0" fontId="33" fillId="11" borderId="5" xfId="4" applyFont="1" applyFill="1" applyProtection="1">
      <protection locked="0"/>
    </xf>
    <xf numFmtId="0" fontId="10" fillId="11" borderId="5" xfId="2" applyFont="1" applyFill="1" applyBorder="1" applyProtection="1">
      <protection locked="0"/>
    </xf>
    <xf numFmtId="0" fontId="10" fillId="11" borderId="11" xfId="2" applyFont="1" applyFill="1" applyBorder="1" applyProtection="1">
      <protection locked="0"/>
    </xf>
    <xf numFmtId="47" fontId="10" fillId="11" borderId="12" xfId="2" applyNumberFormat="1" applyFont="1" applyFill="1" applyBorder="1" applyAlignment="1" applyProtection="1">
      <alignment horizontal="center"/>
      <protection locked="0"/>
    </xf>
    <xf numFmtId="0" fontId="10" fillId="11" borderId="12" xfId="2" applyFont="1" applyFill="1" applyBorder="1" applyAlignment="1" applyProtection="1">
      <alignment horizontal="center"/>
      <protection locked="0"/>
    </xf>
    <xf numFmtId="0" fontId="10" fillId="11" borderId="12" xfId="2" applyFont="1" applyFill="1" applyBorder="1" applyAlignment="1" applyProtection="1">
      <alignment horizontal="center"/>
    </xf>
    <xf numFmtId="47" fontId="33" fillId="11" borderId="5" xfId="4" applyNumberFormat="1" applyFont="1" applyFill="1" applyAlignment="1" applyProtection="1">
      <alignment horizontal="center"/>
      <protection locked="0"/>
    </xf>
    <xf numFmtId="0" fontId="33" fillId="11" borderId="5" xfId="4" applyFont="1" applyFill="1" applyAlignment="1" applyProtection="1">
      <alignment horizontal="center"/>
      <protection locked="0"/>
    </xf>
    <xf numFmtId="0" fontId="33" fillId="11" borderId="5" xfId="4" applyFont="1" applyFill="1" applyAlignment="1" applyProtection="1">
      <alignment horizontal="center"/>
    </xf>
    <xf numFmtId="0" fontId="10" fillId="11" borderId="6" xfId="2" applyFont="1" applyFill="1" applyBorder="1" applyProtection="1">
      <protection locked="0"/>
    </xf>
    <xf numFmtId="0" fontId="33" fillId="11" borderId="6" xfId="4" applyFont="1" applyFill="1" applyBorder="1" applyProtection="1">
      <protection locked="0"/>
    </xf>
    <xf numFmtId="0" fontId="10" fillId="11" borderId="7" xfId="2" applyFont="1" applyFill="1" applyBorder="1" applyProtection="1">
      <protection locked="0"/>
    </xf>
    <xf numFmtId="0" fontId="10" fillId="11" borderId="15" xfId="2" applyFont="1" applyFill="1" applyBorder="1" applyProtection="1">
      <protection locked="0"/>
    </xf>
    <xf numFmtId="0" fontId="10" fillId="11" borderId="12" xfId="2" applyFont="1" applyFill="1" applyBorder="1" applyProtection="1">
      <protection locked="0"/>
    </xf>
    <xf numFmtId="47" fontId="33" fillId="11" borderId="11" xfId="4" applyNumberFormat="1" applyFont="1" applyFill="1" applyBorder="1" applyAlignment="1" applyProtection="1">
      <alignment horizontal="center"/>
      <protection locked="0"/>
    </xf>
    <xf numFmtId="0" fontId="33" fillId="11" borderId="11" xfId="4" applyFont="1" applyFill="1" applyBorder="1" applyAlignment="1" applyProtection="1">
      <alignment horizontal="center"/>
      <protection locked="0"/>
    </xf>
    <xf numFmtId="0" fontId="33" fillId="11" borderId="11" xfId="4" applyFont="1" applyFill="1" applyBorder="1" applyAlignment="1" applyProtection="1">
      <alignment horizontal="center"/>
    </xf>
    <xf numFmtId="0" fontId="33" fillId="8" borderId="5" xfId="4" applyFont="1" applyProtection="1">
      <protection locked="0"/>
    </xf>
    <xf numFmtId="47" fontId="33" fillId="8" borderId="5" xfId="4" applyNumberFormat="1" applyFont="1" applyAlignment="1" applyProtection="1">
      <alignment horizontal="center"/>
      <protection locked="0"/>
    </xf>
    <xf numFmtId="0" fontId="33" fillId="8" borderId="5" xfId="4" applyFont="1" applyAlignment="1" applyProtection="1">
      <alignment horizontal="center"/>
      <protection locked="0"/>
    </xf>
    <xf numFmtId="0" fontId="33" fillId="8" borderId="5" xfId="4" applyFont="1" applyAlignment="1" applyProtection="1">
      <alignment horizontal="center"/>
    </xf>
    <xf numFmtId="0" fontId="33" fillId="8" borderId="11" xfId="4" applyFont="1" applyBorder="1" applyProtection="1">
      <protection locked="0"/>
    </xf>
    <xf numFmtId="47" fontId="33" fillId="8" borderId="11" xfId="4" applyNumberFormat="1" applyFont="1" applyBorder="1" applyAlignment="1" applyProtection="1">
      <alignment horizontal="center"/>
      <protection locked="0"/>
    </xf>
    <xf numFmtId="0" fontId="33" fillId="8" borderId="11" xfId="4" applyFont="1" applyBorder="1" applyAlignment="1" applyProtection="1">
      <alignment horizontal="center"/>
      <protection locked="0"/>
    </xf>
    <xf numFmtId="0" fontId="33" fillId="8" borderId="11" xfId="4" applyFont="1" applyBorder="1" applyAlignment="1" applyProtection="1">
      <alignment horizontal="center"/>
    </xf>
    <xf numFmtId="0" fontId="33" fillId="11" borderId="5" xfId="4" applyFont="1" applyFill="1" applyAlignment="1" applyProtection="1">
      <alignment horizontal="left"/>
      <protection locked="0"/>
    </xf>
    <xf numFmtId="0" fontId="33" fillId="11" borderId="5" xfId="4" applyNumberFormat="1" applyFont="1" applyFill="1" applyAlignment="1" applyProtection="1">
      <alignment horizontal="left"/>
      <protection locked="0"/>
    </xf>
    <xf numFmtId="0" fontId="33" fillId="11" borderId="11" xfId="4" applyFont="1" applyFill="1" applyBorder="1" applyProtection="1">
      <protection locked="0"/>
    </xf>
    <xf numFmtId="0" fontId="33" fillId="11" borderId="11" xfId="4" applyFont="1" applyFill="1" applyBorder="1" applyAlignment="1" applyProtection="1">
      <alignment horizontal="left"/>
      <protection locked="0"/>
    </xf>
    <xf numFmtId="47" fontId="10" fillId="11" borderId="2" xfId="2" applyNumberFormat="1" applyFont="1" applyFill="1" applyBorder="1" applyProtection="1">
      <protection locked="0"/>
    </xf>
    <xf numFmtId="0" fontId="30" fillId="11" borderId="5" xfId="4" applyFont="1" applyFill="1" applyProtection="1">
      <protection locked="0"/>
    </xf>
    <xf numFmtId="0" fontId="30" fillId="11" borderId="5" xfId="4" applyFont="1" applyFill="1" applyAlignment="1" applyProtection="1">
      <alignment horizontal="left"/>
      <protection locked="0"/>
    </xf>
    <xf numFmtId="0" fontId="30" fillId="11" borderId="11" xfId="4" applyFont="1" applyFill="1" applyBorder="1" applyProtection="1">
      <protection locked="0"/>
    </xf>
    <xf numFmtId="0" fontId="30" fillId="11" borderId="11" xfId="4" applyFont="1" applyFill="1" applyBorder="1" applyAlignment="1" applyProtection="1">
      <alignment horizontal="left"/>
      <protection locked="0"/>
    </xf>
    <xf numFmtId="0" fontId="33" fillId="11" borderId="14" xfId="4" applyFont="1" applyFill="1" applyBorder="1" applyProtection="1">
      <protection locked="0"/>
    </xf>
    <xf numFmtId="0" fontId="33" fillId="11" borderId="14" xfId="4" applyNumberFormat="1" applyFont="1" applyFill="1" applyBorder="1" applyAlignment="1" applyProtection="1">
      <alignment horizontal="left"/>
      <protection locked="0"/>
    </xf>
    <xf numFmtId="0" fontId="10" fillId="11" borderId="1" xfId="2" applyFont="1" applyFill="1" applyBorder="1" applyAlignment="1" applyProtection="1">
      <alignment horizontal="center"/>
      <protection locked="0"/>
    </xf>
    <xf numFmtId="0" fontId="10" fillId="11" borderId="1" xfId="2" applyFont="1" applyFill="1" applyBorder="1" applyAlignment="1" applyProtection="1">
      <alignment horizontal="center"/>
    </xf>
    <xf numFmtId="47" fontId="10" fillId="11" borderId="1" xfId="2" applyNumberFormat="1" applyFont="1" applyFill="1" applyBorder="1" applyAlignment="1" applyProtection="1">
      <alignment horizontal="center"/>
      <protection locked="0"/>
    </xf>
    <xf numFmtId="0" fontId="10" fillId="11" borderId="1" xfId="2" applyFont="1" applyFill="1" applyBorder="1" applyProtection="1">
      <protection locked="0"/>
    </xf>
    <xf numFmtId="0" fontId="14" fillId="11" borderId="1" xfId="2" applyFont="1" applyFill="1" applyBorder="1" applyProtection="1">
      <protection locked="0"/>
    </xf>
    <xf numFmtId="0" fontId="33" fillId="11" borderId="5" xfId="4" applyFont="1" applyFill="1" applyAlignment="1" applyProtection="1">
      <alignment horizontal="left"/>
    </xf>
    <xf numFmtId="47" fontId="33" fillId="11" borderId="5" xfId="4" applyNumberFormat="1" applyFont="1" applyFill="1" applyAlignment="1" applyProtection="1">
      <alignment horizontal="center"/>
    </xf>
    <xf numFmtId="0" fontId="33" fillId="11" borderId="5" xfId="4" applyNumberFormat="1" applyFont="1" applyFill="1" applyAlignment="1" applyProtection="1">
      <alignment horizontal="center"/>
    </xf>
    <xf numFmtId="47" fontId="30" fillId="11" borderId="2" xfId="2" applyNumberFormat="1" applyFont="1" applyFill="1" applyBorder="1" applyAlignment="1" applyProtection="1">
      <alignment horizontal="center"/>
      <protection locked="0"/>
    </xf>
    <xf numFmtId="0" fontId="30" fillId="11" borderId="2" xfId="2" applyFont="1" applyFill="1" applyBorder="1" applyAlignment="1" applyProtection="1">
      <alignment horizontal="center"/>
      <protection locked="0"/>
    </xf>
    <xf numFmtId="47" fontId="33" fillId="11" borderId="11" xfId="4" applyNumberFormat="1" applyFont="1" applyFill="1" applyBorder="1" applyAlignment="1" applyProtection="1">
      <alignment horizontal="center"/>
    </xf>
    <xf numFmtId="47" fontId="30" fillId="11" borderId="12" xfId="2" applyNumberFormat="1" applyFont="1" applyFill="1" applyBorder="1" applyAlignment="1" applyProtection="1">
      <alignment horizontal="center"/>
      <protection locked="0"/>
    </xf>
    <xf numFmtId="0" fontId="33" fillId="11" borderId="11" xfId="4" applyNumberFormat="1" applyFont="1" applyFill="1" applyBorder="1" applyAlignment="1" applyProtection="1">
      <alignment horizontal="center"/>
    </xf>
    <xf numFmtId="0" fontId="30" fillId="11" borderId="12" xfId="2" applyFont="1" applyFill="1" applyBorder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0" fontId="0" fillId="11" borderId="0" xfId="0" applyFill="1" applyProtection="1">
      <protection locked="0"/>
    </xf>
    <xf numFmtId="0" fontId="14" fillId="11" borderId="1" xfId="0" applyFont="1" applyFill="1" applyBorder="1" applyAlignment="1" applyProtection="1">
      <alignment horizontal="center"/>
      <protection locked="0"/>
    </xf>
    <xf numFmtId="47" fontId="14" fillId="11" borderId="1" xfId="0" applyNumberFormat="1" applyFont="1" applyFill="1" applyBorder="1" applyAlignment="1" applyProtection="1">
      <alignment horizontal="center"/>
      <protection locked="0"/>
    </xf>
    <xf numFmtId="0" fontId="14" fillId="11" borderId="1" xfId="0" applyFont="1" applyFill="1" applyBorder="1" applyAlignment="1">
      <alignment horizontal="center"/>
    </xf>
    <xf numFmtId="0" fontId="14" fillId="11" borderId="2" xfId="2" applyFont="1" applyFill="1" applyBorder="1" applyAlignment="1" applyProtection="1">
      <alignment horizontal="left"/>
      <protection locked="0"/>
    </xf>
    <xf numFmtId="0" fontId="10" fillId="11" borderId="2" xfId="2" applyFont="1" applyFill="1" applyBorder="1" applyAlignment="1" applyProtection="1">
      <alignment horizontal="left"/>
      <protection locked="0"/>
    </xf>
    <xf numFmtId="0" fontId="33" fillId="11" borderId="11" xfId="4" applyFont="1" applyFill="1" applyBorder="1" applyAlignment="1" applyProtection="1">
      <alignment horizontal="left"/>
    </xf>
    <xf numFmtId="0" fontId="22" fillId="11" borderId="0" xfId="2" applyFont="1" applyFill="1" applyProtection="1">
      <protection locked="0"/>
    </xf>
    <xf numFmtId="0" fontId="22" fillId="11" borderId="1" xfId="2" applyNumberFormat="1" applyFont="1" applyFill="1" applyBorder="1" applyAlignment="1" applyProtection="1">
      <alignment horizontal="center"/>
    </xf>
    <xf numFmtId="0" fontId="14" fillId="11" borderId="2" xfId="2" applyNumberFormat="1" applyFont="1" applyFill="1" applyBorder="1" applyAlignment="1" applyProtection="1">
      <alignment horizontal="center"/>
    </xf>
    <xf numFmtId="0" fontId="22" fillId="11" borderId="5" xfId="4" applyFont="1" applyFill="1" applyProtection="1">
      <protection locked="0"/>
    </xf>
    <xf numFmtId="0" fontId="22" fillId="11" borderId="11" xfId="4" applyFont="1" applyFill="1" applyBorder="1" applyProtection="1">
      <protection locked="0"/>
    </xf>
    <xf numFmtId="0" fontId="28" fillId="11" borderId="2" xfId="2" applyFont="1" applyFill="1" applyBorder="1" applyProtection="1">
      <protection locked="0"/>
    </xf>
    <xf numFmtId="0" fontId="28" fillId="11" borderId="2" xfId="2" applyNumberFormat="1" applyFont="1" applyFill="1" applyBorder="1" applyAlignment="1" applyProtection="1">
      <alignment horizontal="center"/>
    </xf>
    <xf numFmtId="0" fontId="28" fillId="11" borderId="1" xfId="2" applyFont="1" applyFill="1" applyBorder="1" applyAlignment="1" applyProtection="1">
      <alignment horizontal="center"/>
      <protection locked="0"/>
    </xf>
    <xf numFmtId="0" fontId="28" fillId="11" borderId="1" xfId="2" applyNumberFormat="1" applyFont="1" applyFill="1" applyBorder="1" applyAlignment="1" applyProtection="1">
      <alignment horizontal="center"/>
    </xf>
    <xf numFmtId="47" fontId="28" fillId="11" borderId="1" xfId="2" applyNumberFormat="1" applyFont="1" applyFill="1" applyBorder="1" applyAlignment="1" applyProtection="1">
      <alignment horizontal="center"/>
      <protection locked="0"/>
    </xf>
    <xf numFmtId="0" fontId="28" fillId="11" borderId="2" xfId="2" applyFont="1" applyFill="1" applyBorder="1" applyAlignment="1" applyProtection="1">
      <alignment horizontal="left"/>
      <protection locked="0"/>
    </xf>
    <xf numFmtId="0" fontId="28" fillId="11" borderId="12" xfId="2" applyFont="1" applyFill="1" applyBorder="1" applyProtection="1">
      <protection locked="0"/>
    </xf>
    <xf numFmtId="0" fontId="28" fillId="11" borderId="12" xfId="2" applyFont="1" applyFill="1" applyBorder="1" applyAlignment="1" applyProtection="1">
      <alignment horizontal="center"/>
      <protection locked="0"/>
    </xf>
    <xf numFmtId="0" fontId="28" fillId="11" borderId="12" xfId="2" applyNumberFormat="1" applyFont="1" applyFill="1" applyBorder="1" applyAlignment="1" applyProtection="1">
      <alignment horizontal="center"/>
    </xf>
    <xf numFmtId="47" fontId="28" fillId="11" borderId="12" xfId="2" applyNumberFormat="1" applyFont="1" applyFill="1" applyBorder="1" applyAlignment="1" applyProtection="1">
      <alignment horizontal="center"/>
      <protection locked="0"/>
    </xf>
    <xf numFmtId="47" fontId="14" fillId="11" borderId="2" xfId="2" applyNumberFormat="1" applyFont="1" applyFill="1" applyBorder="1" applyAlignment="1" applyProtection="1">
      <alignment horizontal="center"/>
    </xf>
    <xf numFmtId="0" fontId="10" fillId="11" borderId="2" xfId="2" applyFont="1" applyFill="1" applyBorder="1" applyProtection="1"/>
    <xf numFmtId="47" fontId="10" fillId="11" borderId="2" xfId="2" applyNumberFormat="1" applyFont="1" applyFill="1" applyBorder="1" applyAlignment="1" applyProtection="1">
      <alignment horizontal="center"/>
    </xf>
    <xf numFmtId="1" fontId="10" fillId="11" borderId="2" xfId="2" applyNumberFormat="1" applyFont="1" applyFill="1" applyBorder="1" applyAlignment="1" applyProtection="1">
      <alignment horizontal="center"/>
    </xf>
    <xf numFmtId="1" fontId="10" fillId="11" borderId="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center"/>
      <protection locked="0"/>
    </xf>
    <xf numFmtId="0" fontId="10" fillId="11" borderId="12" xfId="2" applyFont="1" applyFill="1" applyBorder="1" applyProtection="1"/>
    <xf numFmtId="47" fontId="10" fillId="11" borderId="12" xfId="2" applyNumberFormat="1" applyFont="1" applyFill="1" applyBorder="1" applyAlignment="1" applyProtection="1">
      <alignment horizontal="center"/>
    </xf>
    <xf numFmtId="47" fontId="0" fillId="11" borderId="12" xfId="0" applyNumberFormat="1" applyFill="1" applyBorder="1" applyAlignment="1" applyProtection="1">
      <alignment horizontal="center"/>
      <protection locked="0"/>
    </xf>
    <xf numFmtId="1" fontId="10" fillId="11" borderId="12" xfId="2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  <protection locked="0"/>
    </xf>
    <xf numFmtId="1" fontId="10" fillId="11" borderId="12" xfId="2" applyNumberFormat="1" applyFont="1" applyFill="1" applyBorder="1" applyAlignment="1" applyProtection="1">
      <alignment horizontal="center"/>
      <protection locked="0"/>
    </xf>
    <xf numFmtId="0" fontId="14" fillId="11" borderId="3" xfId="2" applyFont="1" applyFill="1" applyBorder="1" applyAlignment="1" applyProtection="1">
      <alignment horizontal="left"/>
      <protection locked="0"/>
    </xf>
    <xf numFmtId="0" fontId="14" fillId="11" borderId="12" xfId="2" applyFont="1" applyFill="1" applyBorder="1" applyAlignment="1" applyProtection="1">
      <alignment horizontal="left"/>
      <protection locked="0"/>
    </xf>
    <xf numFmtId="0" fontId="14" fillId="11" borderId="2" xfId="0" applyFont="1" applyFill="1" applyBorder="1" applyAlignment="1" applyProtection="1">
      <alignment horizontal="center"/>
      <protection locked="0"/>
    </xf>
    <xf numFmtId="0" fontId="14" fillId="11" borderId="2" xfId="0" applyFont="1" applyFill="1" applyBorder="1" applyAlignment="1" applyProtection="1">
      <alignment horizontal="left"/>
      <protection locked="0"/>
    </xf>
    <xf numFmtId="47" fontId="14" fillId="11" borderId="2" xfId="0" applyNumberFormat="1" applyFon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left"/>
      <protection locked="0"/>
    </xf>
    <xf numFmtId="0" fontId="0" fillId="11" borderId="12" xfId="0" applyFill="1" applyBorder="1" applyAlignment="1" applyProtection="1">
      <alignment horizontal="left"/>
      <protection locked="0"/>
    </xf>
    <xf numFmtId="0" fontId="14" fillId="11" borderId="2" xfId="0" applyFont="1" applyFill="1" applyBorder="1" applyAlignment="1">
      <alignment horizontal="center"/>
    </xf>
    <xf numFmtId="0" fontId="28" fillId="11" borderId="12" xfId="2" applyFont="1" applyFill="1" applyBorder="1" applyProtection="1"/>
    <xf numFmtId="47" fontId="28" fillId="11" borderId="12" xfId="2" applyNumberFormat="1" applyFont="1" applyFill="1" applyBorder="1" applyAlignment="1" applyProtection="1">
      <alignment horizontal="center"/>
    </xf>
    <xf numFmtId="0" fontId="28" fillId="11" borderId="12" xfId="2" applyFont="1" applyFill="1" applyBorder="1" applyAlignment="1" applyProtection="1">
      <alignment horizontal="center"/>
    </xf>
    <xf numFmtId="0" fontId="10" fillId="11" borderId="2" xfId="2" applyNumberFormat="1" applyFont="1" applyFill="1" applyBorder="1" applyAlignment="1" applyProtection="1">
      <alignment horizontal="center"/>
    </xf>
    <xf numFmtId="0" fontId="10" fillId="11" borderId="12" xfId="2" applyNumberFormat="1" applyFont="1" applyFill="1" applyBorder="1" applyAlignment="1" applyProtection="1">
      <alignment horizontal="center"/>
    </xf>
    <xf numFmtId="0" fontId="14" fillId="11" borderId="2" xfId="2" applyNumberFormat="1" applyFont="1" applyFill="1" applyBorder="1" applyAlignment="1" applyProtection="1">
      <alignment horizontal="center"/>
      <protection locked="0"/>
    </xf>
    <xf numFmtId="0" fontId="10" fillId="11" borderId="2" xfId="2" applyNumberFormat="1" applyFont="1" applyFill="1" applyBorder="1" applyAlignment="1" applyProtection="1">
      <alignment horizontal="center"/>
      <protection locked="0"/>
    </xf>
    <xf numFmtId="0" fontId="10" fillId="11" borderId="1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Protection="1">
      <protection locked="0"/>
    </xf>
    <xf numFmtId="0" fontId="28" fillId="11" borderId="2" xfId="2" applyFont="1" applyFill="1" applyBorder="1" applyAlignment="1" applyProtection="1">
      <alignment horizontal="left"/>
    </xf>
    <xf numFmtId="0" fontId="14" fillId="11" borderId="2" xfId="3" applyFont="1" applyFill="1" applyBorder="1" applyAlignment="1" applyProtection="1">
      <alignment horizontal="center"/>
      <protection locked="0"/>
    </xf>
    <xf numFmtId="0" fontId="14" fillId="11" borderId="12" xfId="3" applyFont="1" applyFill="1" applyBorder="1" applyAlignment="1" applyProtection="1">
      <alignment horizontal="center"/>
      <protection locked="0"/>
    </xf>
    <xf numFmtId="0" fontId="28" fillId="11" borderId="12" xfId="2" applyFont="1" applyFill="1" applyBorder="1" applyAlignment="1" applyProtection="1">
      <alignment horizontal="left"/>
    </xf>
    <xf numFmtId="0" fontId="14" fillId="12" borderId="2" xfId="2" applyFont="1" applyFill="1" applyBorder="1" applyAlignment="1" applyProtection="1">
      <alignment horizontal="center"/>
      <protection locked="0"/>
    </xf>
    <xf numFmtId="0" fontId="10" fillId="12" borderId="2" xfId="2" applyNumberFormat="1" applyFont="1" applyFill="1" applyBorder="1" applyAlignment="1" applyProtection="1">
      <alignment horizontal="center"/>
    </xf>
    <xf numFmtId="0" fontId="10" fillId="12" borderId="2" xfId="2" applyFont="1" applyFill="1" applyBorder="1" applyAlignment="1" applyProtection="1">
      <alignment horizontal="center"/>
      <protection locked="0"/>
    </xf>
    <xf numFmtId="0" fontId="10" fillId="12" borderId="2" xfId="2" applyNumberFormat="1" applyFont="1" applyFill="1" applyBorder="1" applyAlignment="1" applyProtection="1">
      <alignment horizontal="center"/>
      <protection locked="0"/>
    </xf>
    <xf numFmtId="0" fontId="10" fillId="12" borderId="12" xfId="2" applyNumberFormat="1" applyFont="1" applyFill="1" applyBorder="1" applyAlignment="1" applyProtection="1">
      <alignment horizontal="center"/>
    </xf>
    <xf numFmtId="0" fontId="10" fillId="11" borderId="2" xfId="2" applyFont="1" applyFill="1" applyBorder="1" applyAlignment="1" applyProtection="1">
      <alignment horizontal="left"/>
    </xf>
    <xf numFmtId="0" fontId="10" fillId="11" borderId="12" xfId="2" applyFont="1" applyFill="1" applyBorder="1" applyAlignment="1" applyProtection="1">
      <alignment horizontal="left"/>
    </xf>
    <xf numFmtId="0" fontId="17" fillId="11" borderId="2" xfId="0" applyFont="1" applyFill="1" applyBorder="1" applyAlignment="1" applyProtection="1">
      <alignment horizontal="center"/>
      <protection locked="0"/>
    </xf>
    <xf numFmtId="0" fontId="14" fillId="12" borderId="2" xfId="2" applyFont="1" applyFill="1" applyBorder="1" applyProtection="1">
      <protection locked="0"/>
    </xf>
    <xf numFmtId="47" fontId="14" fillId="12" borderId="2" xfId="2" applyNumberFormat="1" applyFont="1" applyFill="1" applyBorder="1" applyAlignment="1" applyProtection="1">
      <alignment horizontal="center"/>
      <protection locked="0"/>
    </xf>
    <xf numFmtId="0" fontId="0" fillId="13" borderId="2" xfId="0" applyFill="1" applyBorder="1" applyProtection="1">
      <protection locked="0"/>
    </xf>
    <xf numFmtId="47" fontId="10" fillId="12" borderId="2" xfId="2" applyNumberFormat="1" applyFont="1" applyFill="1" applyBorder="1" applyAlignment="1" applyProtection="1">
      <alignment horizontal="center"/>
      <protection locked="0"/>
    </xf>
    <xf numFmtId="0" fontId="28" fillId="11" borderId="2" xfId="0" applyFont="1" applyFill="1" applyBorder="1" applyProtection="1">
      <protection locked="0"/>
    </xf>
    <xf numFmtId="0" fontId="14" fillId="12" borderId="2" xfId="2" applyFont="1" applyFill="1" applyBorder="1" applyAlignment="1" applyProtection="1">
      <alignment horizontal="center"/>
    </xf>
    <xf numFmtId="0" fontId="25" fillId="11" borderId="2" xfId="0" applyFont="1" applyFill="1" applyBorder="1" applyProtection="1">
      <protection locked="0"/>
    </xf>
    <xf numFmtId="0" fontId="25" fillId="11" borderId="2" xfId="2" applyFont="1" applyFill="1" applyBorder="1" applyProtection="1">
      <protection locked="0"/>
    </xf>
    <xf numFmtId="0" fontId="0" fillId="6" borderId="0" xfId="0" applyFill="1" applyProtection="1">
      <protection locked="0"/>
    </xf>
    <xf numFmtId="0" fontId="14" fillId="12" borderId="12" xfId="2" applyFont="1" applyFill="1" applyBorder="1" applyProtection="1">
      <protection locked="0"/>
    </xf>
    <xf numFmtId="0" fontId="14" fillId="12" borderId="12" xfId="2" applyFont="1" applyFill="1" applyBorder="1" applyAlignment="1" applyProtection="1">
      <alignment horizontal="center"/>
      <protection locked="0"/>
    </xf>
    <xf numFmtId="0" fontId="24" fillId="11" borderId="2" xfId="4" applyFill="1" applyBorder="1" applyAlignment="1" applyProtection="1">
      <alignment horizontal="center"/>
      <protection locked="0"/>
    </xf>
    <xf numFmtId="47" fontId="24" fillId="11" borderId="2" xfId="4" applyNumberFormat="1" applyFill="1" applyBorder="1" applyAlignment="1" applyProtection="1">
      <alignment horizontal="center"/>
      <protection locked="0"/>
    </xf>
    <xf numFmtId="0" fontId="33" fillId="11" borderId="2" xfId="4" applyNumberFormat="1" applyFont="1" applyFill="1" applyBorder="1" applyAlignment="1" applyProtection="1">
      <alignment horizontal="center"/>
      <protection locked="0"/>
    </xf>
    <xf numFmtId="47" fontId="33" fillId="11" borderId="2" xfId="4" applyNumberFormat="1" applyFont="1" applyFill="1" applyBorder="1" applyAlignment="1" applyProtection="1">
      <alignment horizontal="center"/>
      <protection locked="0"/>
    </xf>
    <xf numFmtId="47" fontId="33" fillId="11" borderId="2" xfId="4" applyNumberFormat="1" applyFont="1" applyFill="1" applyBorder="1" applyProtection="1">
      <protection locked="0"/>
    </xf>
    <xf numFmtId="0" fontId="33" fillId="11" borderId="2" xfId="4" applyFont="1" applyFill="1" applyBorder="1" applyAlignment="1" applyProtection="1">
      <alignment horizontal="center"/>
      <protection locked="0"/>
    </xf>
    <xf numFmtId="0" fontId="24" fillId="11" borderId="12" xfId="4" applyFill="1" applyBorder="1" applyAlignment="1" applyProtection="1">
      <alignment horizontal="center"/>
      <protection locked="0"/>
    </xf>
    <xf numFmtId="47" fontId="0" fillId="11" borderId="12" xfId="0" applyNumberFormat="1" applyFill="1" applyBorder="1" applyProtection="1">
      <protection locked="0"/>
    </xf>
    <xf numFmtId="47" fontId="0" fillId="0" borderId="0" xfId="0" applyNumberFormat="1" applyProtection="1">
      <protection locked="0"/>
    </xf>
    <xf numFmtId="0" fontId="24" fillId="11" borderId="2" xfId="4" applyFill="1" applyBorder="1" applyAlignment="1" applyProtection="1">
      <alignment horizontal="center"/>
    </xf>
    <xf numFmtId="0" fontId="33" fillId="11" borderId="2" xfId="4" applyNumberFormat="1" applyFont="1" applyFill="1" applyBorder="1" applyAlignment="1" applyProtection="1">
      <alignment horizontal="center"/>
    </xf>
    <xf numFmtId="0" fontId="33" fillId="11" borderId="12" xfId="4" applyNumberFormat="1" applyFont="1" applyFill="1" applyBorder="1" applyAlignment="1" applyProtection="1">
      <alignment horizontal="center"/>
    </xf>
    <xf numFmtId="0" fontId="14" fillId="0" borderId="0" xfId="2" applyFont="1" applyFill="1" applyAlignment="1">
      <alignment horizontal="center"/>
    </xf>
    <xf numFmtId="47" fontId="14" fillId="5" borderId="1" xfId="2" applyNumberFormat="1" applyFont="1" applyBorder="1" applyAlignment="1">
      <alignment horizontal="center"/>
    </xf>
    <xf numFmtId="47" fontId="13" fillId="5" borderId="2" xfId="2" applyNumberFormat="1" applyBorder="1" applyProtection="1">
      <protection locked="0"/>
    </xf>
    <xf numFmtId="0" fontId="9" fillId="11" borderId="2" xfId="2" applyFont="1" applyFill="1" applyBorder="1" applyAlignment="1" applyProtection="1">
      <alignment horizontal="left"/>
      <protection locked="0"/>
    </xf>
    <xf numFmtId="47" fontId="9" fillId="11" borderId="2" xfId="2" applyNumberFormat="1" applyFont="1" applyFill="1" applyBorder="1" applyAlignment="1" applyProtection="1">
      <alignment horizontal="center"/>
      <protection locked="0"/>
    </xf>
    <xf numFmtId="0" fontId="9" fillId="11" borderId="2" xfId="2" applyFont="1" applyFill="1" applyBorder="1" applyProtection="1">
      <protection locked="0"/>
    </xf>
    <xf numFmtId="0" fontId="8" fillId="11" borderId="2" xfId="2" applyFont="1" applyFill="1" applyBorder="1" applyProtection="1">
      <protection locked="0"/>
    </xf>
    <xf numFmtId="0" fontId="7" fillId="11" borderId="5" xfId="2" applyFont="1" applyFill="1" applyBorder="1" applyProtection="1">
      <protection locked="0"/>
    </xf>
    <xf numFmtId="0" fontId="6" fillId="11" borderId="2" xfId="2" applyFont="1" applyFill="1" applyBorder="1" applyProtection="1">
      <protection locked="0"/>
    </xf>
    <xf numFmtId="0" fontId="5" fillId="11" borderId="2" xfId="2" applyFont="1" applyFill="1" applyBorder="1" applyProtection="1">
      <protection locked="0"/>
    </xf>
    <xf numFmtId="0" fontId="4" fillId="11" borderId="2" xfId="2" applyFont="1" applyFill="1" applyBorder="1" applyProtection="1">
      <protection locked="0"/>
    </xf>
    <xf numFmtId="47" fontId="4" fillId="11" borderId="2" xfId="2" applyNumberFormat="1" applyFont="1" applyFill="1" applyBorder="1" applyAlignment="1" applyProtection="1">
      <alignment horizontal="center"/>
      <protection locked="0"/>
    </xf>
    <xf numFmtId="0" fontId="3" fillId="11" borderId="2" xfId="2" applyFont="1" applyFill="1" applyBorder="1" applyProtection="1">
      <protection locked="0"/>
    </xf>
    <xf numFmtId="47" fontId="3" fillId="11" borderId="2" xfId="2" applyNumberFormat="1" applyFont="1" applyFill="1" applyBorder="1" applyAlignment="1" applyProtection="1">
      <alignment horizontal="center"/>
      <protection locked="0"/>
    </xf>
    <xf numFmtId="47" fontId="3" fillId="5" borderId="2" xfId="2" applyNumberFormat="1" applyFont="1" applyBorder="1" applyProtection="1">
      <protection locked="0"/>
    </xf>
    <xf numFmtId="47" fontId="30" fillId="11" borderId="5" xfId="2" applyNumberFormat="1" applyFont="1" applyFill="1" applyBorder="1" applyAlignment="1" applyProtection="1">
      <alignment horizontal="center"/>
      <protection locked="0"/>
    </xf>
    <xf numFmtId="0" fontId="30" fillId="11" borderId="5" xfId="2" applyFont="1" applyFill="1" applyBorder="1" applyAlignment="1" applyProtection="1">
      <alignment horizontal="center"/>
      <protection locked="0"/>
    </xf>
    <xf numFmtId="0" fontId="2" fillId="11" borderId="2" xfId="2" applyFont="1" applyFill="1" applyBorder="1" applyProtection="1">
      <protection locked="0"/>
    </xf>
    <xf numFmtId="164" fontId="14" fillId="11" borderId="1" xfId="2" applyNumberFormat="1" applyFont="1" applyFill="1" applyBorder="1" applyAlignment="1" applyProtection="1">
      <alignment horizontal="center"/>
      <protection locked="0"/>
    </xf>
    <xf numFmtId="164" fontId="10" fillId="11" borderId="2" xfId="2" applyNumberFormat="1" applyFont="1" applyFill="1" applyBorder="1" applyAlignment="1" applyProtection="1">
      <alignment horizontal="center"/>
      <protection locked="0"/>
    </xf>
    <xf numFmtId="164" fontId="10" fillId="11" borderId="12" xfId="2" applyNumberFormat="1" applyFont="1" applyFill="1" applyBorder="1" applyAlignment="1" applyProtection="1">
      <alignment horizontal="center"/>
      <protection locked="0"/>
    </xf>
    <xf numFmtId="164" fontId="24" fillId="8" borderId="9" xfId="4" applyNumberFormat="1" applyBorder="1" applyAlignment="1" applyProtection="1">
      <alignment horizontal="center"/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0" fontId="2" fillId="11" borderId="5" xfId="2" applyFont="1" applyFill="1" applyBorder="1" applyProtection="1">
      <protection locked="0"/>
    </xf>
    <xf numFmtId="164" fontId="24" fillId="11" borderId="5" xfId="4" applyNumberFormat="1" applyFill="1" applyAlignment="1" applyProtection="1">
      <alignment horizontal="center"/>
      <protection locked="0"/>
    </xf>
    <xf numFmtId="164" fontId="33" fillId="11" borderId="5" xfId="4" applyNumberFormat="1" applyFont="1" applyFill="1" applyAlignment="1" applyProtection="1">
      <alignment horizontal="center"/>
      <protection locked="0"/>
    </xf>
    <xf numFmtId="164" fontId="33" fillId="11" borderId="11" xfId="4" applyNumberFormat="1" applyFont="1" applyFill="1" applyBorder="1" applyAlignment="1" applyProtection="1">
      <alignment horizontal="center"/>
      <protection locked="0"/>
    </xf>
    <xf numFmtId="164" fontId="24" fillId="8" borderId="5" xfId="4" applyNumberFormat="1" applyAlignment="1" applyProtection="1">
      <alignment horizontal="center"/>
      <protection locked="0"/>
    </xf>
    <xf numFmtId="164" fontId="33" fillId="8" borderId="5" xfId="4" applyNumberFormat="1" applyFont="1" applyAlignment="1" applyProtection="1">
      <alignment horizontal="center"/>
      <protection locked="0"/>
    </xf>
    <xf numFmtId="164" fontId="33" fillId="8" borderId="11" xfId="4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14" fillId="5" borderId="4" xfId="2" applyFont="1" applyBorder="1" applyProtection="1">
      <protection locked="0"/>
    </xf>
    <xf numFmtId="0" fontId="14" fillId="5" borderId="1" xfId="2" applyNumberFormat="1" applyFont="1" applyBorder="1" applyAlignment="1">
      <alignment horizontal="center"/>
    </xf>
    <xf numFmtId="0" fontId="14" fillId="5" borderId="1" xfId="2" applyNumberFormat="1" applyFont="1" applyBorder="1" applyAlignment="1" applyProtection="1">
      <alignment horizontal="center"/>
      <protection locked="0"/>
    </xf>
    <xf numFmtId="0" fontId="13" fillId="5" borderId="2" xfId="2" applyNumberFormat="1" applyBorder="1" applyAlignment="1" applyProtection="1">
      <alignment horizontal="center"/>
      <protection locked="0"/>
    </xf>
    <xf numFmtId="0" fontId="13" fillId="5" borderId="2" xfId="2" applyNumberFormat="1" applyBorder="1" applyAlignment="1" applyProtection="1">
      <alignment horizontal="center"/>
    </xf>
    <xf numFmtId="164" fontId="14" fillId="5" borderId="1" xfId="2" applyNumberFormat="1" applyFont="1" applyBorder="1" applyAlignment="1">
      <alignment horizontal="center"/>
    </xf>
    <xf numFmtId="164" fontId="13" fillId="5" borderId="2" xfId="2" applyNumberFormat="1" applyBorder="1" applyProtection="1">
      <protection locked="0"/>
    </xf>
    <xf numFmtId="164" fontId="0" fillId="0" borderId="0" xfId="0" applyNumberFormat="1"/>
    <xf numFmtId="0" fontId="1" fillId="11" borderId="2" xfId="2" applyFont="1" applyFill="1" applyBorder="1" applyProtection="1">
      <protection locked="0"/>
    </xf>
  </cellXfs>
  <cellStyles count="5">
    <cellStyle name="20% - Accent3" xfId="2" builtinId="38"/>
    <cellStyle name="20% - Accent4" xfId="3" builtinId="42"/>
    <cellStyle name="Normal" xfId="0" builtinId="0"/>
    <cellStyle name="Normal 2" xfId="1" xr:uid="{00000000-0005-0000-0000-000004000000}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J21"/>
  <sheetViews>
    <sheetView topLeftCell="A11" workbookViewId="0">
      <selection activeCell="D15" sqref="D15"/>
    </sheetView>
  </sheetViews>
  <sheetFormatPr defaultRowHeight="13.8" x14ac:dyDescent="0.25"/>
  <sheetData>
    <row r="1" spans="1:10" ht="14.4" x14ac:dyDescent="0.25">
      <c r="A1" s="89" t="s">
        <v>71</v>
      </c>
    </row>
    <row r="2" spans="1:10" ht="14.4" x14ac:dyDescent="0.25">
      <c r="A2" s="90"/>
    </row>
    <row r="3" spans="1:10" ht="14.4" x14ac:dyDescent="0.25">
      <c r="A3" s="89" t="s">
        <v>72</v>
      </c>
    </row>
    <row r="4" spans="1:10" ht="14.4" x14ac:dyDescent="0.25">
      <c r="A4" s="90"/>
    </row>
    <row r="5" spans="1:10" ht="16.2" x14ac:dyDescent="0.25">
      <c r="A5" s="89" t="s">
        <v>73</v>
      </c>
    </row>
    <row r="6" spans="1:10" ht="14.4" x14ac:dyDescent="0.25">
      <c r="A6" s="90" t="s">
        <v>78</v>
      </c>
    </row>
    <row r="7" spans="1:10" ht="14.4" x14ac:dyDescent="0.25">
      <c r="A7" s="90"/>
    </row>
    <row r="8" spans="1:10" ht="14.4" x14ac:dyDescent="0.25">
      <c r="A8" s="89" t="s">
        <v>74</v>
      </c>
    </row>
    <row r="9" spans="1:10" ht="14.4" x14ac:dyDescent="0.25">
      <c r="B9" s="90" t="s">
        <v>75</v>
      </c>
    </row>
    <row r="10" spans="1:10" ht="14.4" x14ac:dyDescent="0.25">
      <c r="B10" s="90" t="s">
        <v>76</v>
      </c>
    </row>
    <row r="11" spans="1:10" ht="14.4" x14ac:dyDescent="0.25">
      <c r="A11" s="90"/>
    </row>
    <row r="12" spans="1:10" ht="14.4" x14ac:dyDescent="0.25">
      <c r="A12" s="89" t="s">
        <v>77</v>
      </c>
    </row>
    <row r="13" spans="1:10" ht="14.4" x14ac:dyDescent="0.25">
      <c r="A13" s="90"/>
    </row>
    <row r="14" spans="1:10" ht="14.4" x14ac:dyDescent="0.25">
      <c r="A14" s="96" t="s">
        <v>79</v>
      </c>
      <c r="B14" s="97"/>
      <c r="C14" s="97"/>
      <c r="D14" s="97"/>
    </row>
    <row r="16" spans="1:10" ht="14.4" x14ac:dyDescent="0.3">
      <c r="A16" s="123" t="s">
        <v>202</v>
      </c>
      <c r="B16" s="123"/>
      <c r="C16" s="120"/>
      <c r="D16" s="120"/>
      <c r="E16" s="120"/>
      <c r="F16" s="120"/>
      <c r="G16" s="120"/>
      <c r="H16" s="120"/>
      <c r="I16" s="120"/>
      <c r="J16" s="120"/>
    </row>
    <row r="17" spans="1:10" ht="14.4" x14ac:dyDescent="0.3">
      <c r="A17" s="120">
        <v>1</v>
      </c>
      <c r="B17" s="121" t="s">
        <v>207</v>
      </c>
      <c r="C17" s="120"/>
      <c r="D17" s="120"/>
      <c r="E17" s="120"/>
      <c r="F17" s="120"/>
      <c r="G17" s="120"/>
      <c r="H17" s="120"/>
      <c r="I17" s="120"/>
      <c r="J17" s="120"/>
    </row>
    <row r="18" spans="1:10" ht="14.4" x14ac:dyDescent="0.3">
      <c r="A18" s="120">
        <v>2</v>
      </c>
      <c r="B18" s="121" t="s">
        <v>203</v>
      </c>
      <c r="C18" s="120"/>
      <c r="D18" s="120"/>
      <c r="E18" s="120"/>
      <c r="F18" s="120"/>
      <c r="G18" s="120"/>
      <c r="H18" s="120"/>
      <c r="I18" s="120"/>
      <c r="J18" s="120"/>
    </row>
    <row r="19" spans="1:10" ht="14.4" x14ac:dyDescent="0.3">
      <c r="A19" s="120">
        <v>3</v>
      </c>
      <c r="B19" s="121" t="s">
        <v>206</v>
      </c>
      <c r="C19" s="120"/>
      <c r="D19" s="120"/>
      <c r="E19" s="120"/>
      <c r="F19" s="120"/>
      <c r="G19" s="120"/>
      <c r="H19" s="120"/>
      <c r="I19" s="120"/>
      <c r="J19" s="120"/>
    </row>
    <row r="20" spans="1:10" ht="14.4" x14ac:dyDescent="0.3">
      <c r="A20" s="120">
        <v>4</v>
      </c>
      <c r="B20" s="122" t="s">
        <v>204</v>
      </c>
      <c r="C20" s="120"/>
      <c r="D20" s="120"/>
      <c r="E20" s="120"/>
      <c r="F20" s="120"/>
      <c r="G20" s="120"/>
      <c r="H20" s="120"/>
      <c r="I20" s="120"/>
      <c r="J20" s="120"/>
    </row>
    <row r="21" spans="1:10" ht="14.4" x14ac:dyDescent="0.3">
      <c r="A21" s="120">
        <v>5</v>
      </c>
      <c r="B21" s="121" t="s">
        <v>205</v>
      </c>
      <c r="C21" s="120"/>
      <c r="D21" s="120"/>
      <c r="E21" s="120"/>
      <c r="F21" s="120"/>
      <c r="G21" s="120"/>
      <c r="H21" s="120"/>
      <c r="I21" s="120"/>
      <c r="J21" s="1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F5DF-B614-4839-BAB9-C3E9E6F9A670}">
  <sheetPr>
    <tabColor rgb="FF92D050"/>
  </sheetPr>
  <dimension ref="A1:L42"/>
  <sheetViews>
    <sheetView topLeftCell="A25" workbookViewId="0">
      <selection activeCell="D10" sqref="D10"/>
    </sheetView>
  </sheetViews>
  <sheetFormatPr defaultRowHeight="13.8" x14ac:dyDescent="0.25"/>
  <cols>
    <col min="1" max="1" width="3.3984375" customWidth="1"/>
    <col min="2" max="2" width="15.3984375" customWidth="1"/>
    <col min="4" max="4" width="8.796875" style="6"/>
    <col min="5" max="5" width="9.5" customWidth="1"/>
    <col min="6" max="6" width="9" customWidth="1"/>
    <col min="7" max="7" width="9.5" customWidth="1"/>
    <col min="8" max="8" width="9.3984375" customWidth="1"/>
    <col min="9" max="9" width="9.296875" customWidth="1"/>
    <col min="10" max="10" width="9.69921875" customWidth="1"/>
    <col min="12" max="12" width="8.796875" style="6"/>
  </cols>
  <sheetData>
    <row r="1" spans="1:12" ht="14.4" x14ac:dyDescent="0.3">
      <c r="A1" s="27"/>
      <c r="B1" s="15" t="s">
        <v>0</v>
      </c>
      <c r="C1" s="15" t="s">
        <v>1</v>
      </c>
      <c r="D1" s="383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54</v>
      </c>
      <c r="K1" s="16" t="s">
        <v>8</v>
      </c>
      <c r="L1" s="383" t="s">
        <v>9</v>
      </c>
    </row>
    <row r="2" spans="1:12" ht="14.4" x14ac:dyDescent="0.3">
      <c r="A2" s="17">
        <v>1</v>
      </c>
      <c r="B2" s="98" t="s">
        <v>156</v>
      </c>
      <c r="C2" s="98" t="s">
        <v>157</v>
      </c>
      <c r="D2" s="119">
        <v>7.9861111111111105E-4</v>
      </c>
      <c r="E2" s="31">
        <v>15</v>
      </c>
      <c r="F2" s="31">
        <v>36</v>
      </c>
      <c r="G2" s="31">
        <v>15</v>
      </c>
      <c r="H2" s="31">
        <v>15</v>
      </c>
      <c r="I2" s="31">
        <v>15</v>
      </c>
      <c r="J2" s="31">
        <v>15</v>
      </c>
      <c r="K2" s="91">
        <f t="shared" ref="K2:K42" si="0">SUM(E2:J2)</f>
        <v>111</v>
      </c>
      <c r="L2" s="384">
        <v>2.9398148148148148E-3</v>
      </c>
    </row>
    <row r="3" spans="1:12" ht="14.4" x14ac:dyDescent="0.3">
      <c r="A3" s="17">
        <v>2</v>
      </c>
      <c r="B3" s="98" t="s">
        <v>98</v>
      </c>
      <c r="C3" s="98" t="s">
        <v>219</v>
      </c>
      <c r="D3" s="119">
        <v>1.0300925925925926E-3</v>
      </c>
      <c r="E3" s="31">
        <v>15</v>
      </c>
      <c r="F3" s="31">
        <v>36</v>
      </c>
      <c r="G3" s="31">
        <v>15</v>
      </c>
      <c r="H3" s="31">
        <v>15</v>
      </c>
      <c r="I3" s="31">
        <v>15</v>
      </c>
      <c r="J3" s="31">
        <v>15</v>
      </c>
      <c r="K3" s="91">
        <f t="shared" si="0"/>
        <v>111</v>
      </c>
      <c r="L3" s="384">
        <v>3.7268518518518514E-3</v>
      </c>
    </row>
    <row r="4" spans="1:12" ht="14.4" x14ac:dyDescent="0.3">
      <c r="A4" s="17">
        <v>3</v>
      </c>
      <c r="B4" s="98" t="s">
        <v>23</v>
      </c>
      <c r="C4" s="98" t="s">
        <v>85</v>
      </c>
      <c r="D4" s="119">
        <v>5.3240740740740744E-4</v>
      </c>
      <c r="E4" s="31">
        <v>15</v>
      </c>
      <c r="F4" s="31">
        <v>36</v>
      </c>
      <c r="G4" s="31">
        <v>15</v>
      </c>
      <c r="H4" s="31">
        <v>15</v>
      </c>
      <c r="I4" s="31">
        <v>15</v>
      </c>
      <c r="J4" s="31">
        <v>15</v>
      </c>
      <c r="K4" s="91">
        <f t="shared" si="0"/>
        <v>111</v>
      </c>
      <c r="L4" s="384">
        <v>3.7500000000000003E-3</v>
      </c>
    </row>
    <row r="5" spans="1:12" ht="14.4" x14ac:dyDescent="0.3">
      <c r="A5" s="17">
        <v>4</v>
      </c>
      <c r="B5" s="98" t="s">
        <v>23</v>
      </c>
      <c r="C5" s="98" t="s">
        <v>92</v>
      </c>
      <c r="D5" s="119">
        <v>9.4907407407407408E-4</v>
      </c>
      <c r="E5" s="31">
        <v>15</v>
      </c>
      <c r="F5" s="31">
        <v>36</v>
      </c>
      <c r="G5" s="31">
        <v>15</v>
      </c>
      <c r="H5" s="31">
        <v>15</v>
      </c>
      <c r="I5" s="31">
        <v>15</v>
      </c>
      <c r="J5" s="31">
        <v>15</v>
      </c>
      <c r="K5" s="91">
        <f t="shared" si="0"/>
        <v>111</v>
      </c>
      <c r="L5" s="384">
        <v>4.0856481481481481E-3</v>
      </c>
    </row>
    <row r="6" spans="1:12" ht="14.4" x14ac:dyDescent="0.3">
      <c r="A6" s="17">
        <v>5</v>
      </c>
      <c r="B6" s="98" t="s">
        <v>98</v>
      </c>
      <c r="C6" s="98" t="s">
        <v>150</v>
      </c>
      <c r="D6" s="119">
        <v>1.0648148148148147E-3</v>
      </c>
      <c r="E6" s="31">
        <v>15</v>
      </c>
      <c r="F6" s="31">
        <v>36</v>
      </c>
      <c r="G6" s="31">
        <v>15</v>
      </c>
      <c r="H6" s="31">
        <v>15</v>
      </c>
      <c r="I6" s="31">
        <v>15</v>
      </c>
      <c r="J6" s="31">
        <v>15</v>
      </c>
      <c r="K6" s="91">
        <f t="shared" si="0"/>
        <v>111</v>
      </c>
      <c r="L6" s="384">
        <v>4.0856481481481481E-3</v>
      </c>
    </row>
    <row r="7" spans="1:12" ht="14.4" x14ac:dyDescent="0.3">
      <c r="A7" s="17">
        <v>6</v>
      </c>
      <c r="B7" s="98" t="s">
        <v>144</v>
      </c>
      <c r="C7" s="98" t="s">
        <v>145</v>
      </c>
      <c r="D7" s="119">
        <v>1.0995370370370371E-3</v>
      </c>
      <c r="E7" s="31">
        <v>15</v>
      </c>
      <c r="F7" s="31">
        <v>36</v>
      </c>
      <c r="G7" s="31">
        <v>15</v>
      </c>
      <c r="H7" s="31">
        <v>12</v>
      </c>
      <c r="I7" s="31">
        <v>15</v>
      </c>
      <c r="J7" s="31">
        <v>15</v>
      </c>
      <c r="K7" s="91">
        <f t="shared" si="0"/>
        <v>108</v>
      </c>
      <c r="L7" s="384">
        <v>3.4606481481481485E-3</v>
      </c>
    </row>
    <row r="8" spans="1:12" ht="14.4" x14ac:dyDescent="0.3">
      <c r="A8" s="17">
        <v>7</v>
      </c>
      <c r="B8" s="98" t="s">
        <v>98</v>
      </c>
      <c r="C8" s="98" t="s">
        <v>114</v>
      </c>
      <c r="D8" s="119">
        <v>5.7870370370370378E-4</v>
      </c>
      <c r="E8" s="31">
        <v>11</v>
      </c>
      <c r="F8" s="31">
        <v>36</v>
      </c>
      <c r="G8" s="31">
        <v>15</v>
      </c>
      <c r="H8" s="31">
        <v>15</v>
      </c>
      <c r="I8" s="31">
        <v>15</v>
      </c>
      <c r="J8" s="31">
        <v>15</v>
      </c>
      <c r="K8" s="91">
        <f t="shared" si="0"/>
        <v>107</v>
      </c>
      <c r="L8" s="384">
        <v>2.8819444444444444E-3</v>
      </c>
    </row>
    <row r="9" spans="1:12" ht="14.4" x14ac:dyDescent="0.3">
      <c r="A9" s="17">
        <v>8</v>
      </c>
      <c r="B9" s="98" t="s">
        <v>40</v>
      </c>
      <c r="C9" s="98" t="s">
        <v>131</v>
      </c>
      <c r="D9" s="119">
        <v>1.0069444444444444E-3</v>
      </c>
      <c r="E9" s="31">
        <v>13</v>
      </c>
      <c r="F9" s="31">
        <v>36</v>
      </c>
      <c r="G9" s="31">
        <v>15</v>
      </c>
      <c r="H9" s="31">
        <v>13</v>
      </c>
      <c r="I9" s="31">
        <v>15</v>
      </c>
      <c r="J9" s="31">
        <v>15</v>
      </c>
      <c r="K9" s="91">
        <f t="shared" si="0"/>
        <v>107</v>
      </c>
      <c r="L9" s="384">
        <v>3.2986111111111111E-3</v>
      </c>
    </row>
    <row r="10" spans="1:12" ht="14.4" x14ac:dyDescent="0.3">
      <c r="A10" s="17">
        <v>9</v>
      </c>
      <c r="B10" s="98" t="s">
        <v>36</v>
      </c>
      <c r="C10" s="98" t="s">
        <v>100</v>
      </c>
      <c r="D10" s="119">
        <v>1.3773148148148147E-3</v>
      </c>
      <c r="E10" s="31">
        <v>15</v>
      </c>
      <c r="F10" s="31">
        <v>31</v>
      </c>
      <c r="G10" s="31">
        <v>15</v>
      </c>
      <c r="H10" s="31">
        <v>15</v>
      </c>
      <c r="I10" s="31">
        <v>15</v>
      </c>
      <c r="J10" s="31">
        <v>15</v>
      </c>
      <c r="K10" s="91">
        <f t="shared" si="0"/>
        <v>106</v>
      </c>
      <c r="L10" s="384">
        <v>3.1712962962962958E-3</v>
      </c>
    </row>
    <row r="11" spans="1:12" ht="14.4" x14ac:dyDescent="0.3">
      <c r="A11" s="17">
        <v>10</v>
      </c>
      <c r="B11" s="98" t="s">
        <v>36</v>
      </c>
      <c r="C11" s="98" t="s">
        <v>101</v>
      </c>
      <c r="D11" s="119">
        <v>9.7222222222222209E-4</v>
      </c>
      <c r="E11" s="31">
        <v>15</v>
      </c>
      <c r="F11" s="31">
        <v>36</v>
      </c>
      <c r="G11" s="31">
        <v>15</v>
      </c>
      <c r="H11" s="31">
        <v>8</v>
      </c>
      <c r="I11" s="31">
        <v>15</v>
      </c>
      <c r="J11" s="31">
        <v>15</v>
      </c>
      <c r="K11" s="91">
        <f t="shared" si="0"/>
        <v>104</v>
      </c>
      <c r="L11" s="384">
        <v>4.0740740740740746E-3</v>
      </c>
    </row>
    <row r="12" spans="1:12" ht="14.4" x14ac:dyDescent="0.3">
      <c r="A12" s="17">
        <v>11</v>
      </c>
      <c r="B12" s="98" t="s">
        <v>141</v>
      </c>
      <c r="C12" s="98" t="s">
        <v>142</v>
      </c>
      <c r="D12" s="119">
        <v>9.8379629629629642E-4</v>
      </c>
      <c r="E12" s="31">
        <v>15</v>
      </c>
      <c r="F12" s="31">
        <v>36</v>
      </c>
      <c r="G12" s="31">
        <v>15</v>
      </c>
      <c r="H12" s="31">
        <v>15</v>
      </c>
      <c r="I12" s="31">
        <v>6</v>
      </c>
      <c r="J12" s="31">
        <v>15</v>
      </c>
      <c r="K12" s="91">
        <f t="shared" si="0"/>
        <v>102</v>
      </c>
      <c r="L12" s="384">
        <v>3.9467592592592592E-3</v>
      </c>
    </row>
    <row r="13" spans="1:12" ht="14.4" x14ac:dyDescent="0.3">
      <c r="A13" s="17">
        <v>12</v>
      </c>
      <c r="B13" s="98" t="s">
        <v>38</v>
      </c>
      <c r="C13" s="98" t="s">
        <v>136</v>
      </c>
      <c r="D13" s="119">
        <v>4.9768518518518521E-4</v>
      </c>
      <c r="E13" s="31">
        <v>15</v>
      </c>
      <c r="F13" s="31">
        <v>27</v>
      </c>
      <c r="G13" s="31">
        <v>15</v>
      </c>
      <c r="H13" s="31">
        <v>15</v>
      </c>
      <c r="I13" s="31">
        <v>11</v>
      </c>
      <c r="J13" s="31">
        <v>15</v>
      </c>
      <c r="K13" s="91">
        <f t="shared" si="0"/>
        <v>98</v>
      </c>
      <c r="L13" s="384">
        <v>3.3564814814814811E-3</v>
      </c>
    </row>
    <row r="14" spans="1:12" ht="14.4" x14ac:dyDescent="0.3">
      <c r="A14" s="17">
        <v>13</v>
      </c>
      <c r="B14" s="98" t="s">
        <v>156</v>
      </c>
      <c r="C14" s="98" t="s">
        <v>94</v>
      </c>
      <c r="D14" s="119">
        <v>5.3240740740740744E-4</v>
      </c>
      <c r="E14" s="31">
        <v>15</v>
      </c>
      <c r="F14" s="31">
        <v>36</v>
      </c>
      <c r="G14" s="31">
        <v>15</v>
      </c>
      <c r="H14" s="31">
        <v>6</v>
      </c>
      <c r="I14" s="31">
        <v>10</v>
      </c>
      <c r="J14" s="31">
        <v>15</v>
      </c>
      <c r="K14" s="91">
        <f t="shared" si="0"/>
        <v>97</v>
      </c>
      <c r="L14" s="384">
        <v>3.8078703703703707E-3</v>
      </c>
    </row>
    <row r="15" spans="1:12" ht="14.4" x14ac:dyDescent="0.3">
      <c r="A15" s="17">
        <v>14</v>
      </c>
      <c r="B15" s="98" t="s">
        <v>156</v>
      </c>
      <c r="C15" s="98" t="s">
        <v>158</v>
      </c>
      <c r="D15" s="119">
        <v>1.1342592592592591E-3</v>
      </c>
      <c r="E15" s="31">
        <v>15</v>
      </c>
      <c r="F15" s="31">
        <v>36</v>
      </c>
      <c r="G15" s="31">
        <v>15</v>
      </c>
      <c r="H15" s="31">
        <v>15</v>
      </c>
      <c r="I15" s="31">
        <v>15</v>
      </c>
      <c r="J15" s="31">
        <v>0</v>
      </c>
      <c r="K15" s="91">
        <f t="shared" si="0"/>
        <v>96</v>
      </c>
      <c r="L15" s="384">
        <v>4.1666666666666666E-3</v>
      </c>
    </row>
    <row r="16" spans="1:12" ht="14.4" x14ac:dyDescent="0.3">
      <c r="A16" s="17">
        <v>15</v>
      </c>
      <c r="B16" s="98" t="s">
        <v>151</v>
      </c>
      <c r="C16" s="98" t="s">
        <v>168</v>
      </c>
      <c r="D16" s="119">
        <v>9.1435185185185185E-4</v>
      </c>
      <c r="E16" s="31">
        <v>11</v>
      </c>
      <c r="F16" s="31">
        <v>36</v>
      </c>
      <c r="G16" s="31">
        <v>15</v>
      </c>
      <c r="H16" s="31">
        <v>15</v>
      </c>
      <c r="I16" s="31">
        <v>3</v>
      </c>
      <c r="J16" s="31">
        <v>15</v>
      </c>
      <c r="K16" s="91">
        <f t="shared" si="0"/>
        <v>95</v>
      </c>
      <c r="L16" s="384">
        <v>3.9583333333333337E-3</v>
      </c>
    </row>
    <row r="17" spans="1:12" ht="14.4" x14ac:dyDescent="0.3">
      <c r="A17" s="17">
        <v>16</v>
      </c>
      <c r="B17" s="98" t="s">
        <v>22</v>
      </c>
      <c r="C17" s="98" t="s">
        <v>114</v>
      </c>
      <c r="D17" s="119">
        <v>1.1111111111111111E-3</v>
      </c>
      <c r="E17" s="31">
        <v>14</v>
      </c>
      <c r="F17" s="31">
        <v>36</v>
      </c>
      <c r="G17" s="31">
        <v>15</v>
      </c>
      <c r="H17" s="31">
        <v>15</v>
      </c>
      <c r="I17" s="31">
        <v>13</v>
      </c>
      <c r="J17" s="31">
        <v>0</v>
      </c>
      <c r="K17" s="91">
        <f t="shared" si="0"/>
        <v>93</v>
      </c>
      <c r="L17" s="384">
        <v>4.1666666666666666E-3</v>
      </c>
    </row>
    <row r="18" spans="1:12" ht="14.4" x14ac:dyDescent="0.3">
      <c r="A18" s="17">
        <v>17</v>
      </c>
      <c r="B18" s="98" t="s">
        <v>23</v>
      </c>
      <c r="C18" s="98" t="s">
        <v>25</v>
      </c>
      <c r="D18" s="119">
        <v>1.6550925925925926E-3</v>
      </c>
      <c r="E18" s="31">
        <v>14</v>
      </c>
      <c r="F18" s="31">
        <v>36</v>
      </c>
      <c r="G18" s="31">
        <v>15</v>
      </c>
      <c r="H18" s="31">
        <v>11</v>
      </c>
      <c r="I18" s="31">
        <v>15</v>
      </c>
      <c r="J18" s="31">
        <v>0</v>
      </c>
      <c r="K18" s="91">
        <f t="shared" si="0"/>
        <v>91</v>
      </c>
      <c r="L18" s="384">
        <v>4.1666666666666666E-3</v>
      </c>
    </row>
    <row r="19" spans="1:12" ht="14.4" x14ac:dyDescent="0.3">
      <c r="A19" s="17">
        <v>18</v>
      </c>
      <c r="B19" s="98" t="s">
        <v>154</v>
      </c>
      <c r="C19" s="98" t="s">
        <v>24</v>
      </c>
      <c r="D19" s="119">
        <v>1.8518518518518517E-3</v>
      </c>
      <c r="E19" s="31">
        <v>15</v>
      </c>
      <c r="F19" s="31">
        <v>31</v>
      </c>
      <c r="G19" s="31">
        <v>15</v>
      </c>
      <c r="H19" s="31">
        <v>15</v>
      </c>
      <c r="I19" s="31">
        <v>15</v>
      </c>
      <c r="J19" s="31">
        <v>0</v>
      </c>
      <c r="K19" s="91">
        <f t="shared" si="0"/>
        <v>91</v>
      </c>
      <c r="L19" s="384">
        <v>4.1666666666666666E-3</v>
      </c>
    </row>
    <row r="20" spans="1:12" ht="14.4" x14ac:dyDescent="0.3">
      <c r="A20" s="17">
        <v>19</v>
      </c>
      <c r="B20" s="98" t="s">
        <v>50</v>
      </c>
      <c r="C20" s="98" t="s">
        <v>146</v>
      </c>
      <c r="D20" s="119">
        <v>1.2152777777777778E-3</v>
      </c>
      <c r="E20" s="31">
        <v>15</v>
      </c>
      <c r="F20" s="31">
        <v>31</v>
      </c>
      <c r="G20" s="31">
        <v>15</v>
      </c>
      <c r="H20" s="31">
        <v>12</v>
      </c>
      <c r="I20" s="31">
        <v>15</v>
      </c>
      <c r="J20" s="31">
        <v>0</v>
      </c>
      <c r="K20" s="91">
        <f t="shared" si="0"/>
        <v>88</v>
      </c>
      <c r="L20" s="384">
        <v>4.1666666666666666E-3</v>
      </c>
    </row>
    <row r="21" spans="1:12" ht="14.4" x14ac:dyDescent="0.3">
      <c r="A21" s="17">
        <v>20</v>
      </c>
      <c r="B21" s="98" t="s">
        <v>139</v>
      </c>
      <c r="C21" s="98" t="s">
        <v>140</v>
      </c>
      <c r="D21" s="119">
        <v>1.5740740740740741E-3</v>
      </c>
      <c r="E21" s="31">
        <v>10</v>
      </c>
      <c r="F21" s="31">
        <v>36</v>
      </c>
      <c r="G21" s="31">
        <v>15</v>
      </c>
      <c r="H21" s="31">
        <v>14</v>
      </c>
      <c r="I21" s="31">
        <v>13</v>
      </c>
      <c r="J21" s="31">
        <v>0</v>
      </c>
      <c r="K21" s="91">
        <f t="shared" si="0"/>
        <v>88</v>
      </c>
      <c r="L21" s="384">
        <v>4.1666666666666666E-3</v>
      </c>
    </row>
    <row r="22" spans="1:12" ht="14.4" x14ac:dyDescent="0.3">
      <c r="A22" s="17">
        <v>21</v>
      </c>
      <c r="B22" s="98" t="s">
        <v>159</v>
      </c>
      <c r="C22" s="98" t="s">
        <v>160</v>
      </c>
      <c r="D22" s="119">
        <v>5.2083333333333333E-4</v>
      </c>
      <c r="E22" s="31">
        <v>3</v>
      </c>
      <c r="F22" s="31">
        <v>24</v>
      </c>
      <c r="G22" s="31">
        <v>15</v>
      </c>
      <c r="H22" s="31">
        <v>15</v>
      </c>
      <c r="I22" s="31">
        <v>15</v>
      </c>
      <c r="J22" s="31">
        <v>15</v>
      </c>
      <c r="K22" s="91">
        <f t="shared" si="0"/>
        <v>87</v>
      </c>
      <c r="L22" s="384">
        <v>2.8240740740740739E-3</v>
      </c>
    </row>
    <row r="23" spans="1:12" ht="14.4" x14ac:dyDescent="0.3">
      <c r="A23" s="17">
        <v>22</v>
      </c>
      <c r="B23" s="98" t="s">
        <v>106</v>
      </c>
      <c r="C23" s="98" t="s">
        <v>161</v>
      </c>
      <c r="D23" s="119">
        <v>7.291666666666667E-4</v>
      </c>
      <c r="E23" s="31">
        <v>13</v>
      </c>
      <c r="F23" s="31">
        <v>36</v>
      </c>
      <c r="G23" s="31">
        <v>15</v>
      </c>
      <c r="H23" s="31">
        <v>11</v>
      </c>
      <c r="I23" s="31">
        <v>10</v>
      </c>
      <c r="J23" s="31">
        <v>0</v>
      </c>
      <c r="K23" s="91">
        <f t="shared" si="0"/>
        <v>85</v>
      </c>
      <c r="L23" s="384">
        <v>4.1666666666666666E-3</v>
      </c>
    </row>
    <row r="24" spans="1:12" ht="14.4" x14ac:dyDescent="0.3">
      <c r="A24" s="17">
        <v>23</v>
      </c>
      <c r="B24" s="98" t="s">
        <v>40</v>
      </c>
      <c r="C24" s="98" t="s">
        <v>124</v>
      </c>
      <c r="D24" s="119">
        <v>1.3194444444444443E-3</v>
      </c>
      <c r="E24" s="31">
        <v>15</v>
      </c>
      <c r="F24" s="31">
        <v>36</v>
      </c>
      <c r="G24" s="31">
        <v>15</v>
      </c>
      <c r="H24" s="31">
        <v>15</v>
      </c>
      <c r="I24" s="31">
        <v>3</v>
      </c>
      <c r="J24" s="31">
        <v>0</v>
      </c>
      <c r="K24" s="91">
        <f t="shared" si="0"/>
        <v>84</v>
      </c>
      <c r="L24" s="384">
        <v>4.1666666666666666E-3</v>
      </c>
    </row>
    <row r="25" spans="1:12" ht="14.4" x14ac:dyDescent="0.3">
      <c r="A25" s="17">
        <v>24</v>
      </c>
      <c r="B25" s="98" t="s">
        <v>137</v>
      </c>
      <c r="C25" s="98" t="s">
        <v>223</v>
      </c>
      <c r="D25" s="119">
        <v>1.4699074074074074E-3</v>
      </c>
      <c r="E25" s="31">
        <v>15</v>
      </c>
      <c r="F25" s="31">
        <v>36</v>
      </c>
      <c r="G25" s="31">
        <v>15</v>
      </c>
      <c r="H25" s="31">
        <v>15</v>
      </c>
      <c r="I25" s="31">
        <v>3</v>
      </c>
      <c r="J25" s="31">
        <v>0</v>
      </c>
      <c r="K25" s="91">
        <f t="shared" si="0"/>
        <v>84</v>
      </c>
      <c r="L25" s="384">
        <v>4.1666666666666666E-3</v>
      </c>
    </row>
    <row r="26" spans="1:12" ht="14.4" x14ac:dyDescent="0.3">
      <c r="A26" s="17">
        <v>25</v>
      </c>
      <c r="B26" s="98" t="s">
        <v>122</v>
      </c>
      <c r="C26" s="98" t="s">
        <v>43</v>
      </c>
      <c r="D26" s="119">
        <v>6.3657407407407402E-4</v>
      </c>
      <c r="E26" s="31">
        <v>12</v>
      </c>
      <c r="F26" s="31">
        <v>36</v>
      </c>
      <c r="G26" s="31">
        <v>3</v>
      </c>
      <c r="H26" s="31">
        <v>15</v>
      </c>
      <c r="I26" s="31">
        <v>10</v>
      </c>
      <c r="J26" s="31">
        <v>5</v>
      </c>
      <c r="K26" s="91">
        <f t="shared" si="0"/>
        <v>81</v>
      </c>
      <c r="L26" s="384">
        <v>4.1666666666666666E-3</v>
      </c>
    </row>
    <row r="27" spans="1:12" ht="14.4" x14ac:dyDescent="0.3">
      <c r="A27" s="17">
        <v>26</v>
      </c>
      <c r="B27" s="98" t="s">
        <v>40</v>
      </c>
      <c r="C27" s="98" t="s">
        <v>84</v>
      </c>
      <c r="D27" s="119">
        <v>1.4814814814814814E-3</v>
      </c>
      <c r="E27" s="31">
        <v>15</v>
      </c>
      <c r="F27" s="31">
        <v>36</v>
      </c>
      <c r="G27" s="31">
        <v>15</v>
      </c>
      <c r="H27" s="31">
        <v>15</v>
      </c>
      <c r="I27" s="31">
        <v>0</v>
      </c>
      <c r="J27" s="31">
        <v>0</v>
      </c>
      <c r="K27" s="91">
        <f t="shared" si="0"/>
        <v>81</v>
      </c>
      <c r="L27" s="384">
        <v>4.1666666666666666E-3</v>
      </c>
    </row>
    <row r="28" spans="1:12" ht="14.4" x14ac:dyDescent="0.3">
      <c r="A28" s="17">
        <v>27</v>
      </c>
      <c r="B28" s="98" t="s">
        <v>22</v>
      </c>
      <c r="C28" s="98" t="s">
        <v>236</v>
      </c>
      <c r="D28" s="119">
        <v>8.9120370370370362E-4</v>
      </c>
      <c r="E28" s="31">
        <v>15</v>
      </c>
      <c r="F28" s="31">
        <v>5</v>
      </c>
      <c r="G28" s="31">
        <v>15</v>
      </c>
      <c r="H28" s="31">
        <v>15</v>
      </c>
      <c r="I28" s="31">
        <v>15</v>
      </c>
      <c r="J28" s="31">
        <v>15</v>
      </c>
      <c r="K28" s="91">
        <f t="shared" si="0"/>
        <v>80</v>
      </c>
      <c r="L28" s="384">
        <v>2.7777777777777779E-3</v>
      </c>
    </row>
    <row r="29" spans="1:12" ht="14.4" x14ac:dyDescent="0.3">
      <c r="A29" s="17">
        <v>28</v>
      </c>
      <c r="B29" s="98" t="s">
        <v>159</v>
      </c>
      <c r="C29" s="98" t="s">
        <v>86</v>
      </c>
      <c r="D29" s="119">
        <v>1.689814814814815E-3</v>
      </c>
      <c r="E29" s="31">
        <v>3</v>
      </c>
      <c r="F29" s="31">
        <v>36</v>
      </c>
      <c r="G29" s="31">
        <v>15</v>
      </c>
      <c r="H29" s="31">
        <v>9</v>
      </c>
      <c r="I29" s="31">
        <v>13</v>
      </c>
      <c r="J29" s="31">
        <v>0</v>
      </c>
      <c r="K29" s="91">
        <f t="shared" si="0"/>
        <v>76</v>
      </c>
      <c r="L29" s="384">
        <v>4.1666666666666666E-3</v>
      </c>
    </row>
    <row r="30" spans="1:12" ht="14.4" x14ac:dyDescent="0.3">
      <c r="A30" s="17">
        <v>29</v>
      </c>
      <c r="B30" s="98" t="s">
        <v>147</v>
      </c>
      <c r="C30" s="98" t="s">
        <v>32</v>
      </c>
      <c r="D30" s="119">
        <v>9.7222222222222209E-4</v>
      </c>
      <c r="E30" s="31">
        <v>15</v>
      </c>
      <c r="F30" s="31">
        <v>22</v>
      </c>
      <c r="G30" s="31">
        <v>15</v>
      </c>
      <c r="H30" s="31">
        <v>15</v>
      </c>
      <c r="I30" s="31">
        <v>8</v>
      </c>
      <c r="J30" s="31">
        <v>0</v>
      </c>
      <c r="K30" s="91">
        <f t="shared" si="0"/>
        <v>75</v>
      </c>
      <c r="L30" s="384">
        <v>4.1666666666666666E-3</v>
      </c>
    </row>
    <row r="31" spans="1:12" ht="14.4" x14ac:dyDescent="0.3">
      <c r="A31" s="17">
        <v>30</v>
      </c>
      <c r="B31" s="98" t="s">
        <v>141</v>
      </c>
      <c r="C31" s="98" t="s">
        <v>143</v>
      </c>
      <c r="D31" s="119">
        <v>1.0763888888888889E-3</v>
      </c>
      <c r="E31" s="31">
        <v>13</v>
      </c>
      <c r="F31" s="31">
        <v>36</v>
      </c>
      <c r="G31" s="31">
        <v>15</v>
      </c>
      <c r="H31" s="31">
        <v>10</v>
      </c>
      <c r="I31" s="31">
        <v>0</v>
      </c>
      <c r="J31" s="31">
        <v>0</v>
      </c>
      <c r="K31" s="91">
        <f t="shared" si="0"/>
        <v>74</v>
      </c>
      <c r="L31" s="384">
        <v>4.1666666666666666E-3</v>
      </c>
    </row>
    <row r="32" spans="1:12" ht="14.4" x14ac:dyDescent="0.3">
      <c r="A32" s="17">
        <v>31</v>
      </c>
      <c r="B32" s="98" t="s">
        <v>151</v>
      </c>
      <c r="C32" s="98" t="s">
        <v>153</v>
      </c>
      <c r="D32" s="119">
        <v>1.1458333333333333E-3</v>
      </c>
      <c r="E32" s="31">
        <v>15</v>
      </c>
      <c r="F32" s="31">
        <v>36</v>
      </c>
      <c r="G32" s="31">
        <v>3</v>
      </c>
      <c r="H32" s="31">
        <v>15</v>
      </c>
      <c r="I32" s="31">
        <v>5</v>
      </c>
      <c r="J32" s="31">
        <v>0</v>
      </c>
      <c r="K32" s="91">
        <f t="shared" si="0"/>
        <v>74</v>
      </c>
      <c r="L32" s="384">
        <v>4.1666666666666666E-3</v>
      </c>
    </row>
    <row r="33" spans="1:12" ht="14.4" x14ac:dyDescent="0.3">
      <c r="A33" s="17">
        <v>32</v>
      </c>
      <c r="B33" s="98" t="s">
        <v>80</v>
      </c>
      <c r="C33" s="98" t="s">
        <v>39</v>
      </c>
      <c r="D33" s="119">
        <v>1.3310185185185185E-3</v>
      </c>
      <c r="E33" s="31">
        <v>15</v>
      </c>
      <c r="F33" s="31">
        <v>31</v>
      </c>
      <c r="G33" s="31">
        <v>15</v>
      </c>
      <c r="H33" s="31">
        <v>13</v>
      </c>
      <c r="I33" s="31">
        <v>0</v>
      </c>
      <c r="J33" s="31">
        <v>0</v>
      </c>
      <c r="K33" s="91">
        <f t="shared" si="0"/>
        <v>74</v>
      </c>
      <c r="L33" s="384">
        <v>4.1666666666666666E-3</v>
      </c>
    </row>
    <row r="34" spans="1:12" ht="14.4" x14ac:dyDescent="0.3">
      <c r="A34" s="17">
        <v>33</v>
      </c>
      <c r="B34" s="98" t="s">
        <v>154</v>
      </c>
      <c r="C34" s="98" t="s">
        <v>155</v>
      </c>
      <c r="D34" s="119">
        <v>1.25E-3</v>
      </c>
      <c r="E34" s="31">
        <v>7</v>
      </c>
      <c r="F34" s="31">
        <v>24</v>
      </c>
      <c r="G34" s="31">
        <v>15</v>
      </c>
      <c r="H34" s="31">
        <v>15</v>
      </c>
      <c r="I34" s="31">
        <v>8</v>
      </c>
      <c r="J34" s="31">
        <v>0</v>
      </c>
      <c r="K34" s="91">
        <f t="shared" si="0"/>
        <v>69</v>
      </c>
      <c r="L34" s="384">
        <v>4.1666666666666666E-3</v>
      </c>
    </row>
    <row r="35" spans="1:12" ht="14.4" x14ac:dyDescent="0.3">
      <c r="A35" s="17">
        <v>34</v>
      </c>
      <c r="B35" s="98" t="s">
        <v>23</v>
      </c>
      <c r="C35" s="98" t="s">
        <v>95</v>
      </c>
      <c r="D35" s="119">
        <v>8.6805555555555551E-4</v>
      </c>
      <c r="E35" s="31">
        <v>15</v>
      </c>
      <c r="F35" s="31">
        <v>22</v>
      </c>
      <c r="G35" s="31">
        <v>15</v>
      </c>
      <c r="H35" s="31">
        <v>6</v>
      </c>
      <c r="I35" s="31">
        <v>10</v>
      </c>
      <c r="J35" s="31">
        <v>0</v>
      </c>
      <c r="K35" s="91">
        <f t="shared" si="0"/>
        <v>68</v>
      </c>
      <c r="L35" s="384">
        <v>4.1666666666666666E-3</v>
      </c>
    </row>
    <row r="36" spans="1:12" ht="14.4" x14ac:dyDescent="0.3">
      <c r="A36" s="17">
        <v>35</v>
      </c>
      <c r="B36" s="98" t="s">
        <v>151</v>
      </c>
      <c r="C36" s="98" t="s">
        <v>108</v>
      </c>
      <c r="D36" s="119">
        <v>2.7083333333333334E-3</v>
      </c>
      <c r="E36" s="31">
        <v>15</v>
      </c>
      <c r="F36" s="31">
        <v>36</v>
      </c>
      <c r="G36" s="31">
        <v>15</v>
      </c>
      <c r="H36" s="31">
        <v>0</v>
      </c>
      <c r="I36" s="31">
        <v>0</v>
      </c>
      <c r="J36" s="31">
        <v>0</v>
      </c>
      <c r="K36" s="91">
        <f t="shared" si="0"/>
        <v>66</v>
      </c>
      <c r="L36" s="384">
        <v>4.1666666666666666E-3</v>
      </c>
    </row>
    <row r="37" spans="1:12" ht="14.4" x14ac:dyDescent="0.3">
      <c r="A37" s="17">
        <v>36</v>
      </c>
      <c r="B37" s="98" t="s">
        <v>133</v>
      </c>
      <c r="C37" s="98" t="s">
        <v>134</v>
      </c>
      <c r="D37" s="119">
        <v>8.7962962962962962E-4</v>
      </c>
      <c r="E37" s="31">
        <v>11</v>
      </c>
      <c r="F37" s="31">
        <v>36</v>
      </c>
      <c r="G37" s="31">
        <v>15</v>
      </c>
      <c r="H37" s="31">
        <v>3</v>
      </c>
      <c r="I37" s="31">
        <v>0</v>
      </c>
      <c r="J37" s="31">
        <v>0</v>
      </c>
      <c r="K37" s="91">
        <f t="shared" si="0"/>
        <v>65</v>
      </c>
      <c r="L37" s="384">
        <v>4.1666666666666666E-3</v>
      </c>
    </row>
    <row r="38" spans="1:12" ht="14.4" x14ac:dyDescent="0.3">
      <c r="A38" s="17">
        <v>37</v>
      </c>
      <c r="B38" s="98" t="s">
        <v>149</v>
      </c>
      <c r="C38" s="98" t="s">
        <v>35</v>
      </c>
      <c r="D38" s="119">
        <v>6.9444444444444447E-4</v>
      </c>
      <c r="E38" s="31">
        <v>15</v>
      </c>
      <c r="F38" s="31">
        <v>3</v>
      </c>
      <c r="G38" s="31">
        <v>3</v>
      </c>
      <c r="H38" s="31">
        <v>11</v>
      </c>
      <c r="I38" s="31">
        <v>15</v>
      </c>
      <c r="J38" s="31">
        <v>15</v>
      </c>
      <c r="K38" s="91">
        <f t="shared" si="0"/>
        <v>62</v>
      </c>
      <c r="L38" s="384">
        <v>3.8657407407407408E-3</v>
      </c>
    </row>
    <row r="39" spans="1:12" ht="14.4" x14ac:dyDescent="0.3">
      <c r="A39" s="17">
        <v>38</v>
      </c>
      <c r="B39" s="98" t="s">
        <v>40</v>
      </c>
      <c r="C39" s="98" t="s">
        <v>41</v>
      </c>
      <c r="D39" s="119">
        <v>1.1226851851851851E-3</v>
      </c>
      <c r="E39" s="31">
        <v>15</v>
      </c>
      <c r="F39" s="31">
        <v>3</v>
      </c>
      <c r="G39" s="31">
        <v>15</v>
      </c>
      <c r="H39" s="31">
        <v>11</v>
      </c>
      <c r="I39" s="31">
        <v>3</v>
      </c>
      <c r="J39" s="31">
        <v>0</v>
      </c>
      <c r="K39" s="91">
        <f t="shared" si="0"/>
        <v>47</v>
      </c>
      <c r="L39" s="384">
        <v>4.1666666666666666E-3</v>
      </c>
    </row>
    <row r="40" spans="1:12" ht="14.4" x14ac:dyDescent="0.3">
      <c r="A40" s="17">
        <v>39</v>
      </c>
      <c r="B40" s="98" t="s">
        <v>141</v>
      </c>
      <c r="C40" s="98" t="s">
        <v>101</v>
      </c>
      <c r="D40" s="119">
        <v>1.5856481481481479E-3</v>
      </c>
      <c r="E40" s="31">
        <v>15</v>
      </c>
      <c r="F40" s="31">
        <v>9</v>
      </c>
      <c r="G40" s="31">
        <v>3</v>
      </c>
      <c r="H40" s="31">
        <v>15</v>
      </c>
      <c r="I40" s="31">
        <v>0</v>
      </c>
      <c r="J40" s="31">
        <v>0</v>
      </c>
      <c r="K40" s="91">
        <f t="shared" si="0"/>
        <v>42</v>
      </c>
      <c r="L40" s="384">
        <v>4.1666666666666666E-3</v>
      </c>
    </row>
    <row r="41" spans="1:12" ht="14.4" x14ac:dyDescent="0.3">
      <c r="A41" s="17">
        <v>40</v>
      </c>
      <c r="B41" s="98" t="s">
        <v>147</v>
      </c>
      <c r="C41" s="98" t="s">
        <v>148</v>
      </c>
      <c r="D41" s="119">
        <v>6.4814814814814813E-4</v>
      </c>
      <c r="E41" s="31">
        <v>3</v>
      </c>
      <c r="F41" s="31">
        <v>3</v>
      </c>
      <c r="G41" s="31">
        <v>15</v>
      </c>
      <c r="H41" s="31">
        <v>15</v>
      </c>
      <c r="I41" s="31">
        <v>0</v>
      </c>
      <c r="J41" s="31">
        <v>0</v>
      </c>
      <c r="K41" s="91">
        <f t="shared" si="0"/>
        <v>36</v>
      </c>
      <c r="L41" s="384">
        <v>4.1666666666666666E-3</v>
      </c>
    </row>
    <row r="42" spans="1:12" ht="14.4" x14ac:dyDescent="0.3">
      <c r="A42" s="44">
        <v>41</v>
      </c>
      <c r="B42" s="413" t="s">
        <v>238</v>
      </c>
      <c r="C42" s="413" t="s">
        <v>239</v>
      </c>
      <c r="D42" s="119">
        <v>1.6249999999999999E-3</v>
      </c>
      <c r="E42" s="31">
        <v>6</v>
      </c>
      <c r="F42" s="31">
        <v>9</v>
      </c>
      <c r="G42" s="31">
        <v>3</v>
      </c>
      <c r="H42" s="31">
        <v>4</v>
      </c>
      <c r="I42" s="31">
        <v>0</v>
      </c>
      <c r="J42" s="31">
        <v>0</v>
      </c>
      <c r="K42" s="91">
        <f t="shared" si="0"/>
        <v>22</v>
      </c>
      <c r="L42" s="384">
        <v>4.1666666666666666E-3</v>
      </c>
    </row>
  </sheetData>
  <sortState xmlns:xlrd2="http://schemas.microsoft.com/office/spreadsheetml/2017/richdata2" ref="B2:L42">
    <sortCondition descending="1" ref="K2:K42"/>
    <sortCondition ref="L2:L42"/>
    <sortCondition ref="D2:D4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E4CC-D186-450C-B289-C1B59D67EA95}">
  <sheetPr>
    <tabColor rgb="FF92D050"/>
    <pageSetUpPr fitToPage="1"/>
  </sheetPr>
  <dimension ref="A1:K41"/>
  <sheetViews>
    <sheetView topLeftCell="A22" workbookViewId="0">
      <selection activeCell="Q17" sqref="Q17"/>
    </sheetView>
  </sheetViews>
  <sheetFormatPr defaultRowHeight="13.8" x14ac:dyDescent="0.25"/>
  <cols>
    <col min="1" max="1" width="3.796875" customWidth="1"/>
    <col min="2" max="2" width="15.5" customWidth="1"/>
    <col min="4" max="4" width="8.796875" style="6"/>
    <col min="5" max="5" width="9.8984375" customWidth="1"/>
    <col min="6" max="6" width="9.796875" customWidth="1"/>
    <col min="7" max="7" width="9.5" customWidth="1"/>
    <col min="8" max="8" width="9.69921875" customWidth="1"/>
    <col min="9" max="9" width="10.5" customWidth="1"/>
    <col min="10" max="10" width="11" customWidth="1"/>
    <col min="11" max="11" width="8.796875" style="6"/>
  </cols>
  <sheetData>
    <row r="1" spans="1:11" ht="14.4" x14ac:dyDescent="0.3">
      <c r="A1" s="27"/>
      <c r="B1" s="15" t="s">
        <v>0</v>
      </c>
      <c r="C1" s="15" t="s">
        <v>1</v>
      </c>
      <c r="D1" s="383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6" t="s">
        <v>8</v>
      </c>
      <c r="K1" s="383" t="s">
        <v>9</v>
      </c>
    </row>
    <row r="2" spans="1:11" ht="14.4" x14ac:dyDescent="0.3">
      <c r="A2" s="17">
        <v>1</v>
      </c>
      <c r="B2" s="98" t="s">
        <v>98</v>
      </c>
      <c r="C2" s="98" t="s">
        <v>114</v>
      </c>
      <c r="D2" s="384">
        <v>7.1412037037037028E-4</v>
      </c>
      <c r="E2" s="31">
        <v>30</v>
      </c>
      <c r="F2" s="31">
        <v>30</v>
      </c>
      <c r="G2" s="31">
        <v>30</v>
      </c>
      <c r="H2" s="31">
        <v>30</v>
      </c>
      <c r="I2" s="31">
        <v>30</v>
      </c>
      <c r="J2" s="91">
        <f t="shared" ref="J2:J41" si="0">SUM(E2:I2)</f>
        <v>150</v>
      </c>
      <c r="K2" s="384">
        <v>3.483796296296296E-3</v>
      </c>
    </row>
    <row r="3" spans="1:11" ht="14.4" x14ac:dyDescent="0.3">
      <c r="A3" s="17">
        <v>2</v>
      </c>
      <c r="B3" s="98" t="s">
        <v>52</v>
      </c>
      <c r="C3" s="98" t="s">
        <v>113</v>
      </c>
      <c r="D3" s="384">
        <v>7.7546296296296304E-4</v>
      </c>
      <c r="E3" s="31">
        <v>30</v>
      </c>
      <c r="F3" s="31">
        <v>30</v>
      </c>
      <c r="G3" s="31">
        <v>30</v>
      </c>
      <c r="H3" s="31">
        <v>30</v>
      </c>
      <c r="I3" s="31">
        <v>30</v>
      </c>
      <c r="J3" s="91">
        <f t="shared" si="0"/>
        <v>150</v>
      </c>
      <c r="K3" s="384">
        <v>3.645833333333333E-3</v>
      </c>
    </row>
    <row r="4" spans="1:11" ht="14.4" x14ac:dyDescent="0.3">
      <c r="A4" s="17">
        <v>3</v>
      </c>
      <c r="B4" s="98" t="s">
        <v>52</v>
      </c>
      <c r="C4" s="98" t="s">
        <v>44</v>
      </c>
      <c r="D4" s="384">
        <v>9.2592592592592585E-4</v>
      </c>
      <c r="E4" s="31">
        <v>30</v>
      </c>
      <c r="F4" s="31">
        <v>30</v>
      </c>
      <c r="G4" s="31">
        <v>30</v>
      </c>
      <c r="H4" s="31">
        <v>30</v>
      </c>
      <c r="I4" s="31">
        <v>30</v>
      </c>
      <c r="J4" s="91">
        <f t="shared" si="0"/>
        <v>150</v>
      </c>
      <c r="K4" s="384">
        <v>3.6805555555555554E-3</v>
      </c>
    </row>
    <row r="5" spans="1:11" ht="14.4" x14ac:dyDescent="0.3">
      <c r="A5" s="17">
        <v>4</v>
      </c>
      <c r="B5" s="98" t="s">
        <v>98</v>
      </c>
      <c r="C5" s="98" t="s">
        <v>150</v>
      </c>
      <c r="D5" s="384">
        <v>7.7546296296296304E-4</v>
      </c>
      <c r="E5" s="31">
        <v>30</v>
      </c>
      <c r="F5" s="31">
        <v>30</v>
      </c>
      <c r="G5" s="31">
        <v>30</v>
      </c>
      <c r="H5" s="31">
        <v>30</v>
      </c>
      <c r="I5" s="31">
        <v>30</v>
      </c>
      <c r="J5" s="91">
        <f t="shared" si="0"/>
        <v>150</v>
      </c>
      <c r="K5" s="384">
        <v>4.155092592592593E-3</v>
      </c>
    </row>
    <row r="6" spans="1:11" ht="14.4" x14ac:dyDescent="0.3">
      <c r="A6" s="17">
        <v>5</v>
      </c>
      <c r="B6" s="98" t="s">
        <v>159</v>
      </c>
      <c r="C6" s="98" t="s">
        <v>86</v>
      </c>
      <c r="D6" s="384">
        <v>1.1342592592592591E-3</v>
      </c>
      <c r="E6" s="31">
        <v>30</v>
      </c>
      <c r="F6" s="31">
        <v>30</v>
      </c>
      <c r="G6" s="31">
        <v>30</v>
      </c>
      <c r="H6" s="31">
        <v>30</v>
      </c>
      <c r="I6" s="31">
        <v>30</v>
      </c>
      <c r="J6" s="91">
        <f t="shared" si="0"/>
        <v>150</v>
      </c>
      <c r="K6" s="384">
        <v>4.3749999999999995E-3</v>
      </c>
    </row>
    <row r="7" spans="1:11" ht="14.4" x14ac:dyDescent="0.3">
      <c r="A7" s="17">
        <v>6</v>
      </c>
      <c r="B7" s="98" t="s">
        <v>23</v>
      </c>
      <c r="C7" s="98" t="s">
        <v>92</v>
      </c>
      <c r="D7" s="384">
        <v>9.7222222222222209E-4</v>
      </c>
      <c r="E7" s="31">
        <v>30</v>
      </c>
      <c r="F7" s="31">
        <v>30</v>
      </c>
      <c r="G7" s="31">
        <v>30</v>
      </c>
      <c r="H7" s="31">
        <v>30</v>
      </c>
      <c r="I7" s="31">
        <v>30</v>
      </c>
      <c r="J7" s="91">
        <f t="shared" si="0"/>
        <v>150</v>
      </c>
      <c r="K7" s="384">
        <v>4.4560185185185189E-3</v>
      </c>
    </row>
    <row r="8" spans="1:11" ht="14.4" x14ac:dyDescent="0.3">
      <c r="A8" s="17">
        <v>7</v>
      </c>
      <c r="B8" s="98" t="s">
        <v>36</v>
      </c>
      <c r="C8" s="98" t="s">
        <v>100</v>
      </c>
      <c r="D8" s="384">
        <v>1.0185185185185186E-3</v>
      </c>
      <c r="E8" s="31">
        <v>30</v>
      </c>
      <c r="F8" s="31">
        <v>30</v>
      </c>
      <c r="G8" s="31">
        <v>30</v>
      </c>
      <c r="H8" s="31">
        <v>30</v>
      </c>
      <c r="I8" s="31">
        <v>30</v>
      </c>
      <c r="J8" s="91">
        <f t="shared" si="0"/>
        <v>150</v>
      </c>
      <c r="K8" s="384">
        <v>5.9375000000000009E-3</v>
      </c>
    </row>
    <row r="9" spans="1:11" ht="14.4" x14ac:dyDescent="0.3">
      <c r="A9" s="17">
        <v>8</v>
      </c>
      <c r="B9" s="98" t="s">
        <v>141</v>
      </c>
      <c r="C9" s="98" t="s">
        <v>143</v>
      </c>
      <c r="D9" s="384">
        <v>9.2592592592592585E-4</v>
      </c>
      <c r="E9" s="31">
        <v>30</v>
      </c>
      <c r="F9" s="31">
        <v>30</v>
      </c>
      <c r="G9" s="31">
        <v>30</v>
      </c>
      <c r="H9" s="31">
        <v>30</v>
      </c>
      <c r="I9" s="31">
        <v>30</v>
      </c>
      <c r="J9" s="91">
        <f t="shared" si="0"/>
        <v>150</v>
      </c>
      <c r="K9" s="384">
        <v>6.2037037037037043E-3</v>
      </c>
    </row>
    <row r="10" spans="1:11" ht="14.4" x14ac:dyDescent="0.3">
      <c r="A10" s="17">
        <v>9</v>
      </c>
      <c r="B10" s="98" t="s">
        <v>151</v>
      </c>
      <c r="C10" s="98" t="s">
        <v>153</v>
      </c>
      <c r="D10" s="384">
        <v>5.5555555555555556E-4</v>
      </c>
      <c r="E10" s="31">
        <v>30</v>
      </c>
      <c r="F10" s="31">
        <v>30</v>
      </c>
      <c r="G10" s="31">
        <v>30</v>
      </c>
      <c r="H10" s="31">
        <v>30</v>
      </c>
      <c r="I10" s="31">
        <v>26</v>
      </c>
      <c r="J10" s="91">
        <f t="shared" si="0"/>
        <v>146</v>
      </c>
      <c r="K10" s="384">
        <v>3.6342592592592594E-3</v>
      </c>
    </row>
    <row r="11" spans="1:11" ht="14.4" x14ac:dyDescent="0.3">
      <c r="A11" s="17">
        <v>10</v>
      </c>
      <c r="B11" s="98" t="s">
        <v>40</v>
      </c>
      <c r="C11" s="98" t="s">
        <v>124</v>
      </c>
      <c r="D11" s="384">
        <v>8.6805555555555551E-4</v>
      </c>
      <c r="E11" s="31">
        <v>30</v>
      </c>
      <c r="F11" s="31">
        <v>30</v>
      </c>
      <c r="G11" s="31">
        <v>26</v>
      </c>
      <c r="H11" s="31">
        <v>30</v>
      </c>
      <c r="I11" s="31">
        <v>30</v>
      </c>
      <c r="J11" s="91">
        <f t="shared" si="0"/>
        <v>146</v>
      </c>
      <c r="K11" s="384">
        <v>5.2777777777777771E-3</v>
      </c>
    </row>
    <row r="12" spans="1:11" ht="14.4" x14ac:dyDescent="0.3">
      <c r="A12" s="17">
        <v>11</v>
      </c>
      <c r="B12" s="98" t="s">
        <v>23</v>
      </c>
      <c r="C12" s="98" t="s">
        <v>95</v>
      </c>
      <c r="D12" s="384">
        <v>1.2268518518518518E-3</v>
      </c>
      <c r="E12" s="31">
        <v>30</v>
      </c>
      <c r="F12" s="31">
        <v>30</v>
      </c>
      <c r="G12" s="31">
        <v>30</v>
      </c>
      <c r="H12" s="31">
        <v>30</v>
      </c>
      <c r="I12" s="31">
        <v>26</v>
      </c>
      <c r="J12" s="91">
        <f t="shared" si="0"/>
        <v>146</v>
      </c>
      <c r="K12" s="384">
        <v>5.7638888888888887E-3</v>
      </c>
    </row>
    <row r="13" spans="1:11" ht="14.4" x14ac:dyDescent="0.3">
      <c r="A13" s="17">
        <v>12</v>
      </c>
      <c r="B13" s="98" t="s">
        <v>151</v>
      </c>
      <c r="C13" s="98" t="s">
        <v>152</v>
      </c>
      <c r="D13" s="384">
        <v>9.1435185185185185E-4</v>
      </c>
      <c r="E13" s="31">
        <v>30</v>
      </c>
      <c r="F13" s="31">
        <v>25</v>
      </c>
      <c r="G13" s="31">
        <v>30</v>
      </c>
      <c r="H13" s="31">
        <v>30</v>
      </c>
      <c r="I13" s="31">
        <v>30</v>
      </c>
      <c r="J13" s="91">
        <f t="shared" si="0"/>
        <v>145</v>
      </c>
      <c r="K13" s="384">
        <v>4.2476851851851851E-3</v>
      </c>
    </row>
    <row r="14" spans="1:11" ht="14.4" x14ac:dyDescent="0.3">
      <c r="A14" s="17">
        <v>13</v>
      </c>
      <c r="B14" s="98" t="s">
        <v>137</v>
      </c>
      <c r="C14" s="98" t="s">
        <v>223</v>
      </c>
      <c r="D14" s="384">
        <v>7.8703703703703705E-4</v>
      </c>
      <c r="E14" s="31">
        <v>30</v>
      </c>
      <c r="F14" s="31">
        <v>30</v>
      </c>
      <c r="G14" s="31">
        <v>30</v>
      </c>
      <c r="H14" s="31">
        <v>30</v>
      </c>
      <c r="I14" s="31">
        <v>24</v>
      </c>
      <c r="J14" s="91">
        <f t="shared" si="0"/>
        <v>144</v>
      </c>
      <c r="K14" s="384">
        <v>4.1782407407407402E-3</v>
      </c>
    </row>
    <row r="15" spans="1:11" ht="14.4" x14ac:dyDescent="0.3">
      <c r="A15" s="17">
        <v>14</v>
      </c>
      <c r="B15" s="98" t="s">
        <v>151</v>
      </c>
      <c r="C15" s="98" t="s">
        <v>108</v>
      </c>
      <c r="D15" s="384">
        <v>1.3194444444444443E-3</v>
      </c>
      <c r="E15" s="31">
        <v>30</v>
      </c>
      <c r="F15" s="31">
        <v>30</v>
      </c>
      <c r="G15" s="31">
        <v>30</v>
      </c>
      <c r="H15" s="31">
        <v>30</v>
      </c>
      <c r="I15" s="31">
        <v>24</v>
      </c>
      <c r="J15" s="91">
        <f t="shared" si="0"/>
        <v>144</v>
      </c>
      <c r="K15" s="384">
        <v>4.6296296296296302E-3</v>
      </c>
    </row>
    <row r="16" spans="1:11" ht="14.4" x14ac:dyDescent="0.3">
      <c r="A16" s="17">
        <v>15</v>
      </c>
      <c r="B16" s="98" t="s">
        <v>22</v>
      </c>
      <c r="C16" s="98" t="s">
        <v>236</v>
      </c>
      <c r="D16" s="384">
        <v>1.8518518518518517E-3</v>
      </c>
      <c r="E16" s="31">
        <v>30</v>
      </c>
      <c r="F16" s="31">
        <v>30</v>
      </c>
      <c r="G16" s="31">
        <v>30</v>
      </c>
      <c r="H16" s="31">
        <v>30</v>
      </c>
      <c r="I16" s="31">
        <v>24</v>
      </c>
      <c r="J16" s="91">
        <f t="shared" si="0"/>
        <v>144</v>
      </c>
      <c r="K16" s="384">
        <v>5.8796296296296296E-3</v>
      </c>
    </row>
    <row r="17" spans="1:11" ht="14.4" x14ac:dyDescent="0.3">
      <c r="A17" s="17">
        <v>16</v>
      </c>
      <c r="B17" s="98" t="s">
        <v>23</v>
      </c>
      <c r="C17" s="98" t="s">
        <v>85</v>
      </c>
      <c r="D17" s="384">
        <v>1.0532407407407407E-3</v>
      </c>
      <c r="E17" s="31">
        <v>30</v>
      </c>
      <c r="F17" s="31">
        <v>30</v>
      </c>
      <c r="G17" s="31">
        <v>30</v>
      </c>
      <c r="H17" s="31">
        <v>30</v>
      </c>
      <c r="I17" s="31">
        <v>22</v>
      </c>
      <c r="J17" s="91">
        <f t="shared" si="0"/>
        <v>142</v>
      </c>
      <c r="K17" s="384">
        <v>5.162037037037037E-3</v>
      </c>
    </row>
    <row r="18" spans="1:11" ht="14.4" x14ac:dyDescent="0.3">
      <c r="A18" s="17">
        <v>17</v>
      </c>
      <c r="B18" s="98" t="s">
        <v>36</v>
      </c>
      <c r="C18" s="98" t="s">
        <v>101</v>
      </c>
      <c r="D18" s="396">
        <v>7.6041666666666662E-4</v>
      </c>
      <c r="E18" s="31">
        <v>30</v>
      </c>
      <c r="F18" s="31">
        <v>30</v>
      </c>
      <c r="G18" s="31">
        <v>30</v>
      </c>
      <c r="H18" s="31">
        <v>30</v>
      </c>
      <c r="I18" s="31">
        <v>22</v>
      </c>
      <c r="J18" s="91">
        <f t="shared" si="0"/>
        <v>142</v>
      </c>
      <c r="K18" s="384">
        <v>5.3240740740740748E-3</v>
      </c>
    </row>
    <row r="19" spans="1:11" ht="14.4" x14ac:dyDescent="0.3">
      <c r="A19" s="17">
        <v>18</v>
      </c>
      <c r="B19" s="98" t="s">
        <v>40</v>
      </c>
      <c r="C19" s="98" t="s">
        <v>41</v>
      </c>
      <c r="D19" s="384">
        <v>1.2152777777777778E-3</v>
      </c>
      <c r="E19" s="31">
        <v>30</v>
      </c>
      <c r="F19" s="31">
        <v>30</v>
      </c>
      <c r="G19" s="31">
        <v>30</v>
      </c>
      <c r="H19" s="31">
        <v>30</v>
      </c>
      <c r="I19" s="31">
        <v>22</v>
      </c>
      <c r="J19" s="91">
        <f t="shared" si="0"/>
        <v>142</v>
      </c>
      <c r="K19" s="384">
        <v>5.347222222222222E-3</v>
      </c>
    </row>
    <row r="20" spans="1:11" ht="14.4" x14ac:dyDescent="0.3">
      <c r="A20" s="17">
        <v>19</v>
      </c>
      <c r="B20" s="98" t="s">
        <v>80</v>
      </c>
      <c r="C20" s="98" t="s">
        <v>39</v>
      </c>
      <c r="D20" s="384">
        <v>2.0717592592592593E-3</v>
      </c>
      <c r="E20" s="31">
        <v>25</v>
      </c>
      <c r="F20" s="31">
        <v>30</v>
      </c>
      <c r="G20" s="31">
        <v>30</v>
      </c>
      <c r="H20" s="31">
        <v>30</v>
      </c>
      <c r="I20" s="31">
        <v>24</v>
      </c>
      <c r="J20" s="91">
        <f t="shared" si="0"/>
        <v>139</v>
      </c>
      <c r="K20" s="384">
        <v>6.145833333333333E-3</v>
      </c>
    </row>
    <row r="21" spans="1:11" ht="14.4" x14ac:dyDescent="0.3">
      <c r="A21" s="17">
        <v>20</v>
      </c>
      <c r="B21" s="98" t="s">
        <v>52</v>
      </c>
      <c r="C21" s="98" t="s">
        <v>95</v>
      </c>
      <c r="D21" s="384">
        <v>9.1435185185185185E-4</v>
      </c>
      <c r="E21" s="31">
        <v>30</v>
      </c>
      <c r="F21" s="31">
        <v>30</v>
      </c>
      <c r="G21" s="31">
        <v>30</v>
      </c>
      <c r="H21" s="31">
        <v>30</v>
      </c>
      <c r="I21" s="31">
        <v>18</v>
      </c>
      <c r="J21" s="91">
        <f t="shared" si="0"/>
        <v>138</v>
      </c>
      <c r="K21" s="384">
        <v>3.7731481481481483E-3</v>
      </c>
    </row>
    <row r="22" spans="1:11" ht="14.4" x14ac:dyDescent="0.3">
      <c r="A22" s="17">
        <v>21</v>
      </c>
      <c r="B22" s="98" t="s">
        <v>139</v>
      </c>
      <c r="C22" s="98" t="s">
        <v>140</v>
      </c>
      <c r="D22" s="384">
        <v>1.0763888888888889E-3</v>
      </c>
      <c r="E22" s="31">
        <v>30</v>
      </c>
      <c r="F22" s="31">
        <v>30</v>
      </c>
      <c r="G22" s="31">
        <v>30</v>
      </c>
      <c r="H22" s="31">
        <v>30</v>
      </c>
      <c r="I22" s="31">
        <v>18</v>
      </c>
      <c r="J22" s="91">
        <f t="shared" si="0"/>
        <v>138</v>
      </c>
      <c r="K22" s="384">
        <v>4.6412037037037038E-3</v>
      </c>
    </row>
    <row r="23" spans="1:11" ht="14.4" x14ac:dyDescent="0.3">
      <c r="A23" s="17">
        <v>22</v>
      </c>
      <c r="B23" s="98" t="s">
        <v>122</v>
      </c>
      <c r="C23" s="98" t="s">
        <v>43</v>
      </c>
      <c r="D23" s="384">
        <v>1.1921296296296296E-3</v>
      </c>
      <c r="E23" s="31">
        <v>30</v>
      </c>
      <c r="F23" s="31">
        <v>30</v>
      </c>
      <c r="G23" s="31">
        <v>30</v>
      </c>
      <c r="H23" s="31">
        <v>30</v>
      </c>
      <c r="I23" s="31">
        <v>14</v>
      </c>
      <c r="J23" s="91">
        <f t="shared" si="0"/>
        <v>134</v>
      </c>
      <c r="K23" s="384">
        <v>4.0393518518518521E-3</v>
      </c>
    </row>
    <row r="24" spans="1:11" ht="14.4" x14ac:dyDescent="0.3">
      <c r="A24" s="17">
        <v>23</v>
      </c>
      <c r="B24" s="98" t="s">
        <v>154</v>
      </c>
      <c r="C24" s="98" t="s">
        <v>24</v>
      </c>
      <c r="D24" s="384">
        <v>7.7546296296296304E-4</v>
      </c>
      <c r="E24" s="31">
        <v>30</v>
      </c>
      <c r="F24" s="31">
        <v>30</v>
      </c>
      <c r="G24" s="31">
        <v>18</v>
      </c>
      <c r="H24" s="31">
        <v>30</v>
      </c>
      <c r="I24" s="31">
        <v>26</v>
      </c>
      <c r="J24" s="91">
        <f t="shared" si="0"/>
        <v>134</v>
      </c>
      <c r="K24" s="384">
        <v>4.7800925925925919E-3</v>
      </c>
    </row>
    <row r="25" spans="1:11" ht="14.4" x14ac:dyDescent="0.3">
      <c r="A25" s="17">
        <v>24</v>
      </c>
      <c r="B25" s="98" t="s">
        <v>40</v>
      </c>
      <c r="C25" s="98" t="s">
        <v>84</v>
      </c>
      <c r="D25" s="384">
        <v>1.3078703703703705E-3</v>
      </c>
      <c r="E25" s="31">
        <v>30</v>
      </c>
      <c r="F25" s="31">
        <v>30</v>
      </c>
      <c r="G25" s="31">
        <v>30</v>
      </c>
      <c r="H25" s="31">
        <v>30</v>
      </c>
      <c r="I25" s="31">
        <v>14</v>
      </c>
      <c r="J25" s="91">
        <f t="shared" si="0"/>
        <v>134</v>
      </c>
      <c r="K25" s="384">
        <v>5.5555555555555558E-3</v>
      </c>
    </row>
    <row r="26" spans="1:11" ht="14.4" x14ac:dyDescent="0.3">
      <c r="A26" s="17">
        <v>25</v>
      </c>
      <c r="B26" s="98" t="s">
        <v>141</v>
      </c>
      <c r="C26" s="98" t="s">
        <v>142</v>
      </c>
      <c r="D26" s="384">
        <v>9.0277777777777784E-4</v>
      </c>
      <c r="E26" s="31">
        <v>30</v>
      </c>
      <c r="F26" s="31">
        <v>30</v>
      </c>
      <c r="G26" s="31">
        <v>30</v>
      </c>
      <c r="H26" s="31">
        <v>30</v>
      </c>
      <c r="I26" s="31">
        <v>12</v>
      </c>
      <c r="J26" s="91">
        <f t="shared" si="0"/>
        <v>132</v>
      </c>
      <c r="K26" s="384">
        <v>5.185185185185185E-3</v>
      </c>
    </row>
    <row r="27" spans="1:11" ht="14.4" x14ac:dyDescent="0.3">
      <c r="A27" s="17">
        <v>26</v>
      </c>
      <c r="B27" s="98" t="s">
        <v>194</v>
      </c>
      <c r="C27" s="98" t="s">
        <v>161</v>
      </c>
      <c r="D27" s="384">
        <v>7.8703703703703705E-4</v>
      </c>
      <c r="E27" s="31">
        <v>30</v>
      </c>
      <c r="F27" s="31">
        <v>30</v>
      </c>
      <c r="G27" s="31">
        <v>30</v>
      </c>
      <c r="H27" s="31">
        <v>10</v>
      </c>
      <c r="I27" s="31">
        <v>30</v>
      </c>
      <c r="J27" s="91">
        <f t="shared" si="0"/>
        <v>130</v>
      </c>
      <c r="K27" s="384">
        <v>3.8657407407407408E-3</v>
      </c>
    </row>
    <row r="28" spans="1:11" ht="14.4" x14ac:dyDescent="0.3">
      <c r="A28" s="17">
        <v>27</v>
      </c>
      <c r="B28" s="98" t="s">
        <v>156</v>
      </c>
      <c r="C28" s="98" t="s">
        <v>94</v>
      </c>
      <c r="D28" s="384">
        <v>8.7962962962962962E-4</v>
      </c>
      <c r="E28" s="31">
        <v>30</v>
      </c>
      <c r="F28" s="31">
        <v>30</v>
      </c>
      <c r="G28" s="31">
        <v>30</v>
      </c>
      <c r="H28" s="31">
        <v>22</v>
      </c>
      <c r="I28" s="31">
        <v>16</v>
      </c>
      <c r="J28" s="91">
        <f t="shared" si="0"/>
        <v>128</v>
      </c>
      <c r="K28" s="384">
        <v>4.5833333333333334E-3</v>
      </c>
    </row>
    <row r="29" spans="1:11" ht="14.4" x14ac:dyDescent="0.3">
      <c r="A29" s="17">
        <v>28</v>
      </c>
      <c r="B29" s="98" t="s">
        <v>38</v>
      </c>
      <c r="C29" s="98" t="s">
        <v>136</v>
      </c>
      <c r="D29" s="396">
        <v>9.6064814814814808E-4</v>
      </c>
      <c r="E29" s="31">
        <v>30</v>
      </c>
      <c r="F29" s="31">
        <v>30</v>
      </c>
      <c r="G29" s="31">
        <v>30</v>
      </c>
      <c r="H29" s="31">
        <v>24</v>
      </c>
      <c r="I29" s="31">
        <v>14</v>
      </c>
      <c r="J29" s="91">
        <f t="shared" si="0"/>
        <v>128</v>
      </c>
      <c r="K29" s="384">
        <v>5.6365740740740742E-3</v>
      </c>
    </row>
    <row r="30" spans="1:11" ht="14.4" x14ac:dyDescent="0.3">
      <c r="A30" s="17">
        <v>29</v>
      </c>
      <c r="B30" s="98" t="s">
        <v>156</v>
      </c>
      <c r="C30" s="98" t="s">
        <v>157</v>
      </c>
      <c r="D30" s="384">
        <v>9.0277777777777784E-4</v>
      </c>
      <c r="E30" s="31">
        <v>25</v>
      </c>
      <c r="F30" s="31">
        <v>25</v>
      </c>
      <c r="G30" s="31">
        <v>30</v>
      </c>
      <c r="H30" s="31">
        <v>30</v>
      </c>
      <c r="I30" s="31">
        <v>16</v>
      </c>
      <c r="J30" s="91">
        <f t="shared" si="0"/>
        <v>126</v>
      </c>
      <c r="K30" s="384">
        <v>4.5254629629629629E-3</v>
      </c>
    </row>
    <row r="31" spans="1:11" ht="14.4" x14ac:dyDescent="0.3">
      <c r="A31" s="17">
        <v>30</v>
      </c>
      <c r="B31" s="98" t="s">
        <v>98</v>
      </c>
      <c r="C31" s="98" t="s">
        <v>148</v>
      </c>
      <c r="D31" s="384">
        <v>1.3425925925925925E-3</v>
      </c>
      <c r="E31" s="31">
        <v>15</v>
      </c>
      <c r="F31" s="31">
        <v>30</v>
      </c>
      <c r="G31" s="31">
        <v>30</v>
      </c>
      <c r="H31" s="31">
        <v>30</v>
      </c>
      <c r="I31" s="31">
        <v>20</v>
      </c>
      <c r="J31" s="91">
        <f t="shared" si="0"/>
        <v>125</v>
      </c>
      <c r="K31" s="384">
        <v>5.6712962962962958E-3</v>
      </c>
    </row>
    <row r="32" spans="1:11" ht="14.4" x14ac:dyDescent="0.3">
      <c r="A32" s="17">
        <v>31</v>
      </c>
      <c r="B32" s="98" t="s">
        <v>98</v>
      </c>
      <c r="C32" s="98" t="s">
        <v>219</v>
      </c>
      <c r="D32" s="384">
        <v>1.1226851851851851E-3</v>
      </c>
      <c r="E32" s="31">
        <v>15</v>
      </c>
      <c r="F32" s="31">
        <v>30</v>
      </c>
      <c r="G32" s="31">
        <v>30</v>
      </c>
      <c r="H32" s="31">
        <v>30</v>
      </c>
      <c r="I32" s="31">
        <v>18</v>
      </c>
      <c r="J32" s="91">
        <f t="shared" si="0"/>
        <v>123</v>
      </c>
      <c r="K32" s="384">
        <v>5.0000000000000001E-3</v>
      </c>
    </row>
    <row r="33" spans="1:11" ht="14.4" x14ac:dyDescent="0.3">
      <c r="A33" s="17">
        <v>32</v>
      </c>
      <c r="B33" s="98" t="s">
        <v>154</v>
      </c>
      <c r="C33" s="98" t="s">
        <v>155</v>
      </c>
      <c r="D33" s="384">
        <v>8.7962962962962962E-4</v>
      </c>
      <c r="E33" s="31">
        <v>30</v>
      </c>
      <c r="F33" s="31">
        <v>20</v>
      </c>
      <c r="G33" s="31">
        <v>30</v>
      </c>
      <c r="H33" s="31">
        <v>30</v>
      </c>
      <c r="I33" s="31">
        <v>12</v>
      </c>
      <c r="J33" s="91">
        <f t="shared" si="0"/>
        <v>122</v>
      </c>
      <c r="K33" s="384">
        <v>3.5879629629629629E-3</v>
      </c>
    </row>
    <row r="34" spans="1:11" ht="14.4" x14ac:dyDescent="0.3">
      <c r="A34" s="17">
        <v>33</v>
      </c>
      <c r="B34" s="98" t="s">
        <v>22</v>
      </c>
      <c r="C34" s="98" t="s">
        <v>114</v>
      </c>
      <c r="D34" s="384">
        <v>9.1435185185185185E-4</v>
      </c>
      <c r="E34" s="31">
        <v>30</v>
      </c>
      <c r="F34" s="31">
        <v>30</v>
      </c>
      <c r="G34" s="31">
        <v>30</v>
      </c>
      <c r="H34" s="31">
        <v>30</v>
      </c>
      <c r="I34" s="31">
        <v>0</v>
      </c>
      <c r="J34" s="91">
        <f t="shared" si="0"/>
        <v>120</v>
      </c>
      <c r="K34" s="384">
        <v>6.2499999999999995E-3</v>
      </c>
    </row>
    <row r="35" spans="1:11" ht="14.4" x14ac:dyDescent="0.3">
      <c r="A35" s="17">
        <v>34</v>
      </c>
      <c r="B35" s="98" t="s">
        <v>23</v>
      </c>
      <c r="C35" s="98" t="s">
        <v>25</v>
      </c>
      <c r="D35" s="384">
        <v>1.261574074074074E-3</v>
      </c>
      <c r="E35" s="31">
        <v>30</v>
      </c>
      <c r="F35" s="31">
        <v>30</v>
      </c>
      <c r="G35" s="31">
        <v>14</v>
      </c>
      <c r="H35" s="31">
        <v>30</v>
      </c>
      <c r="I35" s="31">
        <v>14</v>
      </c>
      <c r="J35" s="91">
        <f t="shared" si="0"/>
        <v>118</v>
      </c>
      <c r="K35" s="384">
        <v>4.8148148148148152E-3</v>
      </c>
    </row>
    <row r="36" spans="1:11" ht="14.4" x14ac:dyDescent="0.3">
      <c r="A36" s="17">
        <v>35</v>
      </c>
      <c r="B36" s="98" t="s">
        <v>137</v>
      </c>
      <c r="C36" s="98" t="s">
        <v>138</v>
      </c>
      <c r="D36" s="384">
        <v>8.3333333333333339E-4</v>
      </c>
      <c r="E36" s="31">
        <v>30</v>
      </c>
      <c r="F36" s="31">
        <v>30</v>
      </c>
      <c r="G36" s="31">
        <v>10</v>
      </c>
      <c r="H36" s="31">
        <v>21</v>
      </c>
      <c r="I36" s="31">
        <v>18</v>
      </c>
      <c r="J36" s="91">
        <f t="shared" si="0"/>
        <v>109</v>
      </c>
      <c r="K36" s="384">
        <v>4.4212962962962956E-3</v>
      </c>
    </row>
    <row r="37" spans="1:11" ht="14.4" x14ac:dyDescent="0.3">
      <c r="A37" s="17">
        <v>36</v>
      </c>
      <c r="B37" s="98" t="s">
        <v>159</v>
      </c>
      <c r="C37" s="98" t="s">
        <v>160</v>
      </c>
      <c r="D37" s="384">
        <v>1.423611111111111E-3</v>
      </c>
      <c r="E37" s="31">
        <v>25</v>
      </c>
      <c r="F37" s="31">
        <v>30</v>
      </c>
      <c r="G37" s="31">
        <v>30</v>
      </c>
      <c r="H37" s="31">
        <v>20</v>
      </c>
      <c r="I37" s="31">
        <v>0</v>
      </c>
      <c r="J37" s="91">
        <f t="shared" si="0"/>
        <v>105</v>
      </c>
      <c r="K37" s="384">
        <v>6.2499999999999995E-3</v>
      </c>
    </row>
    <row r="38" spans="1:11" ht="14.4" x14ac:dyDescent="0.3">
      <c r="A38" s="17">
        <v>37</v>
      </c>
      <c r="B38" s="98" t="s">
        <v>40</v>
      </c>
      <c r="C38" s="98" t="s">
        <v>131</v>
      </c>
      <c r="D38" s="384">
        <v>1.7013888888888892E-3</v>
      </c>
      <c r="E38" s="31">
        <v>15</v>
      </c>
      <c r="F38" s="31">
        <v>25</v>
      </c>
      <c r="G38" s="31">
        <v>30</v>
      </c>
      <c r="H38" s="31">
        <v>21</v>
      </c>
      <c r="I38" s="31">
        <v>12</v>
      </c>
      <c r="J38" s="91">
        <f t="shared" si="0"/>
        <v>103</v>
      </c>
      <c r="K38" s="384">
        <v>5.7291666666666671E-3</v>
      </c>
    </row>
    <row r="39" spans="1:11" ht="14.4" x14ac:dyDescent="0.3">
      <c r="A39" s="17">
        <v>38</v>
      </c>
      <c r="B39" s="98" t="s">
        <v>141</v>
      </c>
      <c r="C39" s="98" t="s">
        <v>101</v>
      </c>
      <c r="D39" s="384">
        <v>1.2268518518518518E-3</v>
      </c>
      <c r="E39" s="31">
        <v>25</v>
      </c>
      <c r="F39" s="31">
        <v>30</v>
      </c>
      <c r="G39" s="31">
        <v>28</v>
      </c>
      <c r="H39" s="31">
        <v>3</v>
      </c>
      <c r="I39" s="31">
        <v>16</v>
      </c>
      <c r="J39" s="91">
        <f t="shared" si="0"/>
        <v>102</v>
      </c>
      <c r="K39" s="384">
        <v>5.0393518518518522E-3</v>
      </c>
    </row>
    <row r="40" spans="1:11" ht="14.4" x14ac:dyDescent="0.3">
      <c r="A40" s="17">
        <v>39</v>
      </c>
      <c r="B40" s="98" t="s">
        <v>133</v>
      </c>
      <c r="C40" s="98" t="s">
        <v>134</v>
      </c>
      <c r="D40" s="384">
        <v>1.0879629629629629E-3</v>
      </c>
      <c r="E40" s="31">
        <v>30</v>
      </c>
      <c r="F40" s="31">
        <v>30</v>
      </c>
      <c r="G40" s="31">
        <v>30</v>
      </c>
      <c r="H40" s="31">
        <v>3</v>
      </c>
      <c r="I40" s="31">
        <v>0</v>
      </c>
      <c r="J40" s="91">
        <f t="shared" si="0"/>
        <v>93</v>
      </c>
      <c r="K40" s="384">
        <v>6.2499999999999995E-3</v>
      </c>
    </row>
    <row r="41" spans="1:11" ht="14.4" x14ac:dyDescent="0.3">
      <c r="A41" s="17"/>
      <c r="B41" s="98"/>
      <c r="C41" s="98"/>
      <c r="D41" s="384"/>
      <c r="E41" s="31"/>
      <c r="F41" s="31"/>
      <c r="G41" s="31"/>
      <c r="H41" s="31"/>
      <c r="I41" s="31"/>
      <c r="J41" s="91">
        <f t="shared" si="0"/>
        <v>0</v>
      </c>
      <c r="K41" s="384"/>
    </row>
  </sheetData>
  <sortState xmlns:xlrd2="http://schemas.microsoft.com/office/spreadsheetml/2017/richdata2" ref="A2:K40">
    <sortCondition descending="1" ref="J2:J40"/>
    <sortCondition ref="K2:K40"/>
    <sortCondition ref="D2:D40"/>
  </sortState>
  <printOptions gridLines="1"/>
  <pageMargins left="0.25" right="0.25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D3DA7-5DE9-4C01-B50F-A82630ADC12D}">
  <sheetPr>
    <tabColor rgb="FF92D050"/>
  </sheetPr>
  <dimension ref="A2:L34"/>
  <sheetViews>
    <sheetView topLeftCell="A4" workbookViewId="0">
      <selection activeCell="R35" sqref="R35"/>
    </sheetView>
  </sheetViews>
  <sheetFormatPr defaultRowHeight="13.8" x14ac:dyDescent="0.25"/>
  <cols>
    <col min="1" max="1" width="5.19921875" customWidth="1"/>
    <col min="2" max="2" width="16.3984375" customWidth="1"/>
    <col min="4" max="4" width="8.796875" style="6"/>
    <col min="12" max="12" width="8.796875" style="420"/>
  </cols>
  <sheetData>
    <row r="2" spans="1:12" ht="14.4" x14ac:dyDescent="0.3">
      <c r="A2" s="27"/>
      <c r="B2" s="15" t="s">
        <v>0</v>
      </c>
      <c r="C2" s="15" t="s">
        <v>1</v>
      </c>
      <c r="D2" s="383" t="s">
        <v>2</v>
      </c>
      <c r="E2" s="414" t="s">
        <v>3</v>
      </c>
      <c r="F2" s="414" t="s">
        <v>4</v>
      </c>
      <c r="G2" s="414" t="s">
        <v>5</v>
      </c>
      <c r="H2" s="414" t="s">
        <v>6</v>
      </c>
      <c r="I2" s="414" t="s">
        <v>7</v>
      </c>
      <c r="J2" s="414" t="s">
        <v>243</v>
      </c>
      <c r="K2" s="415" t="s">
        <v>8</v>
      </c>
      <c r="L2" s="418" t="s">
        <v>9</v>
      </c>
    </row>
    <row r="3" spans="1:12" ht="14.4" x14ac:dyDescent="0.3">
      <c r="A3" s="17">
        <v>1</v>
      </c>
      <c r="B3" s="98" t="s">
        <v>38</v>
      </c>
      <c r="C3" s="98" t="s">
        <v>136</v>
      </c>
      <c r="D3" s="384">
        <v>5.0925925925925921E-4</v>
      </c>
      <c r="E3" s="416">
        <v>15</v>
      </c>
      <c r="F3" s="416">
        <v>36</v>
      </c>
      <c r="G3" s="416">
        <v>15</v>
      </c>
      <c r="H3" s="416">
        <v>15</v>
      </c>
      <c r="I3" s="416">
        <v>15</v>
      </c>
      <c r="J3" s="416">
        <v>15</v>
      </c>
      <c r="K3" s="417">
        <v>111</v>
      </c>
      <c r="L3" s="419">
        <v>2.7430555555555559E-3</v>
      </c>
    </row>
    <row r="4" spans="1:12" ht="14.4" x14ac:dyDescent="0.3">
      <c r="A4" s="17">
        <v>2</v>
      </c>
      <c r="B4" s="98" t="s">
        <v>144</v>
      </c>
      <c r="C4" s="98" t="s">
        <v>163</v>
      </c>
      <c r="D4" s="384">
        <v>1.0416666666666667E-3</v>
      </c>
      <c r="E4" s="416">
        <v>15</v>
      </c>
      <c r="F4" s="416">
        <v>36</v>
      </c>
      <c r="G4" s="416">
        <v>15</v>
      </c>
      <c r="H4" s="416">
        <v>15</v>
      </c>
      <c r="I4" s="416">
        <v>15</v>
      </c>
      <c r="J4" s="416">
        <v>15</v>
      </c>
      <c r="K4" s="417">
        <f>SUM(E4:J4)</f>
        <v>111</v>
      </c>
      <c r="L4" s="419">
        <v>3.472222222222222E-3</v>
      </c>
    </row>
    <row r="5" spans="1:12" ht="14.4" x14ac:dyDescent="0.3">
      <c r="A5" s="17">
        <v>3</v>
      </c>
      <c r="B5" s="98" t="s">
        <v>159</v>
      </c>
      <c r="C5" s="98" t="s">
        <v>160</v>
      </c>
      <c r="D5" s="384">
        <v>1.0648148148148147E-3</v>
      </c>
      <c r="E5" s="416">
        <v>15</v>
      </c>
      <c r="F5" s="416">
        <v>36</v>
      </c>
      <c r="G5" s="416">
        <v>15</v>
      </c>
      <c r="H5" s="416">
        <v>15</v>
      </c>
      <c r="I5" s="416">
        <v>15</v>
      </c>
      <c r="J5" s="416">
        <v>15</v>
      </c>
      <c r="K5" s="417">
        <f t="shared" ref="K5:K34" si="0">SUM(E5:J5)</f>
        <v>111</v>
      </c>
      <c r="L5" s="419">
        <v>4.0046296296296297E-3</v>
      </c>
    </row>
    <row r="6" spans="1:12" ht="14.4" x14ac:dyDescent="0.3">
      <c r="A6" s="17">
        <v>4</v>
      </c>
      <c r="B6" s="98" t="s">
        <v>23</v>
      </c>
      <c r="C6" s="98" t="s">
        <v>25</v>
      </c>
      <c r="D6" s="384">
        <v>1.2731481481481483E-3</v>
      </c>
      <c r="E6" s="416">
        <v>15</v>
      </c>
      <c r="F6" s="416">
        <v>36</v>
      </c>
      <c r="G6" s="416">
        <v>15</v>
      </c>
      <c r="H6" s="416">
        <v>15</v>
      </c>
      <c r="I6" s="416">
        <v>15</v>
      </c>
      <c r="J6" s="416">
        <v>15</v>
      </c>
      <c r="K6" s="417">
        <f t="shared" si="0"/>
        <v>111</v>
      </c>
      <c r="L6" s="419">
        <v>4.0393518518518521E-3</v>
      </c>
    </row>
    <row r="7" spans="1:12" ht="14.4" x14ac:dyDescent="0.3">
      <c r="A7" s="17">
        <v>5</v>
      </c>
      <c r="B7" s="98" t="s">
        <v>22</v>
      </c>
      <c r="C7" s="98" t="s">
        <v>135</v>
      </c>
      <c r="D7" s="384">
        <v>1.1574074074074073E-3</v>
      </c>
      <c r="E7" s="416">
        <v>15</v>
      </c>
      <c r="F7" s="416">
        <v>36</v>
      </c>
      <c r="G7" s="416">
        <v>15</v>
      </c>
      <c r="H7" s="416">
        <v>14</v>
      </c>
      <c r="I7" s="416">
        <v>13</v>
      </c>
      <c r="J7" s="416">
        <v>15</v>
      </c>
      <c r="K7" s="417">
        <f t="shared" si="0"/>
        <v>108</v>
      </c>
      <c r="L7" s="419">
        <v>3.1828703703703702E-3</v>
      </c>
    </row>
    <row r="8" spans="1:12" ht="14.4" x14ac:dyDescent="0.3">
      <c r="A8" s="17">
        <v>6</v>
      </c>
      <c r="B8" s="98" t="s">
        <v>80</v>
      </c>
      <c r="C8" s="98" t="s">
        <v>39</v>
      </c>
      <c r="D8" s="384">
        <v>7.407407407407407E-4</v>
      </c>
      <c r="E8" s="416">
        <v>12</v>
      </c>
      <c r="F8" s="416">
        <v>36</v>
      </c>
      <c r="G8" s="416">
        <v>15</v>
      </c>
      <c r="H8" s="416">
        <v>15</v>
      </c>
      <c r="I8" s="416">
        <v>15</v>
      </c>
      <c r="J8" s="416">
        <v>15</v>
      </c>
      <c r="K8" s="417">
        <f t="shared" si="0"/>
        <v>108</v>
      </c>
      <c r="L8" s="419">
        <v>3.2523148148148151E-3</v>
      </c>
    </row>
    <row r="9" spans="1:12" ht="14.4" x14ac:dyDescent="0.3">
      <c r="A9" s="17">
        <v>7</v>
      </c>
      <c r="B9" s="98" t="s">
        <v>98</v>
      </c>
      <c r="C9" s="98" t="s">
        <v>138</v>
      </c>
      <c r="D9" s="384">
        <v>7.8703703703703705E-4</v>
      </c>
      <c r="E9" s="416">
        <v>14</v>
      </c>
      <c r="F9" s="416">
        <v>36</v>
      </c>
      <c r="G9" s="416">
        <v>15</v>
      </c>
      <c r="H9" s="416">
        <v>15</v>
      </c>
      <c r="I9" s="416">
        <v>13</v>
      </c>
      <c r="J9" s="416">
        <v>15</v>
      </c>
      <c r="K9" s="417">
        <f t="shared" si="0"/>
        <v>108</v>
      </c>
      <c r="L9" s="419">
        <v>3.472222222222222E-3</v>
      </c>
    </row>
    <row r="10" spans="1:12" ht="14.4" x14ac:dyDescent="0.3">
      <c r="A10" s="17">
        <v>8</v>
      </c>
      <c r="B10" s="98" t="s">
        <v>52</v>
      </c>
      <c r="C10" s="98" t="s">
        <v>95</v>
      </c>
      <c r="D10" s="384">
        <v>5.2083333333333333E-4</v>
      </c>
      <c r="E10" s="416">
        <v>12</v>
      </c>
      <c r="F10" s="416">
        <v>36</v>
      </c>
      <c r="G10" s="416">
        <v>15</v>
      </c>
      <c r="H10" s="416">
        <v>15</v>
      </c>
      <c r="I10" s="416">
        <v>15</v>
      </c>
      <c r="J10" s="416">
        <v>15</v>
      </c>
      <c r="K10" s="417">
        <f t="shared" si="0"/>
        <v>108</v>
      </c>
      <c r="L10" s="419">
        <v>4.108796296296297E-3</v>
      </c>
    </row>
    <row r="11" spans="1:12" ht="14.4" x14ac:dyDescent="0.3">
      <c r="A11" s="17">
        <v>9</v>
      </c>
      <c r="B11" s="98" t="s">
        <v>154</v>
      </c>
      <c r="C11" s="98" t="s">
        <v>24</v>
      </c>
      <c r="D11" s="384">
        <v>9.0277777777777784E-4</v>
      </c>
      <c r="E11" s="416">
        <v>15</v>
      </c>
      <c r="F11" s="416">
        <v>36</v>
      </c>
      <c r="G11" s="416">
        <v>11</v>
      </c>
      <c r="H11" s="416">
        <v>15</v>
      </c>
      <c r="I11" s="416">
        <v>15</v>
      </c>
      <c r="J11" s="416">
        <v>15</v>
      </c>
      <c r="K11" s="417">
        <f t="shared" si="0"/>
        <v>107</v>
      </c>
      <c r="L11" s="419">
        <v>3.645833333333333E-3</v>
      </c>
    </row>
    <row r="12" spans="1:12" ht="14.4" x14ac:dyDescent="0.3">
      <c r="A12" s="17">
        <v>10</v>
      </c>
      <c r="B12" s="98" t="s">
        <v>122</v>
      </c>
      <c r="C12" s="98" t="s">
        <v>43</v>
      </c>
      <c r="D12" s="384">
        <v>9.2592592592592585E-4</v>
      </c>
      <c r="E12" s="416">
        <v>12</v>
      </c>
      <c r="F12" s="416">
        <v>31</v>
      </c>
      <c r="G12" s="416">
        <v>15</v>
      </c>
      <c r="H12" s="416">
        <v>12</v>
      </c>
      <c r="I12" s="416">
        <v>15</v>
      </c>
      <c r="J12" s="416">
        <v>15</v>
      </c>
      <c r="K12" s="417">
        <f t="shared" si="0"/>
        <v>100</v>
      </c>
      <c r="L12" s="419">
        <v>3.425925925925926E-3</v>
      </c>
    </row>
    <row r="13" spans="1:12" ht="14.4" x14ac:dyDescent="0.3">
      <c r="A13" s="17">
        <v>11</v>
      </c>
      <c r="B13" s="98" t="s">
        <v>52</v>
      </c>
      <c r="C13" s="98" t="s">
        <v>44</v>
      </c>
      <c r="D13" s="396">
        <v>8.1018518518518516E-4</v>
      </c>
      <c r="E13" s="416">
        <v>15</v>
      </c>
      <c r="F13" s="416">
        <v>36</v>
      </c>
      <c r="G13" s="416">
        <v>15</v>
      </c>
      <c r="H13" s="416">
        <v>15</v>
      </c>
      <c r="I13" s="416">
        <v>15</v>
      </c>
      <c r="J13" s="416">
        <v>0</v>
      </c>
      <c r="K13" s="417">
        <f t="shared" si="0"/>
        <v>96</v>
      </c>
      <c r="L13" s="419">
        <v>4.1666666666666666E-3</v>
      </c>
    </row>
    <row r="14" spans="1:12" ht="14.4" x14ac:dyDescent="0.3">
      <c r="A14" s="17">
        <v>12</v>
      </c>
      <c r="B14" s="98" t="s">
        <v>23</v>
      </c>
      <c r="C14" s="98" t="s">
        <v>92</v>
      </c>
      <c r="D14" s="384">
        <v>1.2152777777777778E-3</v>
      </c>
      <c r="E14" s="416">
        <v>15</v>
      </c>
      <c r="F14" s="416">
        <v>36</v>
      </c>
      <c r="G14" s="416">
        <v>15</v>
      </c>
      <c r="H14" s="416">
        <v>15</v>
      </c>
      <c r="I14" s="416">
        <v>15</v>
      </c>
      <c r="J14" s="416">
        <v>0</v>
      </c>
      <c r="K14" s="417">
        <f t="shared" si="0"/>
        <v>96</v>
      </c>
      <c r="L14" s="419">
        <v>4.1666666666666666E-3</v>
      </c>
    </row>
    <row r="15" spans="1:12" ht="14.4" x14ac:dyDescent="0.3">
      <c r="A15" s="17">
        <v>13</v>
      </c>
      <c r="B15" s="98" t="s">
        <v>151</v>
      </c>
      <c r="C15" s="98" t="s">
        <v>108</v>
      </c>
      <c r="D15" s="384">
        <v>1.4583333333333334E-3</v>
      </c>
      <c r="E15" s="416">
        <v>15</v>
      </c>
      <c r="F15" s="416">
        <v>36</v>
      </c>
      <c r="G15" s="416">
        <v>15</v>
      </c>
      <c r="H15" s="416">
        <v>15</v>
      </c>
      <c r="I15" s="416">
        <v>15</v>
      </c>
      <c r="J15" s="416">
        <v>0</v>
      </c>
      <c r="K15" s="417">
        <f t="shared" si="0"/>
        <v>96</v>
      </c>
      <c r="L15" s="419">
        <v>4.1666666666666666E-3</v>
      </c>
    </row>
    <row r="16" spans="1:12" ht="14.4" x14ac:dyDescent="0.3">
      <c r="A16" s="17">
        <v>14</v>
      </c>
      <c r="B16" s="98" t="s">
        <v>36</v>
      </c>
      <c r="C16" s="98" t="s">
        <v>100</v>
      </c>
      <c r="D16" s="384">
        <v>1.1226851851851851E-3</v>
      </c>
      <c r="E16" s="416">
        <v>15</v>
      </c>
      <c r="F16" s="416">
        <v>36</v>
      </c>
      <c r="G16" s="416">
        <v>15</v>
      </c>
      <c r="H16" s="416">
        <v>15</v>
      </c>
      <c r="I16" s="416">
        <v>13</v>
      </c>
      <c r="J16" s="416">
        <v>0</v>
      </c>
      <c r="K16" s="417">
        <f t="shared" si="0"/>
        <v>94</v>
      </c>
      <c r="L16" s="419">
        <v>4.1666666666666666E-3</v>
      </c>
    </row>
    <row r="17" spans="1:12" ht="14.4" x14ac:dyDescent="0.3">
      <c r="A17" s="17">
        <v>15</v>
      </c>
      <c r="B17" s="98" t="s">
        <v>36</v>
      </c>
      <c r="C17" s="98" t="s">
        <v>101</v>
      </c>
      <c r="D17" s="384">
        <v>1.2847222222222223E-3</v>
      </c>
      <c r="E17" s="416">
        <v>15</v>
      </c>
      <c r="F17" s="416">
        <v>36</v>
      </c>
      <c r="G17" s="416">
        <v>15</v>
      </c>
      <c r="H17" s="416">
        <v>15</v>
      </c>
      <c r="I17" s="416">
        <v>11</v>
      </c>
      <c r="J17" s="416">
        <v>0</v>
      </c>
      <c r="K17" s="417">
        <f t="shared" si="0"/>
        <v>92</v>
      </c>
      <c r="L17" s="419">
        <v>4.1666666666666666E-3</v>
      </c>
    </row>
    <row r="18" spans="1:12" ht="14.4" x14ac:dyDescent="0.3">
      <c r="A18" s="17">
        <v>16</v>
      </c>
      <c r="B18" s="98" t="s">
        <v>154</v>
      </c>
      <c r="C18" s="98" t="s">
        <v>240</v>
      </c>
      <c r="D18" s="384">
        <v>8.564814814814815E-4</v>
      </c>
      <c r="E18" s="416">
        <v>15</v>
      </c>
      <c r="F18" s="416">
        <v>36</v>
      </c>
      <c r="G18" s="416">
        <v>15</v>
      </c>
      <c r="H18" s="416">
        <v>11</v>
      </c>
      <c r="I18" s="416">
        <v>13</v>
      </c>
      <c r="J18" s="416">
        <v>0</v>
      </c>
      <c r="K18" s="417">
        <f t="shared" si="0"/>
        <v>90</v>
      </c>
      <c r="L18" s="419">
        <v>4.1666666666666666E-3</v>
      </c>
    </row>
    <row r="19" spans="1:12" ht="14.4" x14ac:dyDescent="0.3">
      <c r="A19" s="17">
        <v>17</v>
      </c>
      <c r="B19" s="98" t="s">
        <v>98</v>
      </c>
      <c r="C19" s="98" t="s">
        <v>150</v>
      </c>
      <c r="D19" s="396">
        <v>1.1689814814814816E-3</v>
      </c>
      <c r="E19" s="416">
        <v>15</v>
      </c>
      <c r="F19" s="416">
        <v>27</v>
      </c>
      <c r="G19" s="416">
        <v>15</v>
      </c>
      <c r="H19" s="416">
        <v>15</v>
      </c>
      <c r="I19" s="416">
        <v>15</v>
      </c>
      <c r="J19" s="416">
        <v>0</v>
      </c>
      <c r="K19" s="417">
        <f t="shared" si="0"/>
        <v>87</v>
      </c>
      <c r="L19" s="419">
        <v>4.1666666666666666E-3</v>
      </c>
    </row>
    <row r="20" spans="1:12" ht="14.4" x14ac:dyDescent="0.3">
      <c r="A20" s="17">
        <v>18</v>
      </c>
      <c r="B20" s="98" t="s">
        <v>22</v>
      </c>
      <c r="C20" s="98" t="s">
        <v>138</v>
      </c>
      <c r="D20" s="384">
        <v>1.2268518518518518E-3</v>
      </c>
      <c r="E20" s="416">
        <v>15</v>
      </c>
      <c r="F20" s="416">
        <v>36</v>
      </c>
      <c r="G20" s="416">
        <v>15</v>
      </c>
      <c r="H20" s="416">
        <v>15</v>
      </c>
      <c r="I20" s="416">
        <v>5</v>
      </c>
      <c r="J20" s="416">
        <v>0</v>
      </c>
      <c r="K20" s="417">
        <f t="shared" si="0"/>
        <v>86</v>
      </c>
      <c r="L20" s="419">
        <v>4.1666666666666666E-3</v>
      </c>
    </row>
    <row r="21" spans="1:12" ht="14.4" x14ac:dyDescent="0.3">
      <c r="A21" s="17">
        <v>19</v>
      </c>
      <c r="B21" s="98" t="s">
        <v>151</v>
      </c>
      <c r="C21" s="98" t="s">
        <v>168</v>
      </c>
      <c r="D21" s="384">
        <v>7.291666666666667E-4</v>
      </c>
      <c r="E21" s="416">
        <v>3</v>
      </c>
      <c r="F21" s="416">
        <v>36</v>
      </c>
      <c r="G21" s="416">
        <v>15</v>
      </c>
      <c r="H21" s="416">
        <v>15</v>
      </c>
      <c r="I21" s="416">
        <v>15</v>
      </c>
      <c r="J21" s="416">
        <v>0</v>
      </c>
      <c r="K21" s="417">
        <f t="shared" si="0"/>
        <v>84</v>
      </c>
      <c r="L21" s="419">
        <v>4.1666666666666666E-3</v>
      </c>
    </row>
    <row r="22" spans="1:12" ht="14.4" x14ac:dyDescent="0.3">
      <c r="A22" s="17">
        <v>20</v>
      </c>
      <c r="B22" s="98" t="s">
        <v>144</v>
      </c>
      <c r="C22" s="98" t="s">
        <v>241</v>
      </c>
      <c r="D22" s="384">
        <v>1.1226851851851851E-3</v>
      </c>
      <c r="E22" s="416">
        <v>3</v>
      </c>
      <c r="F22" s="416">
        <v>36</v>
      </c>
      <c r="G22" s="416">
        <v>15</v>
      </c>
      <c r="H22" s="416">
        <v>1</v>
      </c>
      <c r="I22" s="416">
        <v>9</v>
      </c>
      <c r="J22" s="416">
        <v>15</v>
      </c>
      <c r="K22" s="417">
        <f t="shared" si="0"/>
        <v>79</v>
      </c>
      <c r="L22" s="419">
        <v>3.2986111111111111E-3</v>
      </c>
    </row>
    <row r="23" spans="1:12" ht="14.4" x14ac:dyDescent="0.3">
      <c r="A23" s="17">
        <v>21</v>
      </c>
      <c r="B23" s="98" t="s">
        <v>242</v>
      </c>
      <c r="C23" s="98" t="s">
        <v>140</v>
      </c>
      <c r="D23" s="384">
        <v>6.7129629629629625E-4</v>
      </c>
      <c r="E23" s="416">
        <v>15</v>
      </c>
      <c r="F23" s="416">
        <v>3</v>
      </c>
      <c r="G23" s="416">
        <v>15</v>
      </c>
      <c r="H23" s="416">
        <v>15</v>
      </c>
      <c r="I23" s="416">
        <v>15</v>
      </c>
      <c r="J23" s="416">
        <v>15</v>
      </c>
      <c r="K23" s="417">
        <f t="shared" si="0"/>
        <v>78</v>
      </c>
      <c r="L23" s="419">
        <v>3.0671296296296297E-3</v>
      </c>
    </row>
    <row r="24" spans="1:12" ht="14.4" x14ac:dyDescent="0.3">
      <c r="A24" s="17">
        <v>22</v>
      </c>
      <c r="B24" s="98" t="s">
        <v>98</v>
      </c>
      <c r="C24" s="98" t="s">
        <v>219</v>
      </c>
      <c r="D24" s="384">
        <v>8.1018518518518516E-4</v>
      </c>
      <c r="E24" s="416">
        <v>11</v>
      </c>
      <c r="F24" s="416">
        <v>36</v>
      </c>
      <c r="G24" s="416">
        <v>15</v>
      </c>
      <c r="H24" s="416">
        <v>11</v>
      </c>
      <c r="I24" s="416">
        <v>0</v>
      </c>
      <c r="J24" s="416">
        <v>0</v>
      </c>
      <c r="K24" s="417">
        <f t="shared" si="0"/>
        <v>73</v>
      </c>
      <c r="L24" s="419">
        <v>4.1666666666666666E-3</v>
      </c>
    </row>
    <row r="25" spans="1:12" ht="14.4" x14ac:dyDescent="0.3">
      <c r="A25" s="17">
        <v>23</v>
      </c>
      <c r="B25" s="413" t="s">
        <v>159</v>
      </c>
      <c r="C25" s="413" t="s">
        <v>86</v>
      </c>
      <c r="D25" s="384">
        <v>7.5231481481481471E-4</v>
      </c>
      <c r="E25" s="416">
        <v>3</v>
      </c>
      <c r="F25" s="416">
        <v>24</v>
      </c>
      <c r="G25" s="416">
        <v>15</v>
      </c>
      <c r="H25" s="416">
        <v>15</v>
      </c>
      <c r="I25" s="416">
        <v>10</v>
      </c>
      <c r="J25" s="416">
        <v>0</v>
      </c>
      <c r="K25" s="417">
        <f t="shared" si="0"/>
        <v>67</v>
      </c>
      <c r="L25" s="419">
        <v>4.1666666666666666E-3</v>
      </c>
    </row>
    <row r="26" spans="1:12" ht="14.4" x14ac:dyDescent="0.3">
      <c r="A26" s="17">
        <v>24</v>
      </c>
      <c r="B26" s="413" t="s">
        <v>192</v>
      </c>
      <c r="C26" s="413" t="s">
        <v>193</v>
      </c>
      <c r="D26" s="384">
        <v>1.7476851851851852E-3</v>
      </c>
      <c r="E26" s="416">
        <v>12</v>
      </c>
      <c r="F26" s="416">
        <v>36</v>
      </c>
      <c r="G26" s="416">
        <v>15</v>
      </c>
      <c r="H26" s="416">
        <v>0</v>
      </c>
      <c r="I26" s="416">
        <v>0</v>
      </c>
      <c r="J26" s="416">
        <v>0</v>
      </c>
      <c r="K26" s="417">
        <f t="shared" si="0"/>
        <v>63</v>
      </c>
      <c r="L26" s="419">
        <v>4.1666666666666666E-3</v>
      </c>
    </row>
    <row r="27" spans="1:12" ht="14.4" x14ac:dyDescent="0.3">
      <c r="A27" s="17">
        <v>25</v>
      </c>
      <c r="B27" s="413" t="s">
        <v>175</v>
      </c>
      <c r="C27" s="413" t="s">
        <v>134</v>
      </c>
      <c r="D27" s="384">
        <v>1.1458333333333333E-3</v>
      </c>
      <c r="E27" s="416">
        <v>14</v>
      </c>
      <c r="F27" s="416">
        <v>27</v>
      </c>
      <c r="G27" s="416">
        <v>0</v>
      </c>
      <c r="H27" s="416">
        <v>11</v>
      </c>
      <c r="I27" s="416">
        <v>0</v>
      </c>
      <c r="J27" s="416">
        <v>0</v>
      </c>
      <c r="K27" s="417">
        <f t="shared" si="0"/>
        <v>52</v>
      </c>
      <c r="L27" s="419">
        <v>3.9351851851851857E-3</v>
      </c>
    </row>
    <row r="28" spans="1:12" ht="14.4" x14ac:dyDescent="0.3">
      <c r="A28" s="17">
        <v>26</v>
      </c>
      <c r="B28" s="413" t="s">
        <v>22</v>
      </c>
      <c r="C28" s="413" t="s">
        <v>236</v>
      </c>
      <c r="D28" s="384">
        <v>1.8055555555555557E-3</v>
      </c>
      <c r="E28" s="416">
        <v>15</v>
      </c>
      <c r="F28" s="416">
        <v>36</v>
      </c>
      <c r="G28" s="416">
        <v>0</v>
      </c>
      <c r="H28" s="416">
        <v>0</v>
      </c>
      <c r="I28" s="416">
        <v>0</v>
      </c>
      <c r="J28" s="416">
        <v>0</v>
      </c>
      <c r="K28" s="417">
        <f t="shared" si="0"/>
        <v>51</v>
      </c>
      <c r="L28" s="419">
        <v>4.1666666666666666E-3</v>
      </c>
    </row>
    <row r="29" spans="1:12" ht="14.4" x14ac:dyDescent="0.3">
      <c r="A29" s="17">
        <v>27</v>
      </c>
      <c r="B29" s="413" t="s">
        <v>151</v>
      </c>
      <c r="C29" s="413" t="s">
        <v>153</v>
      </c>
      <c r="D29" s="384">
        <v>0</v>
      </c>
      <c r="E29" s="416">
        <v>12</v>
      </c>
      <c r="F29" s="416">
        <v>0</v>
      </c>
      <c r="G29" s="416">
        <v>0</v>
      </c>
      <c r="H29" s="416">
        <v>0</v>
      </c>
      <c r="I29" s="416">
        <v>0</v>
      </c>
      <c r="J29" s="416">
        <v>0</v>
      </c>
      <c r="K29" s="417">
        <f t="shared" si="0"/>
        <v>12</v>
      </c>
      <c r="L29" s="419">
        <v>4.1666666666666666E-3</v>
      </c>
    </row>
    <row r="30" spans="1:12" ht="14.4" x14ac:dyDescent="0.3">
      <c r="A30" s="17">
        <v>28</v>
      </c>
      <c r="D30" s="384"/>
      <c r="E30" s="416"/>
      <c r="F30" s="416"/>
      <c r="G30" s="416"/>
      <c r="H30" s="416"/>
      <c r="I30" s="416"/>
      <c r="J30" s="416"/>
      <c r="K30" s="417">
        <f t="shared" si="0"/>
        <v>0</v>
      </c>
      <c r="L30" s="419"/>
    </row>
    <row r="31" spans="1:12" ht="14.4" x14ac:dyDescent="0.3">
      <c r="A31" s="17">
        <v>29</v>
      </c>
      <c r="D31" s="384"/>
      <c r="E31" s="416"/>
      <c r="F31" s="416"/>
      <c r="G31" s="416"/>
      <c r="H31" s="416"/>
      <c r="I31" s="416"/>
      <c r="J31" s="416"/>
      <c r="K31" s="417">
        <f t="shared" si="0"/>
        <v>0</v>
      </c>
      <c r="L31" s="419"/>
    </row>
    <row r="32" spans="1:12" ht="14.4" x14ac:dyDescent="0.3">
      <c r="A32" s="17">
        <v>30</v>
      </c>
      <c r="D32" s="384"/>
      <c r="E32" s="416"/>
      <c r="F32" s="416"/>
      <c r="G32" s="416"/>
      <c r="H32" s="416"/>
      <c r="I32" s="416"/>
      <c r="J32" s="416"/>
      <c r="K32" s="417">
        <f t="shared" si="0"/>
        <v>0</v>
      </c>
      <c r="L32" s="419"/>
    </row>
    <row r="33" spans="1:12" ht="14.4" x14ac:dyDescent="0.3">
      <c r="A33" s="17">
        <v>31</v>
      </c>
      <c r="D33" s="384"/>
      <c r="E33" s="416"/>
      <c r="F33" s="416"/>
      <c r="G33" s="416"/>
      <c r="H33" s="416"/>
      <c r="I33" s="416"/>
      <c r="J33" s="416"/>
      <c r="K33" s="417">
        <f t="shared" si="0"/>
        <v>0</v>
      </c>
      <c r="L33" s="419"/>
    </row>
    <row r="34" spans="1:12" ht="14.4" x14ac:dyDescent="0.3">
      <c r="A34" s="17">
        <v>32</v>
      </c>
      <c r="D34" s="384"/>
      <c r="E34" s="416"/>
      <c r="F34" s="416"/>
      <c r="G34" s="416"/>
      <c r="H34" s="416"/>
      <c r="I34" s="416"/>
      <c r="J34" s="416"/>
      <c r="K34" s="417">
        <f t="shared" si="0"/>
        <v>0</v>
      </c>
      <c r="L34" s="419"/>
    </row>
  </sheetData>
  <sortState xmlns:xlrd2="http://schemas.microsoft.com/office/spreadsheetml/2017/richdata2" ref="A3:L24">
    <sortCondition descending="1" ref="K3:K24"/>
    <sortCondition ref="L3:L24"/>
    <sortCondition ref="D3:D24"/>
  </sortState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L63"/>
  <sheetViews>
    <sheetView zoomScaleNormal="100" workbookViewId="0">
      <pane ySplit="1" topLeftCell="A29" activePane="bottomLeft" state="frozen"/>
      <selection pane="bottomLeft" activeCell="A12" sqref="A12:XFD12"/>
    </sheetView>
  </sheetViews>
  <sheetFormatPr defaultColWidth="8.69921875" defaultRowHeight="13.8" x14ac:dyDescent="0.25"/>
  <cols>
    <col min="1" max="1" width="2.8984375" style="12" customWidth="1"/>
    <col min="2" max="2" width="18.3984375" style="12" customWidth="1"/>
    <col min="3" max="3" width="13.59765625" style="12" customWidth="1"/>
    <col min="4" max="4" width="8.19921875" style="149" customWidth="1"/>
    <col min="5" max="5" width="8.69921875" style="111"/>
    <col min="6" max="6" width="9.8984375" style="111" customWidth="1"/>
    <col min="7" max="7" width="9.09765625" style="111" customWidth="1"/>
    <col min="8" max="10" width="9.59765625" style="111" customWidth="1"/>
    <col min="11" max="11" width="10" style="95" customWidth="1"/>
    <col min="12" max="12" width="9.69921875" style="404" customWidth="1"/>
    <col min="13" max="16384" width="8.69921875" style="12"/>
  </cols>
  <sheetData>
    <row r="1" spans="1:12" s="132" customFormat="1" ht="14.4" x14ac:dyDescent="0.3">
      <c r="A1" s="167"/>
      <c r="B1" s="170" t="s">
        <v>0</v>
      </c>
      <c r="C1" s="170" t="s">
        <v>1</v>
      </c>
      <c r="D1" s="171" t="s">
        <v>2</v>
      </c>
      <c r="E1" s="170" t="s">
        <v>3</v>
      </c>
      <c r="F1" s="170" t="s">
        <v>4</v>
      </c>
      <c r="G1" s="170" t="s">
        <v>5</v>
      </c>
      <c r="H1" s="170" t="s">
        <v>6</v>
      </c>
      <c r="I1" s="170" t="s">
        <v>7</v>
      </c>
      <c r="J1" s="170" t="s">
        <v>54</v>
      </c>
      <c r="K1" s="172" t="s">
        <v>8</v>
      </c>
      <c r="L1" s="400" t="s">
        <v>9</v>
      </c>
    </row>
    <row r="2" spans="1:12" s="134" customFormat="1" ht="14.4" x14ac:dyDescent="0.3">
      <c r="A2" s="190">
        <v>1</v>
      </c>
      <c r="B2" s="239" t="s">
        <v>46</v>
      </c>
      <c r="C2" s="239" t="s">
        <v>49</v>
      </c>
      <c r="D2" s="240">
        <v>7.4756944444444447E-4</v>
      </c>
      <c r="E2" s="241">
        <v>30</v>
      </c>
      <c r="F2" s="241">
        <v>30</v>
      </c>
      <c r="G2" s="241">
        <v>30</v>
      </c>
      <c r="H2" s="241">
        <v>30</v>
      </c>
      <c r="I2" s="241">
        <v>30</v>
      </c>
      <c r="J2" s="241">
        <v>30</v>
      </c>
      <c r="K2" s="242">
        <f t="shared" ref="K2:K48" si="0">SUM(E2:J2)</f>
        <v>180</v>
      </c>
      <c r="L2" s="401">
        <v>4.3287037037037035E-3</v>
      </c>
    </row>
    <row r="3" spans="1:12" s="135" customFormat="1" ht="14.4" x14ac:dyDescent="0.3">
      <c r="A3" s="190">
        <v>2</v>
      </c>
      <c r="B3" s="239" t="s">
        <v>156</v>
      </c>
      <c r="C3" s="239" t="s">
        <v>94</v>
      </c>
      <c r="D3" s="240">
        <v>8.9976851851851839E-4</v>
      </c>
      <c r="E3" s="241">
        <v>30</v>
      </c>
      <c r="F3" s="241">
        <v>30</v>
      </c>
      <c r="G3" s="241">
        <v>30</v>
      </c>
      <c r="H3" s="241">
        <v>30</v>
      </c>
      <c r="I3" s="241">
        <v>30</v>
      </c>
      <c r="J3" s="241">
        <v>30</v>
      </c>
      <c r="K3" s="242">
        <f t="shared" si="0"/>
        <v>180</v>
      </c>
      <c r="L3" s="401">
        <v>5.0578703703703706E-3</v>
      </c>
    </row>
    <row r="4" spans="1:12" s="134" customFormat="1" ht="14.4" x14ac:dyDescent="0.3">
      <c r="A4" s="190">
        <v>3</v>
      </c>
      <c r="B4" s="243" t="s">
        <v>52</v>
      </c>
      <c r="C4" s="243" t="s">
        <v>196</v>
      </c>
      <c r="D4" s="240">
        <v>8.9814814814814824E-4</v>
      </c>
      <c r="E4" s="241">
        <v>30</v>
      </c>
      <c r="F4" s="241">
        <v>30</v>
      </c>
      <c r="G4" s="241">
        <v>30</v>
      </c>
      <c r="H4" s="241">
        <v>30</v>
      </c>
      <c r="I4" s="241">
        <v>30</v>
      </c>
      <c r="J4" s="241">
        <v>30</v>
      </c>
      <c r="K4" s="242">
        <f t="shared" si="0"/>
        <v>180</v>
      </c>
      <c r="L4" s="401">
        <v>5.3240740740740748E-3</v>
      </c>
    </row>
    <row r="5" spans="1:12" s="105" customFormat="1" ht="14.4" x14ac:dyDescent="0.3">
      <c r="A5" s="190">
        <v>4</v>
      </c>
      <c r="B5" s="244" t="s">
        <v>23</v>
      </c>
      <c r="C5" s="244" t="s">
        <v>25</v>
      </c>
      <c r="D5" s="240">
        <v>9.0277777777777784E-4</v>
      </c>
      <c r="E5" s="241">
        <v>30</v>
      </c>
      <c r="F5" s="241">
        <v>30</v>
      </c>
      <c r="G5" s="241">
        <v>30</v>
      </c>
      <c r="H5" s="241">
        <v>30</v>
      </c>
      <c r="I5" s="241">
        <v>30</v>
      </c>
      <c r="J5" s="241">
        <v>30</v>
      </c>
      <c r="K5" s="242">
        <f t="shared" si="0"/>
        <v>180</v>
      </c>
      <c r="L5" s="401">
        <v>5.4069444444444443E-3</v>
      </c>
    </row>
    <row r="6" spans="1:12" s="135" customFormat="1" ht="14.4" x14ac:dyDescent="0.3">
      <c r="A6" s="190">
        <v>5</v>
      </c>
      <c r="B6" s="239" t="s">
        <v>40</v>
      </c>
      <c r="C6" s="239" t="s">
        <v>41</v>
      </c>
      <c r="D6" s="240">
        <v>6.50925925925926E-4</v>
      </c>
      <c r="E6" s="241">
        <v>30</v>
      </c>
      <c r="F6" s="241">
        <v>30</v>
      </c>
      <c r="G6" s="241">
        <v>30</v>
      </c>
      <c r="H6" s="241">
        <v>30</v>
      </c>
      <c r="I6" s="241">
        <v>30</v>
      </c>
      <c r="J6" s="241">
        <v>30</v>
      </c>
      <c r="K6" s="242">
        <f t="shared" si="0"/>
        <v>180</v>
      </c>
      <c r="L6" s="401">
        <v>5.4745370370370373E-3</v>
      </c>
    </row>
    <row r="7" spans="1:12" s="135" customFormat="1" ht="14.4" x14ac:dyDescent="0.3">
      <c r="A7" s="190">
        <v>6</v>
      </c>
      <c r="B7" s="243" t="s">
        <v>46</v>
      </c>
      <c r="C7" s="243" t="s">
        <v>166</v>
      </c>
      <c r="D7" s="240">
        <v>8.2638888888888877E-4</v>
      </c>
      <c r="E7" s="241">
        <v>30</v>
      </c>
      <c r="F7" s="241">
        <v>30</v>
      </c>
      <c r="G7" s="241">
        <v>30</v>
      </c>
      <c r="H7" s="241">
        <v>30</v>
      </c>
      <c r="I7" s="241">
        <v>30</v>
      </c>
      <c r="J7" s="241">
        <v>30</v>
      </c>
      <c r="K7" s="242">
        <f t="shared" si="0"/>
        <v>180</v>
      </c>
      <c r="L7" s="401">
        <v>5.6483796296296291E-3</v>
      </c>
    </row>
    <row r="8" spans="1:12" s="134" customFormat="1" ht="14.4" x14ac:dyDescent="0.3">
      <c r="A8" s="190">
        <v>7</v>
      </c>
      <c r="B8" s="239" t="s">
        <v>52</v>
      </c>
      <c r="C8" s="239" t="s">
        <v>44</v>
      </c>
      <c r="D8" s="240">
        <v>7.9143518518518506E-4</v>
      </c>
      <c r="E8" s="241">
        <v>30</v>
      </c>
      <c r="F8" s="241">
        <v>30</v>
      </c>
      <c r="G8" s="241">
        <v>30</v>
      </c>
      <c r="H8" s="241">
        <v>30</v>
      </c>
      <c r="I8" s="241">
        <v>30</v>
      </c>
      <c r="J8" s="241">
        <v>30</v>
      </c>
      <c r="K8" s="242">
        <f t="shared" si="0"/>
        <v>180</v>
      </c>
      <c r="L8" s="401">
        <v>5.8611111111111112E-3</v>
      </c>
    </row>
    <row r="9" spans="1:12" s="135" customFormat="1" ht="14.4" x14ac:dyDescent="0.3">
      <c r="A9" s="190">
        <v>8</v>
      </c>
      <c r="B9" s="239" t="s">
        <v>23</v>
      </c>
      <c r="C9" s="239" t="s">
        <v>201</v>
      </c>
      <c r="D9" s="240">
        <v>7.7546296296296304E-4</v>
      </c>
      <c r="E9" s="241">
        <v>30</v>
      </c>
      <c r="F9" s="241">
        <v>30</v>
      </c>
      <c r="G9" s="241">
        <v>30</v>
      </c>
      <c r="H9" s="241">
        <v>30</v>
      </c>
      <c r="I9" s="241">
        <v>30</v>
      </c>
      <c r="J9" s="241">
        <v>30</v>
      </c>
      <c r="K9" s="242">
        <f t="shared" si="0"/>
        <v>180</v>
      </c>
      <c r="L9" s="401">
        <v>5.8877314814814808E-3</v>
      </c>
    </row>
    <row r="10" spans="1:12" s="105" customFormat="1" ht="14.4" x14ac:dyDescent="0.3">
      <c r="A10" s="190">
        <v>9</v>
      </c>
      <c r="B10" s="239" t="s">
        <v>154</v>
      </c>
      <c r="C10" s="239" t="s">
        <v>24</v>
      </c>
      <c r="D10" s="240">
        <v>1.3574074074074077E-3</v>
      </c>
      <c r="E10" s="241">
        <v>30</v>
      </c>
      <c r="F10" s="241">
        <v>30</v>
      </c>
      <c r="G10" s="241">
        <v>30</v>
      </c>
      <c r="H10" s="241">
        <v>30</v>
      </c>
      <c r="I10" s="241">
        <v>30</v>
      </c>
      <c r="J10" s="241">
        <v>30</v>
      </c>
      <c r="K10" s="242">
        <f t="shared" si="0"/>
        <v>180</v>
      </c>
      <c r="L10" s="401">
        <v>6.0722222222222219E-3</v>
      </c>
    </row>
    <row r="11" spans="1:12" s="134" customFormat="1" ht="14.4" x14ac:dyDescent="0.3">
      <c r="A11" s="190">
        <v>10</v>
      </c>
      <c r="B11" s="243" t="s">
        <v>37</v>
      </c>
      <c r="C11" s="243" t="s">
        <v>136</v>
      </c>
      <c r="D11" s="240">
        <v>5.6712962962962956E-4</v>
      </c>
      <c r="E11" s="241">
        <v>0</v>
      </c>
      <c r="F11" s="241">
        <v>30</v>
      </c>
      <c r="G11" s="241">
        <v>30</v>
      </c>
      <c r="H11" s="241">
        <v>30</v>
      </c>
      <c r="I11" s="241">
        <v>30</v>
      </c>
      <c r="J11" s="241">
        <v>30</v>
      </c>
      <c r="K11" s="242">
        <f t="shared" si="0"/>
        <v>150</v>
      </c>
      <c r="L11" s="401">
        <v>4.6506944444444443E-3</v>
      </c>
    </row>
    <row r="12" spans="1:12" s="135" customFormat="1" ht="14.4" x14ac:dyDescent="0.3">
      <c r="A12" s="190">
        <v>11</v>
      </c>
      <c r="B12" s="239" t="s">
        <v>22</v>
      </c>
      <c r="C12" s="239" t="s">
        <v>114</v>
      </c>
      <c r="D12" s="240">
        <v>6.8599537037037034E-4</v>
      </c>
      <c r="E12" s="241">
        <v>30</v>
      </c>
      <c r="F12" s="241">
        <v>30</v>
      </c>
      <c r="G12" s="241">
        <v>30</v>
      </c>
      <c r="H12" s="241">
        <v>30</v>
      </c>
      <c r="I12" s="241">
        <v>30</v>
      </c>
      <c r="J12" s="241">
        <v>0</v>
      </c>
      <c r="K12" s="242">
        <f t="shared" si="0"/>
        <v>150</v>
      </c>
      <c r="L12" s="401">
        <v>6.2499999999999995E-3</v>
      </c>
    </row>
    <row r="13" spans="1:12" s="135" customFormat="1" ht="14.4" x14ac:dyDescent="0.3">
      <c r="A13" s="190">
        <v>12</v>
      </c>
      <c r="B13" s="239" t="s">
        <v>22</v>
      </c>
      <c r="C13" s="399" t="s">
        <v>236</v>
      </c>
      <c r="D13" s="240">
        <v>7.5879629629629637E-4</v>
      </c>
      <c r="E13" s="241">
        <v>30</v>
      </c>
      <c r="F13" s="241">
        <v>30</v>
      </c>
      <c r="G13" s="241">
        <v>30</v>
      </c>
      <c r="H13" s="241">
        <v>30</v>
      </c>
      <c r="I13" s="241">
        <v>30</v>
      </c>
      <c r="J13" s="241">
        <v>0</v>
      </c>
      <c r="K13" s="242">
        <f t="shared" si="0"/>
        <v>150</v>
      </c>
      <c r="L13" s="401">
        <v>6.2499999999999995E-3</v>
      </c>
    </row>
    <row r="14" spans="1:12" s="105" customFormat="1" ht="14.4" x14ac:dyDescent="0.3">
      <c r="A14" s="190">
        <v>13</v>
      </c>
      <c r="B14" s="245" t="s">
        <v>154</v>
      </c>
      <c r="C14" s="245" t="s">
        <v>155</v>
      </c>
      <c r="D14" s="240">
        <v>8.1018518518518516E-4</v>
      </c>
      <c r="E14" s="241">
        <v>30</v>
      </c>
      <c r="F14" s="241">
        <v>30</v>
      </c>
      <c r="G14" s="241">
        <v>30</v>
      </c>
      <c r="H14" s="241">
        <v>30</v>
      </c>
      <c r="I14" s="241">
        <v>30</v>
      </c>
      <c r="J14" s="241">
        <v>0</v>
      </c>
      <c r="K14" s="242">
        <f t="shared" si="0"/>
        <v>150</v>
      </c>
      <c r="L14" s="401">
        <v>6.2499999999999995E-3</v>
      </c>
    </row>
    <row r="15" spans="1:12" s="134" customFormat="1" ht="14.4" x14ac:dyDescent="0.3">
      <c r="A15" s="190">
        <v>14</v>
      </c>
      <c r="B15" s="239" t="s">
        <v>98</v>
      </c>
      <c r="C15" s="239" t="s">
        <v>150</v>
      </c>
      <c r="D15" s="240">
        <v>8.1365740740740736E-4</v>
      </c>
      <c r="E15" s="241">
        <v>30</v>
      </c>
      <c r="F15" s="241">
        <v>30</v>
      </c>
      <c r="G15" s="241">
        <v>30</v>
      </c>
      <c r="H15" s="241">
        <v>30</v>
      </c>
      <c r="I15" s="241">
        <v>30</v>
      </c>
      <c r="J15" s="241">
        <v>0</v>
      </c>
      <c r="K15" s="242">
        <f t="shared" si="0"/>
        <v>150</v>
      </c>
      <c r="L15" s="401">
        <v>6.2499999999999995E-3</v>
      </c>
    </row>
    <row r="16" spans="1:12" s="134" customFormat="1" ht="14.4" x14ac:dyDescent="0.3">
      <c r="A16" s="190">
        <v>15</v>
      </c>
      <c r="B16" s="239" t="s">
        <v>144</v>
      </c>
      <c r="C16" s="239" t="s">
        <v>145</v>
      </c>
      <c r="D16" s="240">
        <v>8.5613425925925917E-4</v>
      </c>
      <c r="E16" s="241">
        <v>30</v>
      </c>
      <c r="F16" s="241">
        <v>30</v>
      </c>
      <c r="G16" s="241">
        <v>30</v>
      </c>
      <c r="H16" s="241">
        <v>30</v>
      </c>
      <c r="I16" s="241">
        <v>30</v>
      </c>
      <c r="J16" s="241">
        <v>0</v>
      </c>
      <c r="K16" s="242">
        <f t="shared" si="0"/>
        <v>150</v>
      </c>
      <c r="L16" s="401">
        <v>6.2499999999999995E-3</v>
      </c>
    </row>
    <row r="17" spans="1:12" s="135" customFormat="1" ht="14.4" x14ac:dyDescent="0.3">
      <c r="A17" s="190">
        <v>16</v>
      </c>
      <c r="B17" s="243" t="s">
        <v>98</v>
      </c>
      <c r="C17" s="243" t="s">
        <v>114</v>
      </c>
      <c r="D17" s="240">
        <v>9.2592592592592585E-4</v>
      </c>
      <c r="E17" s="241">
        <v>30</v>
      </c>
      <c r="F17" s="241">
        <v>30</v>
      </c>
      <c r="G17" s="241">
        <v>30</v>
      </c>
      <c r="H17" s="241">
        <v>30</v>
      </c>
      <c r="I17" s="241">
        <v>30</v>
      </c>
      <c r="J17" s="241">
        <v>0</v>
      </c>
      <c r="K17" s="242">
        <f t="shared" si="0"/>
        <v>150</v>
      </c>
      <c r="L17" s="401">
        <v>6.2499999999999995E-3</v>
      </c>
    </row>
    <row r="18" spans="1:12" s="105" customFormat="1" ht="14.4" x14ac:dyDescent="0.3">
      <c r="A18" s="190">
        <v>17</v>
      </c>
      <c r="B18" s="245" t="s">
        <v>151</v>
      </c>
      <c r="C18" s="245" t="s">
        <v>108</v>
      </c>
      <c r="D18" s="240">
        <v>1.0401620370370371E-3</v>
      </c>
      <c r="E18" s="241">
        <v>30</v>
      </c>
      <c r="F18" s="241">
        <v>30</v>
      </c>
      <c r="G18" s="241">
        <v>30</v>
      </c>
      <c r="H18" s="241">
        <v>30</v>
      </c>
      <c r="I18" s="241">
        <v>30</v>
      </c>
      <c r="J18" s="241">
        <v>0</v>
      </c>
      <c r="K18" s="242">
        <f t="shared" si="0"/>
        <v>150</v>
      </c>
      <c r="L18" s="401">
        <v>6.2499999999999995E-3</v>
      </c>
    </row>
    <row r="19" spans="1:12" s="134" customFormat="1" ht="14.4" x14ac:dyDescent="0.3">
      <c r="A19" s="190">
        <v>18</v>
      </c>
      <c r="B19" s="243" t="s">
        <v>67</v>
      </c>
      <c r="C19" s="243" t="s">
        <v>115</v>
      </c>
      <c r="D19" s="240">
        <v>1.0532407407407407E-3</v>
      </c>
      <c r="E19" s="241">
        <v>30</v>
      </c>
      <c r="F19" s="241">
        <v>30</v>
      </c>
      <c r="G19" s="241">
        <v>30</v>
      </c>
      <c r="H19" s="241">
        <v>30</v>
      </c>
      <c r="I19" s="241">
        <v>30</v>
      </c>
      <c r="J19" s="241">
        <v>0</v>
      </c>
      <c r="K19" s="242">
        <f t="shared" si="0"/>
        <v>150</v>
      </c>
      <c r="L19" s="401">
        <v>6.2499999999999995E-3</v>
      </c>
    </row>
    <row r="20" spans="1:12" s="134" customFormat="1" ht="14.4" x14ac:dyDescent="0.3">
      <c r="A20" s="190">
        <v>19</v>
      </c>
      <c r="B20" s="239" t="s">
        <v>36</v>
      </c>
      <c r="C20" s="239" t="s">
        <v>100</v>
      </c>
      <c r="D20" s="240">
        <v>1.6113425925925924E-3</v>
      </c>
      <c r="E20" s="241">
        <v>30</v>
      </c>
      <c r="F20" s="241">
        <v>30</v>
      </c>
      <c r="G20" s="241">
        <v>30</v>
      </c>
      <c r="H20" s="241">
        <v>30</v>
      </c>
      <c r="I20" s="241">
        <v>30</v>
      </c>
      <c r="J20" s="241">
        <v>0</v>
      </c>
      <c r="K20" s="242">
        <f t="shared" si="0"/>
        <v>150</v>
      </c>
      <c r="L20" s="401">
        <v>6.2499999999999995E-3</v>
      </c>
    </row>
    <row r="21" spans="1:12" s="135" customFormat="1" ht="14.4" x14ac:dyDescent="0.3">
      <c r="A21" s="190">
        <v>20</v>
      </c>
      <c r="B21" s="243" t="s">
        <v>82</v>
      </c>
      <c r="C21" s="243" t="s">
        <v>81</v>
      </c>
      <c r="D21" s="240">
        <v>7.6388888888888893E-4</v>
      </c>
      <c r="E21" s="241">
        <v>30</v>
      </c>
      <c r="F21" s="241">
        <v>30</v>
      </c>
      <c r="G21" s="241">
        <v>30</v>
      </c>
      <c r="H21" s="241">
        <v>30</v>
      </c>
      <c r="I21" s="241">
        <v>0</v>
      </c>
      <c r="J21" s="241">
        <v>0</v>
      </c>
      <c r="K21" s="242">
        <f t="shared" si="0"/>
        <v>120</v>
      </c>
      <c r="L21" s="401">
        <v>6.2499999999999995E-3</v>
      </c>
    </row>
    <row r="22" spans="1:12" s="134" customFormat="1" ht="14.4" x14ac:dyDescent="0.3">
      <c r="A22" s="190">
        <v>21</v>
      </c>
      <c r="B22" s="243" t="s">
        <v>27</v>
      </c>
      <c r="C22" s="243" t="s">
        <v>87</v>
      </c>
      <c r="D22" s="240">
        <v>8.0729166666666666E-4</v>
      </c>
      <c r="E22" s="241">
        <v>30</v>
      </c>
      <c r="F22" s="241">
        <v>30</v>
      </c>
      <c r="G22" s="241">
        <v>30</v>
      </c>
      <c r="H22" s="241">
        <v>30</v>
      </c>
      <c r="I22" s="241">
        <v>0</v>
      </c>
      <c r="J22" s="241">
        <v>0</v>
      </c>
      <c r="K22" s="242">
        <f t="shared" si="0"/>
        <v>120</v>
      </c>
      <c r="L22" s="401">
        <v>6.2499999999999995E-3</v>
      </c>
    </row>
    <row r="23" spans="1:12" s="105" customFormat="1" ht="14.4" x14ac:dyDescent="0.3">
      <c r="A23" s="190">
        <v>22</v>
      </c>
      <c r="B23" s="243" t="s">
        <v>141</v>
      </c>
      <c r="C23" s="243" t="s">
        <v>200</v>
      </c>
      <c r="D23" s="240">
        <v>1.0135416666666667E-3</v>
      </c>
      <c r="E23" s="241">
        <v>30</v>
      </c>
      <c r="F23" s="241">
        <v>30</v>
      </c>
      <c r="G23" s="241">
        <v>30</v>
      </c>
      <c r="H23" s="241">
        <v>30</v>
      </c>
      <c r="I23" s="241">
        <v>0</v>
      </c>
      <c r="J23" s="241">
        <v>0</v>
      </c>
      <c r="K23" s="242">
        <f t="shared" si="0"/>
        <v>120</v>
      </c>
      <c r="L23" s="401">
        <v>6.2499999999999995E-3</v>
      </c>
    </row>
    <row r="24" spans="1:12" s="135" customFormat="1" ht="14.4" x14ac:dyDescent="0.3">
      <c r="A24" s="190">
        <v>23</v>
      </c>
      <c r="B24" s="243" t="s">
        <v>83</v>
      </c>
      <c r="C24" s="243" t="s">
        <v>197</v>
      </c>
      <c r="D24" s="240">
        <v>1.0341435185185187E-3</v>
      </c>
      <c r="E24" s="241">
        <v>30</v>
      </c>
      <c r="F24" s="241">
        <v>30</v>
      </c>
      <c r="G24" s="241">
        <v>30</v>
      </c>
      <c r="H24" s="241">
        <v>30</v>
      </c>
      <c r="I24" s="241">
        <v>0</v>
      </c>
      <c r="J24" s="241">
        <v>0</v>
      </c>
      <c r="K24" s="242">
        <f t="shared" si="0"/>
        <v>120</v>
      </c>
      <c r="L24" s="401">
        <v>6.2499999999999995E-3</v>
      </c>
    </row>
    <row r="25" spans="1:12" s="135" customFormat="1" ht="14.4" x14ac:dyDescent="0.3">
      <c r="A25" s="190">
        <v>24</v>
      </c>
      <c r="B25" s="239" t="s">
        <v>36</v>
      </c>
      <c r="C25" s="239" t="s">
        <v>101</v>
      </c>
      <c r="D25" s="240">
        <v>1.0674768518518518E-3</v>
      </c>
      <c r="E25" s="241">
        <v>30</v>
      </c>
      <c r="F25" s="241">
        <v>30</v>
      </c>
      <c r="G25" s="241">
        <v>30</v>
      </c>
      <c r="H25" s="241">
        <v>30</v>
      </c>
      <c r="I25" s="241">
        <v>0</v>
      </c>
      <c r="J25" s="241">
        <v>0</v>
      </c>
      <c r="K25" s="242">
        <f t="shared" si="0"/>
        <v>120</v>
      </c>
      <c r="L25" s="401">
        <v>6.2499999999999995E-3</v>
      </c>
    </row>
    <row r="26" spans="1:12" ht="14.4" x14ac:dyDescent="0.3">
      <c r="A26" s="190">
        <v>25</v>
      </c>
      <c r="B26" s="239" t="s">
        <v>151</v>
      </c>
      <c r="C26" s="239" t="s">
        <v>153</v>
      </c>
      <c r="D26" s="240">
        <v>1.1121527777777779E-3</v>
      </c>
      <c r="E26" s="241">
        <v>30</v>
      </c>
      <c r="F26" s="241">
        <v>30</v>
      </c>
      <c r="G26" s="241">
        <v>30</v>
      </c>
      <c r="H26" s="241">
        <v>30</v>
      </c>
      <c r="I26" s="241">
        <v>0</v>
      </c>
      <c r="J26" s="241">
        <v>0</v>
      </c>
      <c r="K26" s="242">
        <f t="shared" si="0"/>
        <v>120</v>
      </c>
      <c r="L26" s="401">
        <v>6.2499999999999995E-3</v>
      </c>
    </row>
    <row r="27" spans="1:12" s="135" customFormat="1" ht="14.4" x14ac:dyDescent="0.3">
      <c r="A27" s="190">
        <v>26</v>
      </c>
      <c r="B27" s="239" t="s">
        <v>23</v>
      </c>
      <c r="C27" s="239" t="s">
        <v>92</v>
      </c>
      <c r="D27" s="240">
        <v>1.2268518518518518E-3</v>
      </c>
      <c r="E27" s="241">
        <v>30</v>
      </c>
      <c r="F27" s="241">
        <v>30</v>
      </c>
      <c r="G27" s="241">
        <v>30</v>
      </c>
      <c r="H27" s="241">
        <v>30</v>
      </c>
      <c r="I27" s="241">
        <v>0</v>
      </c>
      <c r="J27" s="241">
        <v>0</v>
      </c>
      <c r="K27" s="242">
        <f t="shared" si="0"/>
        <v>120</v>
      </c>
      <c r="L27" s="401">
        <v>6.2499999999999995E-3</v>
      </c>
    </row>
    <row r="28" spans="1:12" s="105" customFormat="1" ht="14.4" x14ac:dyDescent="0.3">
      <c r="A28" s="190">
        <v>27</v>
      </c>
      <c r="B28" s="244" t="s">
        <v>80</v>
      </c>
      <c r="C28" s="244" t="s">
        <v>39</v>
      </c>
      <c r="D28" s="240">
        <v>1.236111111111111E-3</v>
      </c>
      <c r="E28" s="241">
        <v>30</v>
      </c>
      <c r="F28" s="241">
        <v>30</v>
      </c>
      <c r="G28" s="241">
        <v>30</v>
      </c>
      <c r="H28" s="241">
        <v>30</v>
      </c>
      <c r="I28" s="241">
        <v>0</v>
      </c>
      <c r="J28" s="241">
        <v>0</v>
      </c>
      <c r="K28" s="242">
        <f t="shared" si="0"/>
        <v>120</v>
      </c>
      <c r="L28" s="401">
        <v>6.2499999999999995E-3</v>
      </c>
    </row>
    <row r="29" spans="1:12" ht="14.4" x14ac:dyDescent="0.3">
      <c r="A29" s="190">
        <v>28</v>
      </c>
      <c r="B29" s="239" t="s">
        <v>82</v>
      </c>
      <c r="C29" s="239" t="s">
        <v>92</v>
      </c>
      <c r="D29" s="240">
        <v>1.4594907407407406E-3</v>
      </c>
      <c r="E29" s="241">
        <v>30</v>
      </c>
      <c r="F29" s="241">
        <v>30</v>
      </c>
      <c r="G29" s="241">
        <v>30</v>
      </c>
      <c r="H29" s="241">
        <v>30</v>
      </c>
      <c r="I29" s="241">
        <v>0</v>
      </c>
      <c r="J29" s="241">
        <v>0</v>
      </c>
      <c r="K29" s="242">
        <f t="shared" si="0"/>
        <v>120</v>
      </c>
      <c r="L29" s="401">
        <v>6.2499999999999995E-3</v>
      </c>
    </row>
    <row r="30" spans="1:12" ht="14.4" x14ac:dyDescent="0.3">
      <c r="A30" s="190">
        <v>29</v>
      </c>
      <c r="B30" s="243" t="s">
        <v>40</v>
      </c>
      <c r="C30" s="243" t="s">
        <v>131</v>
      </c>
      <c r="D30" s="240">
        <v>1.9097222222222222E-3</v>
      </c>
      <c r="E30" s="241">
        <v>10</v>
      </c>
      <c r="F30" s="241">
        <v>30</v>
      </c>
      <c r="G30" s="241">
        <v>30</v>
      </c>
      <c r="H30" s="241">
        <v>30</v>
      </c>
      <c r="I30" s="241">
        <v>0</v>
      </c>
      <c r="J30" s="241">
        <v>0</v>
      </c>
      <c r="K30" s="242">
        <f t="shared" si="0"/>
        <v>100</v>
      </c>
      <c r="L30" s="401">
        <v>6.2499999999999995E-3</v>
      </c>
    </row>
    <row r="31" spans="1:12" s="135" customFormat="1" ht="14.4" x14ac:dyDescent="0.3">
      <c r="A31" s="190">
        <v>30</v>
      </c>
      <c r="B31" s="239" t="s">
        <v>27</v>
      </c>
      <c r="C31" s="239" t="s">
        <v>28</v>
      </c>
      <c r="D31" s="240">
        <v>7.9317129629629627E-4</v>
      </c>
      <c r="E31" s="241">
        <v>30</v>
      </c>
      <c r="F31" s="241">
        <v>30</v>
      </c>
      <c r="G31" s="241">
        <v>30</v>
      </c>
      <c r="H31" s="241">
        <v>0</v>
      </c>
      <c r="I31" s="241">
        <v>0</v>
      </c>
      <c r="J31" s="241">
        <v>0</v>
      </c>
      <c r="K31" s="242">
        <f t="shared" si="0"/>
        <v>90</v>
      </c>
      <c r="L31" s="401">
        <v>6.2499999999999995E-3</v>
      </c>
    </row>
    <row r="32" spans="1:12" s="135" customFormat="1" ht="14.4" x14ac:dyDescent="0.3">
      <c r="A32" s="190">
        <v>31</v>
      </c>
      <c r="B32" s="243" t="s">
        <v>30</v>
      </c>
      <c r="C32" s="243" t="s">
        <v>90</v>
      </c>
      <c r="D32" s="240">
        <v>8.3333333333333339E-4</v>
      </c>
      <c r="E32" s="241">
        <v>30</v>
      </c>
      <c r="F32" s="241">
        <v>30</v>
      </c>
      <c r="G32" s="241">
        <v>30</v>
      </c>
      <c r="H32" s="241">
        <v>0</v>
      </c>
      <c r="I32" s="241">
        <v>0</v>
      </c>
      <c r="J32" s="241">
        <v>0</v>
      </c>
      <c r="K32" s="242">
        <f t="shared" si="0"/>
        <v>90</v>
      </c>
      <c r="L32" s="401">
        <v>6.2499999999999995E-3</v>
      </c>
    </row>
    <row r="33" spans="1:12" s="134" customFormat="1" ht="14.4" x14ac:dyDescent="0.3">
      <c r="A33" s="190">
        <v>32</v>
      </c>
      <c r="B33" s="239" t="s">
        <v>156</v>
      </c>
      <c r="C33" s="239" t="s">
        <v>157</v>
      </c>
      <c r="D33" s="240">
        <v>8.8194444444444442E-4</v>
      </c>
      <c r="E33" s="241">
        <v>30</v>
      </c>
      <c r="F33" s="241">
        <v>30</v>
      </c>
      <c r="G33" s="241">
        <v>30</v>
      </c>
      <c r="H33" s="241">
        <v>0</v>
      </c>
      <c r="I33" s="241">
        <v>0</v>
      </c>
      <c r="J33" s="241">
        <v>0</v>
      </c>
      <c r="K33" s="242">
        <f t="shared" si="0"/>
        <v>90</v>
      </c>
      <c r="L33" s="401">
        <v>6.2499999999999995E-3</v>
      </c>
    </row>
    <row r="34" spans="1:12" s="135" customFormat="1" ht="14.4" x14ac:dyDescent="0.3">
      <c r="A34" s="190">
        <v>33</v>
      </c>
      <c r="B34" s="239" t="s">
        <v>40</v>
      </c>
      <c r="C34" s="239" t="s">
        <v>124</v>
      </c>
      <c r="D34" s="240">
        <v>8.9212962962962954E-4</v>
      </c>
      <c r="E34" s="241">
        <v>30</v>
      </c>
      <c r="F34" s="241">
        <v>30</v>
      </c>
      <c r="G34" s="241">
        <v>30</v>
      </c>
      <c r="H34" s="241">
        <v>0</v>
      </c>
      <c r="I34" s="241">
        <v>0</v>
      </c>
      <c r="J34" s="241">
        <v>0</v>
      </c>
      <c r="K34" s="242">
        <f t="shared" si="0"/>
        <v>90</v>
      </c>
      <c r="L34" s="401">
        <v>6.2499999999999995E-3</v>
      </c>
    </row>
    <row r="35" spans="1:12" s="134" customFormat="1" ht="14.4" x14ac:dyDescent="0.3">
      <c r="A35" s="190">
        <v>34</v>
      </c>
      <c r="B35" s="239" t="s">
        <v>103</v>
      </c>
      <c r="C35" s="239" t="s">
        <v>165</v>
      </c>
      <c r="D35" s="240">
        <v>9.2592592592592585E-4</v>
      </c>
      <c r="E35" s="241">
        <v>0</v>
      </c>
      <c r="F35" s="241">
        <v>30</v>
      </c>
      <c r="G35" s="241">
        <v>30</v>
      </c>
      <c r="H35" s="241">
        <v>30</v>
      </c>
      <c r="I35" s="241">
        <v>0</v>
      </c>
      <c r="J35" s="241">
        <v>0</v>
      </c>
      <c r="K35" s="242">
        <f t="shared" si="0"/>
        <v>90</v>
      </c>
      <c r="L35" s="401">
        <v>6.2499999999999995E-3</v>
      </c>
    </row>
    <row r="36" spans="1:12" s="152" customFormat="1" ht="14.4" x14ac:dyDescent="0.3">
      <c r="A36" s="190">
        <v>35</v>
      </c>
      <c r="B36" s="239" t="s">
        <v>106</v>
      </c>
      <c r="C36" s="239" t="s">
        <v>161</v>
      </c>
      <c r="D36" s="240">
        <v>1.0233796296296295E-3</v>
      </c>
      <c r="E36" s="241">
        <v>30</v>
      </c>
      <c r="F36" s="241">
        <v>30</v>
      </c>
      <c r="G36" s="241">
        <v>30</v>
      </c>
      <c r="H36" s="241">
        <v>0</v>
      </c>
      <c r="I36" s="241">
        <v>0</v>
      </c>
      <c r="J36" s="241">
        <v>0</v>
      </c>
      <c r="K36" s="242">
        <f t="shared" si="0"/>
        <v>90</v>
      </c>
      <c r="L36" s="401">
        <v>6.2499999999999995E-3</v>
      </c>
    </row>
    <row r="37" spans="1:12" s="105" customFormat="1" ht="14.4" x14ac:dyDescent="0.3">
      <c r="A37" s="190">
        <v>36</v>
      </c>
      <c r="B37" s="239" t="s">
        <v>144</v>
      </c>
      <c r="C37" s="239" t="s">
        <v>163</v>
      </c>
      <c r="D37" s="240">
        <v>1.1053240740740741E-3</v>
      </c>
      <c r="E37" s="241">
        <v>30</v>
      </c>
      <c r="F37" s="241">
        <v>30</v>
      </c>
      <c r="G37" s="241">
        <v>30</v>
      </c>
      <c r="H37" s="241">
        <v>0</v>
      </c>
      <c r="I37" s="241">
        <v>0</v>
      </c>
      <c r="J37" s="241">
        <v>0</v>
      </c>
      <c r="K37" s="242">
        <f t="shared" si="0"/>
        <v>90</v>
      </c>
      <c r="L37" s="401">
        <v>6.2499999999999995E-3</v>
      </c>
    </row>
    <row r="38" spans="1:12" s="152" customFormat="1" ht="14.4" x14ac:dyDescent="0.3">
      <c r="A38" s="190">
        <v>37</v>
      </c>
      <c r="B38" s="239" t="s">
        <v>67</v>
      </c>
      <c r="C38" s="239" t="s">
        <v>97</v>
      </c>
      <c r="D38" s="240">
        <v>1.151273148148148E-3</v>
      </c>
      <c r="E38" s="241">
        <v>30</v>
      </c>
      <c r="F38" s="241">
        <v>30</v>
      </c>
      <c r="G38" s="241">
        <v>30</v>
      </c>
      <c r="H38" s="241">
        <v>0</v>
      </c>
      <c r="I38" s="241">
        <v>0</v>
      </c>
      <c r="J38" s="241">
        <v>0</v>
      </c>
      <c r="K38" s="242">
        <f t="shared" si="0"/>
        <v>90</v>
      </c>
      <c r="L38" s="401">
        <v>6.2499999999999995E-3</v>
      </c>
    </row>
    <row r="39" spans="1:12" s="152" customFormat="1" ht="14.4" x14ac:dyDescent="0.3">
      <c r="A39" s="190">
        <v>38</v>
      </c>
      <c r="B39" s="243" t="s">
        <v>159</v>
      </c>
      <c r="C39" s="243" t="s">
        <v>86</v>
      </c>
      <c r="D39" s="240">
        <v>1.8171296296296297E-3</v>
      </c>
      <c r="E39" s="241">
        <v>30</v>
      </c>
      <c r="F39" s="241">
        <v>30</v>
      </c>
      <c r="G39" s="241">
        <v>30</v>
      </c>
      <c r="H39" s="241">
        <v>0</v>
      </c>
      <c r="I39" s="241">
        <v>0</v>
      </c>
      <c r="J39" s="241">
        <v>0</v>
      </c>
      <c r="K39" s="242">
        <f t="shared" si="0"/>
        <v>90</v>
      </c>
      <c r="L39" s="401">
        <v>6.2499999999999995E-3</v>
      </c>
    </row>
    <row r="40" spans="1:12" s="152" customFormat="1" ht="14.4" x14ac:dyDescent="0.3">
      <c r="A40" s="190">
        <v>39</v>
      </c>
      <c r="B40" s="244" t="s">
        <v>159</v>
      </c>
      <c r="C40" s="244" t="s">
        <v>160</v>
      </c>
      <c r="D40" s="240">
        <v>2.1693287037037037E-3</v>
      </c>
      <c r="E40" s="241">
        <v>30</v>
      </c>
      <c r="F40" s="241">
        <v>30</v>
      </c>
      <c r="G40" s="241">
        <v>30</v>
      </c>
      <c r="H40" s="241">
        <v>0</v>
      </c>
      <c r="I40" s="241">
        <v>0</v>
      </c>
      <c r="J40" s="241">
        <v>0</v>
      </c>
      <c r="K40" s="242">
        <f t="shared" si="0"/>
        <v>90</v>
      </c>
      <c r="L40" s="401">
        <v>6.2499999999999995E-3</v>
      </c>
    </row>
    <row r="41" spans="1:12" s="105" customFormat="1" ht="14.4" x14ac:dyDescent="0.3">
      <c r="A41" s="190">
        <v>40</v>
      </c>
      <c r="B41" s="245" t="s">
        <v>33</v>
      </c>
      <c r="C41" s="245" t="s">
        <v>34</v>
      </c>
      <c r="D41" s="240">
        <v>2.4074074074074076E-3</v>
      </c>
      <c r="E41" s="241">
        <v>30</v>
      </c>
      <c r="F41" s="241">
        <v>30</v>
      </c>
      <c r="G41" s="241">
        <v>30</v>
      </c>
      <c r="H41" s="241">
        <v>0</v>
      </c>
      <c r="I41" s="241">
        <v>0</v>
      </c>
      <c r="J41" s="241">
        <v>0</v>
      </c>
      <c r="K41" s="242">
        <f t="shared" si="0"/>
        <v>90</v>
      </c>
      <c r="L41" s="401">
        <v>6.2499999999999995E-3</v>
      </c>
    </row>
    <row r="42" spans="1:12" s="105" customFormat="1" ht="14.4" x14ac:dyDescent="0.3">
      <c r="A42" s="190">
        <v>41</v>
      </c>
      <c r="B42" s="245" t="s">
        <v>162</v>
      </c>
      <c r="C42" s="389" t="s">
        <v>217</v>
      </c>
      <c r="D42" s="240">
        <v>7.4386574074074069E-4</v>
      </c>
      <c r="E42" s="241">
        <v>30</v>
      </c>
      <c r="F42" s="241">
        <v>30</v>
      </c>
      <c r="G42" s="241">
        <v>0</v>
      </c>
      <c r="H42" s="241">
        <v>0</v>
      </c>
      <c r="I42" s="241">
        <v>0</v>
      </c>
      <c r="J42" s="241">
        <v>0</v>
      </c>
      <c r="K42" s="242">
        <f t="shared" si="0"/>
        <v>60</v>
      </c>
      <c r="L42" s="401">
        <v>6.2499999999999995E-3</v>
      </c>
    </row>
    <row r="43" spans="1:12" s="105" customFormat="1" ht="14.4" x14ac:dyDescent="0.3">
      <c r="A43" s="190">
        <v>42</v>
      </c>
      <c r="B43" s="245" t="s">
        <v>156</v>
      </c>
      <c r="C43" s="405" t="s">
        <v>174</v>
      </c>
      <c r="D43" s="240">
        <v>8.3703703703703707E-4</v>
      </c>
      <c r="E43" s="241">
        <v>0</v>
      </c>
      <c r="F43" s="241">
        <v>30</v>
      </c>
      <c r="G43" s="241">
        <v>30</v>
      </c>
      <c r="H43" s="241">
        <v>0</v>
      </c>
      <c r="I43" s="241">
        <v>0</v>
      </c>
      <c r="J43" s="241">
        <v>0</v>
      </c>
      <c r="K43" s="242">
        <f t="shared" si="0"/>
        <v>60</v>
      </c>
      <c r="L43" s="401">
        <v>6.2499999999999995E-3</v>
      </c>
    </row>
    <row r="44" spans="1:12" s="105" customFormat="1" ht="14.4" x14ac:dyDescent="0.3">
      <c r="A44" s="190">
        <v>43</v>
      </c>
      <c r="B44" s="245" t="s">
        <v>23</v>
      </c>
      <c r="C44" s="245" t="s">
        <v>85</v>
      </c>
      <c r="D44" s="240">
        <v>9.8680555555555566E-4</v>
      </c>
      <c r="E44" s="241">
        <v>30</v>
      </c>
      <c r="F44" s="241">
        <v>30</v>
      </c>
      <c r="G44" s="241">
        <v>0</v>
      </c>
      <c r="H44" s="241">
        <v>0</v>
      </c>
      <c r="I44" s="241">
        <v>0</v>
      </c>
      <c r="J44" s="241">
        <v>0</v>
      </c>
      <c r="K44" s="242">
        <f t="shared" si="0"/>
        <v>60</v>
      </c>
      <c r="L44" s="401">
        <v>6.2499999999999995E-3</v>
      </c>
    </row>
    <row r="45" spans="1:12" s="105" customFormat="1" ht="14.4" x14ac:dyDescent="0.3">
      <c r="A45" s="190">
        <v>44</v>
      </c>
      <c r="B45" s="245" t="s">
        <v>162</v>
      </c>
      <c r="C45" s="245" t="s">
        <v>195</v>
      </c>
      <c r="D45" s="240">
        <v>1.5428240740740741E-3</v>
      </c>
      <c r="E45" s="241">
        <v>30</v>
      </c>
      <c r="F45" s="241">
        <v>30</v>
      </c>
      <c r="G45" s="241">
        <v>0</v>
      </c>
      <c r="H45" s="241">
        <v>0</v>
      </c>
      <c r="I45" s="241">
        <v>0</v>
      </c>
      <c r="J45" s="241">
        <v>0</v>
      </c>
      <c r="K45" s="242">
        <f t="shared" si="0"/>
        <v>60</v>
      </c>
      <c r="L45" s="401">
        <v>6.2499999999999995E-3</v>
      </c>
    </row>
    <row r="46" spans="1:12" s="105" customFormat="1" ht="14.4" x14ac:dyDescent="0.3">
      <c r="A46" s="190">
        <v>45</v>
      </c>
      <c r="B46" s="245" t="s">
        <v>50</v>
      </c>
      <c r="C46" s="245" t="s">
        <v>146</v>
      </c>
      <c r="D46" s="240">
        <v>1.1371527777777777E-3</v>
      </c>
      <c r="E46" s="241">
        <v>20</v>
      </c>
      <c r="F46" s="241">
        <v>30</v>
      </c>
      <c r="G46" s="241">
        <v>0</v>
      </c>
      <c r="H46" s="241">
        <v>0</v>
      </c>
      <c r="I46" s="241">
        <v>0</v>
      </c>
      <c r="J46" s="241">
        <v>0</v>
      </c>
      <c r="K46" s="242">
        <f t="shared" si="0"/>
        <v>50</v>
      </c>
      <c r="L46" s="401">
        <v>6.2499999999999995E-3</v>
      </c>
    </row>
    <row r="47" spans="1:12" s="105" customFormat="1" ht="14.4" x14ac:dyDescent="0.3">
      <c r="A47" s="190">
        <v>46</v>
      </c>
      <c r="B47" s="244" t="s">
        <v>33</v>
      </c>
      <c r="C47" s="244" t="s">
        <v>164</v>
      </c>
      <c r="D47" s="240">
        <v>8.4629629629629627E-4</v>
      </c>
      <c r="E47" s="241">
        <v>20</v>
      </c>
      <c r="F47" s="241">
        <v>0</v>
      </c>
      <c r="G47" s="241">
        <v>0</v>
      </c>
      <c r="H47" s="241">
        <v>0</v>
      </c>
      <c r="I47" s="241">
        <v>0</v>
      </c>
      <c r="J47" s="241">
        <v>0</v>
      </c>
      <c r="K47" s="242">
        <f t="shared" si="0"/>
        <v>20</v>
      </c>
      <c r="L47" s="401">
        <v>6.2499999999999995E-3</v>
      </c>
    </row>
    <row r="48" spans="1:12" s="105" customFormat="1" ht="14.4" x14ac:dyDescent="0.3">
      <c r="A48" s="190">
        <v>47</v>
      </c>
      <c r="B48" s="245" t="s">
        <v>141</v>
      </c>
      <c r="C48" s="245" t="s">
        <v>142</v>
      </c>
      <c r="D48" s="240">
        <v>7.9861111111111105E-4</v>
      </c>
      <c r="E48" s="241">
        <v>0</v>
      </c>
      <c r="F48" s="241">
        <v>0</v>
      </c>
      <c r="G48" s="241">
        <v>0</v>
      </c>
      <c r="H48" s="241">
        <v>0</v>
      </c>
      <c r="I48" s="241">
        <v>0</v>
      </c>
      <c r="J48" s="241">
        <v>0</v>
      </c>
      <c r="K48" s="242">
        <f t="shared" si="0"/>
        <v>0</v>
      </c>
      <c r="L48" s="401">
        <v>6.2499999999999995E-3</v>
      </c>
    </row>
    <row r="49" spans="1:12" s="105" customFormat="1" ht="14.4" x14ac:dyDescent="0.3">
      <c r="A49" s="190">
        <v>48</v>
      </c>
      <c r="B49" s="245"/>
      <c r="C49" s="245"/>
      <c r="D49" s="240"/>
      <c r="E49" s="241"/>
      <c r="F49" s="241"/>
      <c r="G49" s="241"/>
      <c r="H49" s="241"/>
      <c r="I49" s="241"/>
      <c r="J49" s="241"/>
      <c r="K49" s="242">
        <f t="shared" ref="K49:K55" si="1">SUM(E49:J49)</f>
        <v>0</v>
      </c>
      <c r="L49" s="401"/>
    </row>
    <row r="50" spans="1:12" s="105" customFormat="1" ht="14.4" x14ac:dyDescent="0.3">
      <c r="A50" s="190">
        <v>49</v>
      </c>
      <c r="B50" s="244"/>
      <c r="C50" s="244"/>
      <c r="D50" s="240"/>
      <c r="E50" s="241"/>
      <c r="F50" s="241"/>
      <c r="G50" s="241"/>
      <c r="H50" s="241"/>
      <c r="I50" s="241"/>
      <c r="J50" s="241"/>
      <c r="K50" s="242">
        <f t="shared" si="1"/>
        <v>0</v>
      </c>
      <c r="L50" s="401"/>
    </row>
    <row r="51" spans="1:12" s="105" customFormat="1" ht="14.4" x14ac:dyDescent="0.3">
      <c r="A51" s="190">
        <v>50</v>
      </c>
      <c r="B51" s="244"/>
      <c r="C51" s="244"/>
      <c r="D51" s="240"/>
      <c r="E51" s="241"/>
      <c r="F51" s="241"/>
      <c r="G51" s="241"/>
      <c r="H51" s="241"/>
      <c r="I51" s="241"/>
      <c r="J51" s="241"/>
      <c r="K51" s="242">
        <f t="shared" si="1"/>
        <v>0</v>
      </c>
      <c r="L51" s="401"/>
    </row>
    <row r="52" spans="1:12" s="105" customFormat="1" ht="14.4" x14ac:dyDescent="0.3">
      <c r="A52" s="190">
        <v>51</v>
      </c>
      <c r="B52" s="245"/>
      <c r="C52" s="245"/>
      <c r="D52" s="240"/>
      <c r="E52" s="241"/>
      <c r="F52" s="241"/>
      <c r="G52" s="241"/>
      <c r="H52" s="241"/>
      <c r="I52" s="241"/>
      <c r="J52" s="241"/>
      <c r="K52" s="242">
        <f t="shared" si="1"/>
        <v>0</v>
      </c>
      <c r="L52" s="401"/>
    </row>
    <row r="53" spans="1:12" s="105" customFormat="1" ht="14.4" x14ac:dyDescent="0.3">
      <c r="A53" s="190">
        <v>52</v>
      </c>
      <c r="B53" s="244"/>
      <c r="C53" s="244"/>
      <c r="D53" s="240"/>
      <c r="E53" s="241"/>
      <c r="F53" s="241"/>
      <c r="G53" s="241"/>
      <c r="H53" s="241"/>
      <c r="I53" s="241"/>
      <c r="J53" s="241"/>
      <c r="K53" s="242">
        <f t="shared" si="1"/>
        <v>0</v>
      </c>
      <c r="L53" s="401"/>
    </row>
    <row r="54" spans="1:12" s="105" customFormat="1" ht="14.4" x14ac:dyDescent="0.3">
      <c r="A54" s="190">
        <v>53</v>
      </c>
      <c r="B54" s="244"/>
      <c r="C54" s="244"/>
      <c r="D54" s="240"/>
      <c r="E54" s="241"/>
      <c r="F54" s="241"/>
      <c r="G54" s="241"/>
      <c r="H54" s="241"/>
      <c r="I54" s="241"/>
      <c r="J54" s="241"/>
      <c r="K54" s="242">
        <f t="shared" si="1"/>
        <v>0</v>
      </c>
      <c r="L54" s="401"/>
    </row>
    <row r="55" spans="1:12" s="105" customFormat="1" ht="15" thickBot="1" x14ac:dyDescent="0.35">
      <c r="A55" s="191">
        <v>54</v>
      </c>
      <c r="B55" s="246"/>
      <c r="C55" s="246"/>
      <c r="D55" s="247"/>
      <c r="E55" s="248"/>
      <c r="F55" s="248"/>
      <c r="G55" s="248"/>
      <c r="H55" s="248"/>
      <c r="I55" s="248"/>
      <c r="J55" s="248"/>
      <c r="K55" s="249">
        <f t="shared" si="1"/>
        <v>0</v>
      </c>
      <c r="L55" s="402"/>
    </row>
    <row r="56" spans="1:12" s="105" customFormat="1" ht="14.4" x14ac:dyDescent="0.3">
      <c r="A56" s="153"/>
      <c r="B56" s="137"/>
      <c r="C56" s="137"/>
      <c r="D56" s="139"/>
      <c r="E56" s="140"/>
      <c r="F56" s="140"/>
      <c r="G56" s="140"/>
      <c r="H56" s="140"/>
      <c r="I56" s="140"/>
      <c r="J56" s="140"/>
      <c r="K56" s="141"/>
      <c r="L56" s="403"/>
    </row>
    <row r="57" spans="1:12" s="105" customFormat="1" x14ac:dyDescent="0.25">
      <c r="D57" s="149"/>
      <c r="E57" s="111"/>
      <c r="F57" s="111"/>
      <c r="G57" s="111"/>
      <c r="H57" s="111"/>
      <c r="I57" s="111"/>
      <c r="J57" s="111"/>
      <c r="K57" s="95"/>
      <c r="L57" s="404"/>
    </row>
    <row r="58" spans="1:12" s="105" customFormat="1" x14ac:dyDescent="0.25">
      <c r="D58" s="149"/>
      <c r="E58" s="111"/>
      <c r="F58" s="111"/>
      <c r="G58" s="111"/>
      <c r="H58" s="111"/>
      <c r="I58" s="111"/>
      <c r="J58" s="111"/>
      <c r="K58" s="95"/>
      <c r="L58" s="404"/>
    </row>
    <row r="59" spans="1:12" s="105" customFormat="1" x14ac:dyDescent="0.25">
      <c r="D59" s="149"/>
      <c r="E59" s="111"/>
      <c r="F59" s="111"/>
      <c r="G59" s="111"/>
      <c r="H59" s="111"/>
      <c r="I59" s="111"/>
      <c r="J59" s="111"/>
      <c r="K59" s="95"/>
      <c r="L59" s="404"/>
    </row>
    <row r="60" spans="1:12" s="105" customFormat="1" x14ac:dyDescent="0.25">
      <c r="D60" s="149"/>
      <c r="E60" s="111"/>
      <c r="F60" s="111"/>
      <c r="G60" s="111"/>
      <c r="H60" s="111"/>
      <c r="I60" s="111"/>
      <c r="J60" s="111"/>
      <c r="K60" s="95"/>
      <c r="L60" s="404"/>
    </row>
    <row r="61" spans="1:12" s="105" customFormat="1" x14ac:dyDescent="0.25">
      <c r="D61" s="149"/>
      <c r="E61" s="111"/>
      <c r="F61" s="111"/>
      <c r="G61" s="111"/>
      <c r="H61" s="111"/>
      <c r="I61" s="111"/>
      <c r="J61" s="111"/>
      <c r="K61" s="95"/>
      <c r="L61" s="404"/>
    </row>
    <row r="62" spans="1:12" s="105" customFormat="1" x14ac:dyDescent="0.25">
      <c r="D62" s="149"/>
      <c r="E62" s="111"/>
      <c r="F62" s="111"/>
      <c r="G62" s="111"/>
      <c r="H62" s="111"/>
      <c r="I62" s="111"/>
      <c r="J62" s="111"/>
      <c r="K62" s="95"/>
      <c r="L62" s="404"/>
    </row>
    <row r="63" spans="1:12" s="105" customFormat="1" x14ac:dyDescent="0.25">
      <c r="D63" s="149"/>
      <c r="E63" s="111"/>
      <c r="F63" s="111"/>
      <c r="G63" s="111"/>
      <c r="H63" s="111"/>
      <c r="I63" s="111"/>
      <c r="J63" s="111"/>
      <c r="K63" s="95"/>
      <c r="L63" s="404"/>
    </row>
  </sheetData>
  <sortState xmlns:xlrd2="http://schemas.microsoft.com/office/spreadsheetml/2017/richdata2" ref="B2:L48">
    <sortCondition descending="1" ref="K2:K48"/>
    <sortCondition ref="L2:L48"/>
    <sortCondition ref="D2:D48"/>
  </sortState>
  <printOptions gridLines="1"/>
  <pageMargins left="0.25" right="0.25" top="0.75" bottom="0.75" header="0.3" footer="0.3"/>
  <pageSetup fitToWidth="0" orientation="landscape" r:id="rId1"/>
  <headerFooter>
    <oddHeader>&amp;COpen Day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55"/>
  <sheetViews>
    <sheetView zoomScaleNormal="100" workbookViewId="0">
      <pane ySplit="1" topLeftCell="A35" activePane="bottomLeft" state="frozen"/>
      <selection pane="bottomLeft" activeCell="A13" sqref="A13:XFD13"/>
    </sheetView>
  </sheetViews>
  <sheetFormatPr defaultColWidth="8.69921875" defaultRowHeight="13.8" x14ac:dyDescent="0.25"/>
  <cols>
    <col min="1" max="1" width="2.8984375" style="12" customWidth="1"/>
    <col min="2" max="2" width="16.5" style="12" customWidth="1"/>
    <col min="3" max="3" width="13.5" style="12" customWidth="1"/>
    <col min="4" max="4" width="8.19921875" style="149" customWidth="1"/>
    <col min="5" max="5" width="8.69921875" style="111"/>
    <col min="6" max="6" width="9.8984375" style="111" customWidth="1"/>
    <col min="7" max="7" width="9.09765625" style="111" customWidth="1"/>
    <col min="8" max="10" width="9.59765625" style="111" customWidth="1"/>
    <col min="11" max="11" width="10" style="95" customWidth="1"/>
    <col min="12" max="12" width="9.69921875" style="404" customWidth="1"/>
    <col min="13" max="16384" width="8.69921875" style="12"/>
  </cols>
  <sheetData>
    <row r="1" spans="1:12" s="132" customFormat="1" ht="14.4" x14ac:dyDescent="0.3">
      <c r="A1" s="160"/>
      <c r="B1" s="159" t="s">
        <v>0</v>
      </c>
      <c r="C1" s="159" t="s">
        <v>1</v>
      </c>
      <c r="D1" s="162" t="s">
        <v>2</v>
      </c>
      <c r="E1" s="159" t="s">
        <v>3</v>
      </c>
      <c r="F1" s="159" t="s">
        <v>4</v>
      </c>
      <c r="G1" s="159" t="s">
        <v>5</v>
      </c>
      <c r="H1" s="159" t="s">
        <v>6</v>
      </c>
      <c r="I1" s="159" t="s">
        <v>7</v>
      </c>
      <c r="J1" s="159" t="s">
        <v>54</v>
      </c>
      <c r="K1" s="164" t="s">
        <v>8</v>
      </c>
      <c r="L1" s="406" t="s">
        <v>9</v>
      </c>
    </row>
    <row r="2" spans="1:12" s="134" customFormat="1" ht="14.4" x14ac:dyDescent="0.3">
      <c r="A2" s="160">
        <v>1</v>
      </c>
      <c r="B2" s="244" t="s">
        <v>23</v>
      </c>
      <c r="C2" s="244" t="s">
        <v>92</v>
      </c>
      <c r="D2" s="250">
        <v>7.9861111111111105E-4</v>
      </c>
      <c r="E2" s="251">
        <v>30</v>
      </c>
      <c r="F2" s="251">
        <v>30</v>
      </c>
      <c r="G2" s="251">
        <v>30</v>
      </c>
      <c r="H2" s="251">
        <v>30</v>
      </c>
      <c r="I2" s="251">
        <v>30</v>
      </c>
      <c r="J2" s="251">
        <v>30</v>
      </c>
      <c r="K2" s="252">
        <f t="shared" ref="K2:K48" si="0">SUM(E2:J2)</f>
        <v>180</v>
      </c>
      <c r="L2" s="407">
        <v>3.1597222222222222E-3</v>
      </c>
    </row>
    <row r="3" spans="1:12" s="135" customFormat="1" ht="14.4" x14ac:dyDescent="0.3">
      <c r="A3" s="160">
        <v>2</v>
      </c>
      <c r="B3" s="244" t="s">
        <v>98</v>
      </c>
      <c r="C3" s="244" t="s">
        <v>114</v>
      </c>
      <c r="D3" s="250">
        <v>4.299768518518518E-4</v>
      </c>
      <c r="E3" s="251">
        <v>30</v>
      </c>
      <c r="F3" s="251">
        <v>30</v>
      </c>
      <c r="G3" s="251">
        <v>30</v>
      </c>
      <c r="H3" s="251">
        <v>30</v>
      </c>
      <c r="I3" s="251">
        <v>30</v>
      </c>
      <c r="J3" s="251">
        <v>30</v>
      </c>
      <c r="K3" s="252">
        <f t="shared" si="0"/>
        <v>180</v>
      </c>
      <c r="L3" s="407">
        <v>3.3527777777777779E-3</v>
      </c>
    </row>
    <row r="4" spans="1:12" s="134" customFormat="1" ht="14.4" x14ac:dyDescent="0.3">
      <c r="A4" s="160">
        <v>3</v>
      </c>
      <c r="B4" s="244" t="s">
        <v>36</v>
      </c>
      <c r="C4" s="244" t="s">
        <v>101</v>
      </c>
      <c r="D4" s="250">
        <v>1.0868055555555555E-3</v>
      </c>
      <c r="E4" s="251">
        <v>30</v>
      </c>
      <c r="F4" s="251">
        <v>30</v>
      </c>
      <c r="G4" s="251">
        <v>30</v>
      </c>
      <c r="H4" s="251">
        <v>30</v>
      </c>
      <c r="I4" s="251">
        <v>30</v>
      </c>
      <c r="J4" s="251">
        <v>30</v>
      </c>
      <c r="K4" s="252">
        <f t="shared" si="0"/>
        <v>180</v>
      </c>
      <c r="L4" s="407">
        <v>3.8784722222222224E-3</v>
      </c>
    </row>
    <row r="5" spans="1:12" s="135" customFormat="1" ht="14.4" x14ac:dyDescent="0.3">
      <c r="A5" s="160">
        <v>4</v>
      </c>
      <c r="B5" s="244" t="s">
        <v>36</v>
      </c>
      <c r="C5" s="244" t="s">
        <v>100</v>
      </c>
      <c r="D5" s="250">
        <v>8.7488425925925928E-4</v>
      </c>
      <c r="E5" s="251">
        <v>30</v>
      </c>
      <c r="F5" s="251">
        <v>30</v>
      </c>
      <c r="G5" s="251">
        <v>30</v>
      </c>
      <c r="H5" s="251">
        <v>30</v>
      </c>
      <c r="I5" s="251">
        <v>30</v>
      </c>
      <c r="J5" s="251">
        <v>30</v>
      </c>
      <c r="K5" s="252">
        <f t="shared" si="0"/>
        <v>180</v>
      </c>
      <c r="L5" s="407">
        <v>3.9006944444444445E-3</v>
      </c>
    </row>
    <row r="6" spans="1:12" s="134" customFormat="1" ht="14.4" x14ac:dyDescent="0.3">
      <c r="A6" s="160">
        <v>5</v>
      </c>
      <c r="B6" s="244" t="s">
        <v>23</v>
      </c>
      <c r="C6" s="244" t="s">
        <v>201</v>
      </c>
      <c r="D6" s="250">
        <v>5.0925925925925921E-4</v>
      </c>
      <c r="E6" s="251">
        <v>30</v>
      </c>
      <c r="F6" s="251">
        <v>30</v>
      </c>
      <c r="G6" s="251">
        <v>30</v>
      </c>
      <c r="H6" s="251">
        <v>30</v>
      </c>
      <c r="I6" s="251">
        <v>30</v>
      </c>
      <c r="J6" s="251">
        <v>30</v>
      </c>
      <c r="K6" s="252">
        <f t="shared" si="0"/>
        <v>180</v>
      </c>
      <c r="L6" s="407">
        <v>3.9359953703703701E-3</v>
      </c>
    </row>
    <row r="7" spans="1:12" s="135" customFormat="1" ht="14.4" x14ac:dyDescent="0.3">
      <c r="A7" s="160">
        <v>6</v>
      </c>
      <c r="B7" s="244" t="s">
        <v>23</v>
      </c>
      <c r="C7" s="244" t="s">
        <v>25</v>
      </c>
      <c r="D7" s="250">
        <v>6.9444444444444447E-4</v>
      </c>
      <c r="E7" s="251">
        <v>30</v>
      </c>
      <c r="F7" s="251">
        <v>30</v>
      </c>
      <c r="G7" s="251">
        <v>30</v>
      </c>
      <c r="H7" s="251">
        <v>30</v>
      </c>
      <c r="I7" s="251">
        <v>30</v>
      </c>
      <c r="J7" s="251">
        <v>30</v>
      </c>
      <c r="K7" s="252">
        <f t="shared" si="0"/>
        <v>180</v>
      </c>
      <c r="L7" s="407">
        <v>4.3009259259259259E-3</v>
      </c>
    </row>
    <row r="8" spans="1:12" s="134" customFormat="1" ht="14.4" x14ac:dyDescent="0.3">
      <c r="A8" s="160">
        <v>7</v>
      </c>
      <c r="B8" s="244" t="s">
        <v>52</v>
      </c>
      <c r="C8" s="244" t="s">
        <v>196</v>
      </c>
      <c r="D8" s="250">
        <v>1.1445601851851851E-3</v>
      </c>
      <c r="E8" s="251">
        <v>30</v>
      </c>
      <c r="F8" s="251">
        <v>30</v>
      </c>
      <c r="G8" s="251">
        <v>30</v>
      </c>
      <c r="H8" s="251">
        <v>30</v>
      </c>
      <c r="I8" s="251">
        <v>30</v>
      </c>
      <c r="J8" s="251">
        <v>30</v>
      </c>
      <c r="K8" s="252">
        <f t="shared" si="0"/>
        <v>180</v>
      </c>
      <c r="L8" s="407">
        <v>4.3824074074074078E-3</v>
      </c>
    </row>
    <row r="9" spans="1:12" s="135" customFormat="1" ht="14.4" x14ac:dyDescent="0.3">
      <c r="A9" s="160">
        <v>8</v>
      </c>
      <c r="B9" s="244" t="s">
        <v>106</v>
      </c>
      <c r="C9" s="244" t="s">
        <v>161</v>
      </c>
      <c r="D9" s="250">
        <v>9.0972222222222225E-4</v>
      </c>
      <c r="E9" s="251">
        <v>30</v>
      </c>
      <c r="F9" s="251">
        <v>30</v>
      </c>
      <c r="G9" s="251">
        <v>30</v>
      </c>
      <c r="H9" s="251">
        <v>30</v>
      </c>
      <c r="I9" s="251">
        <v>30</v>
      </c>
      <c r="J9" s="251">
        <v>30</v>
      </c>
      <c r="K9" s="252">
        <f t="shared" si="0"/>
        <v>180</v>
      </c>
      <c r="L9" s="407">
        <v>5.053240740740741E-3</v>
      </c>
    </row>
    <row r="10" spans="1:12" s="134" customFormat="1" ht="14.4" x14ac:dyDescent="0.3">
      <c r="A10" s="160">
        <v>9</v>
      </c>
      <c r="B10" s="244" t="s">
        <v>159</v>
      </c>
      <c r="C10" s="244" t="s">
        <v>160</v>
      </c>
      <c r="D10" s="250">
        <v>1.0729166666666667E-3</v>
      </c>
      <c r="E10" s="251">
        <v>30</v>
      </c>
      <c r="F10" s="251">
        <v>30</v>
      </c>
      <c r="G10" s="251">
        <v>30</v>
      </c>
      <c r="H10" s="251">
        <v>30</v>
      </c>
      <c r="I10" s="251">
        <v>30</v>
      </c>
      <c r="J10" s="251">
        <v>30</v>
      </c>
      <c r="K10" s="252">
        <f t="shared" si="0"/>
        <v>180</v>
      </c>
      <c r="L10" s="407">
        <v>5.0798611111111114E-3</v>
      </c>
    </row>
    <row r="11" spans="1:12" s="135" customFormat="1" ht="14.4" x14ac:dyDescent="0.3">
      <c r="A11" s="160">
        <v>10</v>
      </c>
      <c r="B11" s="244" t="s">
        <v>82</v>
      </c>
      <c r="C11" s="244" t="s">
        <v>92</v>
      </c>
      <c r="D11" s="250">
        <v>7.6157407407407413E-4</v>
      </c>
      <c r="E11" s="251">
        <v>30</v>
      </c>
      <c r="F11" s="251">
        <v>30</v>
      </c>
      <c r="G11" s="251">
        <v>30</v>
      </c>
      <c r="H11" s="251">
        <v>30</v>
      </c>
      <c r="I11" s="251">
        <v>30</v>
      </c>
      <c r="J11" s="251">
        <v>30</v>
      </c>
      <c r="K11" s="252">
        <f t="shared" si="0"/>
        <v>180</v>
      </c>
      <c r="L11" s="407">
        <v>5.1423611111111114E-3</v>
      </c>
    </row>
    <row r="12" spans="1:12" s="134" customFormat="1" ht="14.4" x14ac:dyDescent="0.3">
      <c r="A12" s="160">
        <v>11</v>
      </c>
      <c r="B12" s="244" t="s">
        <v>154</v>
      </c>
      <c r="C12" s="244" t="s">
        <v>24</v>
      </c>
      <c r="D12" s="250">
        <v>8.261574074074074E-4</v>
      </c>
      <c r="E12" s="251">
        <v>30</v>
      </c>
      <c r="F12" s="251">
        <v>30</v>
      </c>
      <c r="G12" s="251">
        <v>30</v>
      </c>
      <c r="H12" s="251">
        <v>30</v>
      </c>
      <c r="I12" s="251">
        <v>30</v>
      </c>
      <c r="J12" s="251">
        <v>30</v>
      </c>
      <c r="K12" s="252">
        <f t="shared" si="0"/>
        <v>180</v>
      </c>
      <c r="L12" s="407">
        <v>5.4349537037037031E-3</v>
      </c>
    </row>
    <row r="13" spans="1:12" s="135" customFormat="1" ht="14.4" x14ac:dyDescent="0.3">
      <c r="A13" s="160">
        <v>12</v>
      </c>
      <c r="B13" s="244" t="s">
        <v>22</v>
      </c>
      <c r="C13" s="244" t="s">
        <v>114</v>
      </c>
      <c r="D13" s="250">
        <v>9.8993055555555553E-4</v>
      </c>
      <c r="E13" s="251">
        <v>30</v>
      </c>
      <c r="F13" s="251">
        <v>30</v>
      </c>
      <c r="G13" s="251">
        <v>30</v>
      </c>
      <c r="H13" s="251">
        <v>30</v>
      </c>
      <c r="I13" s="251">
        <v>30</v>
      </c>
      <c r="J13" s="251">
        <v>30</v>
      </c>
      <c r="K13" s="252">
        <f t="shared" si="0"/>
        <v>180</v>
      </c>
      <c r="L13" s="407">
        <v>5.4896990740740739E-3</v>
      </c>
    </row>
    <row r="14" spans="1:12" s="134" customFormat="1" ht="14.4" x14ac:dyDescent="0.3">
      <c r="A14" s="160">
        <v>13</v>
      </c>
      <c r="B14" s="244" t="s">
        <v>151</v>
      </c>
      <c r="C14" s="244" t="s">
        <v>153</v>
      </c>
      <c r="D14" s="250">
        <v>1.1253472222222222E-3</v>
      </c>
      <c r="E14" s="251">
        <v>30</v>
      </c>
      <c r="F14" s="251">
        <v>30</v>
      </c>
      <c r="G14" s="251">
        <v>30</v>
      </c>
      <c r="H14" s="251">
        <v>30</v>
      </c>
      <c r="I14" s="251">
        <v>30</v>
      </c>
      <c r="J14" s="251">
        <v>30</v>
      </c>
      <c r="K14" s="252">
        <f t="shared" si="0"/>
        <v>180</v>
      </c>
      <c r="L14" s="407">
        <v>5.6418981481481468E-3</v>
      </c>
    </row>
    <row r="15" spans="1:12" s="135" customFormat="1" ht="14.4" x14ac:dyDescent="0.3">
      <c r="A15" s="160">
        <v>14</v>
      </c>
      <c r="B15" s="244" t="s">
        <v>46</v>
      </c>
      <c r="C15" s="244" t="s">
        <v>166</v>
      </c>
      <c r="D15" s="250">
        <v>1.0648148148148147E-3</v>
      </c>
      <c r="E15" s="251">
        <v>30</v>
      </c>
      <c r="F15" s="251">
        <v>30</v>
      </c>
      <c r="G15" s="251">
        <v>30</v>
      </c>
      <c r="H15" s="251">
        <v>30</v>
      </c>
      <c r="I15" s="251">
        <v>30</v>
      </c>
      <c r="J15" s="251">
        <v>30</v>
      </c>
      <c r="K15" s="252">
        <f t="shared" si="0"/>
        <v>180</v>
      </c>
      <c r="L15" s="407">
        <v>5.6898148148148151E-3</v>
      </c>
    </row>
    <row r="16" spans="1:12" s="134" customFormat="1" ht="14.4" x14ac:dyDescent="0.3">
      <c r="A16" s="160">
        <v>15</v>
      </c>
      <c r="B16" s="244" t="s">
        <v>46</v>
      </c>
      <c r="C16" s="244" t="s">
        <v>49</v>
      </c>
      <c r="D16" s="250">
        <v>8.3333333333333339E-4</v>
      </c>
      <c r="E16" s="251">
        <v>30</v>
      </c>
      <c r="F16" s="251">
        <v>30</v>
      </c>
      <c r="G16" s="251">
        <v>30</v>
      </c>
      <c r="H16" s="251">
        <v>30</v>
      </c>
      <c r="I16" s="251">
        <v>30</v>
      </c>
      <c r="J16" s="251">
        <v>30</v>
      </c>
      <c r="K16" s="252">
        <f t="shared" si="0"/>
        <v>180</v>
      </c>
      <c r="L16" s="407">
        <v>5.7662037037037031E-3</v>
      </c>
    </row>
    <row r="17" spans="1:12" s="135" customFormat="1" ht="14.4" x14ac:dyDescent="0.3">
      <c r="A17" s="160">
        <v>16</v>
      </c>
      <c r="B17" s="244" t="s">
        <v>162</v>
      </c>
      <c r="C17" s="244" t="s">
        <v>217</v>
      </c>
      <c r="D17" s="250">
        <v>6.3888888888888893E-4</v>
      </c>
      <c r="E17" s="251">
        <v>20</v>
      </c>
      <c r="F17" s="251">
        <v>30</v>
      </c>
      <c r="G17" s="251">
        <v>30</v>
      </c>
      <c r="H17" s="251">
        <v>30</v>
      </c>
      <c r="I17" s="251">
        <v>30</v>
      </c>
      <c r="J17" s="251">
        <v>30</v>
      </c>
      <c r="K17" s="252">
        <f t="shared" si="0"/>
        <v>170</v>
      </c>
      <c r="L17" s="407">
        <v>4.2413194444444443E-3</v>
      </c>
    </row>
    <row r="18" spans="1:12" s="134" customFormat="1" ht="14.4" x14ac:dyDescent="0.3">
      <c r="A18" s="160">
        <v>17</v>
      </c>
      <c r="B18" s="244" t="s">
        <v>162</v>
      </c>
      <c r="C18" s="244" t="s">
        <v>195</v>
      </c>
      <c r="D18" s="250">
        <v>1.0763888888888889E-3</v>
      </c>
      <c r="E18" s="251">
        <v>10</v>
      </c>
      <c r="F18" s="251">
        <v>30</v>
      </c>
      <c r="G18" s="251">
        <v>30</v>
      </c>
      <c r="H18" s="251">
        <v>30</v>
      </c>
      <c r="I18" s="251">
        <v>30</v>
      </c>
      <c r="J18" s="251">
        <v>30</v>
      </c>
      <c r="K18" s="252">
        <f t="shared" si="0"/>
        <v>160</v>
      </c>
      <c r="L18" s="407">
        <v>5.1940972222222223E-3</v>
      </c>
    </row>
    <row r="19" spans="1:12" s="135" customFormat="1" ht="14.4" x14ac:dyDescent="0.3">
      <c r="A19" s="160">
        <v>18</v>
      </c>
      <c r="B19" s="244" t="s">
        <v>40</v>
      </c>
      <c r="C19" s="244" t="s">
        <v>41</v>
      </c>
      <c r="D19" s="250">
        <v>6.9444444444444447E-4</v>
      </c>
      <c r="E19" s="251">
        <v>0</v>
      </c>
      <c r="F19" s="251">
        <v>30</v>
      </c>
      <c r="G19" s="251">
        <v>30</v>
      </c>
      <c r="H19" s="251">
        <v>30</v>
      </c>
      <c r="I19" s="251">
        <v>30</v>
      </c>
      <c r="J19" s="251">
        <v>30</v>
      </c>
      <c r="K19" s="252">
        <f t="shared" si="0"/>
        <v>150</v>
      </c>
      <c r="L19" s="407">
        <v>5.5601851851851845E-3</v>
      </c>
    </row>
    <row r="20" spans="1:12" ht="14.4" x14ac:dyDescent="0.3">
      <c r="A20" s="160">
        <v>19</v>
      </c>
      <c r="B20" s="244" t="s">
        <v>141</v>
      </c>
      <c r="C20" s="244" t="s">
        <v>200</v>
      </c>
      <c r="D20" s="250">
        <v>1.3653935185185184E-3</v>
      </c>
      <c r="E20" s="251">
        <v>0</v>
      </c>
      <c r="F20" s="251">
        <v>30</v>
      </c>
      <c r="G20" s="251">
        <v>30</v>
      </c>
      <c r="H20" s="251">
        <v>30</v>
      </c>
      <c r="I20" s="251">
        <v>30</v>
      </c>
      <c r="J20" s="251">
        <v>30</v>
      </c>
      <c r="K20" s="252">
        <f t="shared" si="0"/>
        <v>150</v>
      </c>
      <c r="L20" s="407">
        <v>6.0479166666666667E-3</v>
      </c>
    </row>
    <row r="21" spans="1:12" ht="14.4" x14ac:dyDescent="0.3">
      <c r="A21" s="160">
        <v>20</v>
      </c>
      <c r="B21" s="244" t="s">
        <v>27</v>
      </c>
      <c r="C21" s="244" t="s">
        <v>28</v>
      </c>
      <c r="D21" s="250">
        <v>6.8113425925925926E-4</v>
      </c>
      <c r="E21" s="251">
        <v>30</v>
      </c>
      <c r="F21" s="251">
        <v>30</v>
      </c>
      <c r="G21" s="251">
        <v>30</v>
      </c>
      <c r="H21" s="251">
        <v>30</v>
      </c>
      <c r="I21" s="251">
        <v>30</v>
      </c>
      <c r="J21" s="251">
        <v>0</v>
      </c>
      <c r="K21" s="252">
        <f t="shared" si="0"/>
        <v>150</v>
      </c>
      <c r="L21" s="407">
        <v>6.2499999999999995E-3</v>
      </c>
    </row>
    <row r="22" spans="1:12" s="135" customFormat="1" ht="14.4" x14ac:dyDescent="0.3">
      <c r="A22" s="160">
        <v>21</v>
      </c>
      <c r="B22" s="244" t="s">
        <v>151</v>
      </c>
      <c r="C22" s="244" t="s">
        <v>108</v>
      </c>
      <c r="D22" s="250">
        <v>7.4328703703703709E-4</v>
      </c>
      <c r="E22" s="251">
        <v>30</v>
      </c>
      <c r="F22" s="251">
        <v>30</v>
      </c>
      <c r="G22" s="251">
        <v>30</v>
      </c>
      <c r="H22" s="251">
        <v>30</v>
      </c>
      <c r="I22" s="251">
        <v>30</v>
      </c>
      <c r="J22" s="251">
        <v>0</v>
      </c>
      <c r="K22" s="252">
        <f t="shared" si="0"/>
        <v>150</v>
      </c>
      <c r="L22" s="407">
        <v>6.2499999999999995E-3</v>
      </c>
    </row>
    <row r="23" spans="1:12" ht="14.4" x14ac:dyDescent="0.3">
      <c r="A23" s="160">
        <v>22</v>
      </c>
      <c r="B23" s="244" t="s">
        <v>52</v>
      </c>
      <c r="C23" s="244" t="s">
        <v>44</v>
      </c>
      <c r="D23" s="250">
        <v>9.4409722222222215E-4</v>
      </c>
      <c r="E23" s="251">
        <v>30</v>
      </c>
      <c r="F23" s="251">
        <v>30</v>
      </c>
      <c r="G23" s="251">
        <v>30</v>
      </c>
      <c r="H23" s="251">
        <v>30</v>
      </c>
      <c r="I23" s="251">
        <v>30</v>
      </c>
      <c r="J23" s="251">
        <v>0</v>
      </c>
      <c r="K23" s="252">
        <f t="shared" si="0"/>
        <v>150</v>
      </c>
      <c r="L23" s="407">
        <v>6.2499999999999995E-3</v>
      </c>
    </row>
    <row r="24" spans="1:12" s="135" customFormat="1" ht="14.4" x14ac:dyDescent="0.3">
      <c r="A24" s="160">
        <v>23</v>
      </c>
      <c r="B24" s="244" t="s">
        <v>33</v>
      </c>
      <c r="C24" s="244" t="s">
        <v>34</v>
      </c>
      <c r="D24" s="250">
        <v>9.6180555555555559E-4</v>
      </c>
      <c r="E24" s="251">
        <v>30</v>
      </c>
      <c r="F24" s="251">
        <v>30</v>
      </c>
      <c r="G24" s="251">
        <v>30</v>
      </c>
      <c r="H24" s="251">
        <v>30</v>
      </c>
      <c r="I24" s="251">
        <v>30</v>
      </c>
      <c r="J24" s="251">
        <v>0</v>
      </c>
      <c r="K24" s="252">
        <f t="shared" si="0"/>
        <v>150</v>
      </c>
      <c r="L24" s="407">
        <v>6.2499999999999995E-3</v>
      </c>
    </row>
    <row r="25" spans="1:12" ht="14.4" x14ac:dyDescent="0.3">
      <c r="A25" s="160">
        <v>24</v>
      </c>
      <c r="B25" s="244" t="s">
        <v>67</v>
      </c>
      <c r="C25" s="244" t="s">
        <v>97</v>
      </c>
      <c r="D25" s="250">
        <v>9.6180555555555559E-4</v>
      </c>
      <c r="E25" s="251">
        <v>30</v>
      </c>
      <c r="F25" s="251">
        <v>30</v>
      </c>
      <c r="G25" s="251">
        <v>30</v>
      </c>
      <c r="H25" s="251">
        <v>30</v>
      </c>
      <c r="I25" s="251">
        <v>30</v>
      </c>
      <c r="J25" s="251">
        <v>0</v>
      </c>
      <c r="K25" s="252">
        <f t="shared" si="0"/>
        <v>150</v>
      </c>
      <c r="L25" s="407">
        <v>6.2499999999999995E-3</v>
      </c>
    </row>
    <row r="26" spans="1:12" s="135" customFormat="1" ht="14.4" x14ac:dyDescent="0.3">
      <c r="A26" s="160">
        <v>25</v>
      </c>
      <c r="B26" s="244" t="s">
        <v>33</v>
      </c>
      <c r="C26" s="244" t="s">
        <v>164</v>
      </c>
      <c r="D26" s="250">
        <v>9.9386574074074069E-4</v>
      </c>
      <c r="E26" s="251">
        <v>30</v>
      </c>
      <c r="F26" s="251">
        <v>30</v>
      </c>
      <c r="G26" s="251">
        <v>30</v>
      </c>
      <c r="H26" s="251">
        <v>30</v>
      </c>
      <c r="I26" s="251">
        <v>30</v>
      </c>
      <c r="J26" s="251">
        <v>0</v>
      </c>
      <c r="K26" s="252">
        <f t="shared" si="0"/>
        <v>150</v>
      </c>
      <c r="L26" s="407">
        <v>6.2499999999999995E-3</v>
      </c>
    </row>
    <row r="27" spans="1:12" s="135" customFormat="1" ht="14.4" x14ac:dyDescent="0.3">
      <c r="A27" s="160">
        <v>26</v>
      </c>
      <c r="B27" s="244" t="s">
        <v>40</v>
      </c>
      <c r="C27" s="244" t="s">
        <v>124</v>
      </c>
      <c r="D27" s="250">
        <v>1.0111111111111111E-3</v>
      </c>
      <c r="E27" s="251">
        <v>30</v>
      </c>
      <c r="F27" s="251">
        <v>30</v>
      </c>
      <c r="G27" s="251">
        <v>30</v>
      </c>
      <c r="H27" s="251">
        <v>30</v>
      </c>
      <c r="I27" s="251">
        <v>30</v>
      </c>
      <c r="J27" s="251">
        <v>0</v>
      </c>
      <c r="K27" s="252">
        <f t="shared" si="0"/>
        <v>150</v>
      </c>
      <c r="L27" s="407">
        <v>6.2499999999999995E-3</v>
      </c>
    </row>
    <row r="28" spans="1:12" s="134" customFormat="1" ht="14.4" x14ac:dyDescent="0.3">
      <c r="A28" s="160">
        <v>27</v>
      </c>
      <c r="B28" s="244" t="s">
        <v>156</v>
      </c>
      <c r="C28" s="244" t="s">
        <v>94</v>
      </c>
      <c r="D28" s="250">
        <v>1.0343749999999999E-3</v>
      </c>
      <c r="E28" s="251">
        <v>30</v>
      </c>
      <c r="F28" s="251">
        <v>30</v>
      </c>
      <c r="G28" s="251">
        <v>30</v>
      </c>
      <c r="H28" s="251">
        <v>30</v>
      </c>
      <c r="I28" s="251">
        <v>30</v>
      </c>
      <c r="J28" s="251">
        <v>0</v>
      </c>
      <c r="K28" s="252">
        <f t="shared" si="0"/>
        <v>150</v>
      </c>
      <c r="L28" s="407">
        <v>6.2499999999999995E-3</v>
      </c>
    </row>
    <row r="29" spans="1:12" s="135" customFormat="1" ht="14.4" x14ac:dyDescent="0.3">
      <c r="A29" s="160">
        <v>28</v>
      </c>
      <c r="B29" s="244" t="s">
        <v>82</v>
      </c>
      <c r="C29" s="244" t="s">
        <v>81</v>
      </c>
      <c r="D29" s="250">
        <v>1.088773148148148E-3</v>
      </c>
      <c r="E29" s="251">
        <v>30</v>
      </c>
      <c r="F29" s="251">
        <v>30</v>
      </c>
      <c r="G29" s="251">
        <v>30</v>
      </c>
      <c r="H29" s="251">
        <v>30</v>
      </c>
      <c r="I29" s="251">
        <v>30</v>
      </c>
      <c r="J29" s="251">
        <v>0</v>
      </c>
      <c r="K29" s="252">
        <f t="shared" si="0"/>
        <v>150</v>
      </c>
      <c r="L29" s="407">
        <v>6.2499999999999995E-3</v>
      </c>
    </row>
    <row r="30" spans="1:12" s="134" customFormat="1" ht="14.4" x14ac:dyDescent="0.3">
      <c r="A30" s="160">
        <v>29</v>
      </c>
      <c r="B30" s="244" t="s">
        <v>144</v>
      </c>
      <c r="C30" s="244" t="s">
        <v>163</v>
      </c>
      <c r="D30" s="250">
        <v>7.175925925925927E-4</v>
      </c>
      <c r="E30" s="251">
        <v>30</v>
      </c>
      <c r="F30" s="251">
        <v>30</v>
      </c>
      <c r="G30" s="251">
        <v>30</v>
      </c>
      <c r="H30" s="251">
        <v>30</v>
      </c>
      <c r="I30" s="251">
        <v>0</v>
      </c>
      <c r="J30" s="251">
        <v>0</v>
      </c>
      <c r="K30" s="252">
        <f t="shared" si="0"/>
        <v>120</v>
      </c>
      <c r="L30" s="407">
        <v>6.2499999999999995E-3</v>
      </c>
    </row>
    <row r="31" spans="1:12" s="135" customFormat="1" ht="14.4" x14ac:dyDescent="0.3">
      <c r="A31" s="160">
        <v>30</v>
      </c>
      <c r="B31" s="244" t="s">
        <v>159</v>
      </c>
      <c r="C31" s="244" t="s">
        <v>86</v>
      </c>
      <c r="D31" s="250">
        <v>1.1111111111111111E-3</v>
      </c>
      <c r="E31" s="251">
        <v>30</v>
      </c>
      <c r="F31" s="251">
        <v>30</v>
      </c>
      <c r="G31" s="251">
        <v>30</v>
      </c>
      <c r="H31" s="251">
        <v>30</v>
      </c>
      <c r="I31" s="251">
        <v>0</v>
      </c>
      <c r="J31" s="251">
        <v>0</v>
      </c>
      <c r="K31" s="252">
        <f t="shared" si="0"/>
        <v>120</v>
      </c>
      <c r="L31" s="407">
        <v>6.2499999999999995E-3</v>
      </c>
    </row>
    <row r="32" spans="1:12" s="134" customFormat="1" ht="14.4" x14ac:dyDescent="0.3">
      <c r="A32" s="160">
        <v>31</v>
      </c>
      <c r="B32" s="244" t="s">
        <v>23</v>
      </c>
      <c r="C32" s="244" t="s">
        <v>85</v>
      </c>
      <c r="D32" s="250">
        <v>1.1805555555555556E-3</v>
      </c>
      <c r="E32" s="251">
        <v>30</v>
      </c>
      <c r="F32" s="251">
        <v>30</v>
      </c>
      <c r="G32" s="251">
        <v>30</v>
      </c>
      <c r="H32" s="251">
        <v>30</v>
      </c>
      <c r="I32" s="251">
        <v>0</v>
      </c>
      <c r="J32" s="251">
        <v>0</v>
      </c>
      <c r="K32" s="252">
        <f t="shared" si="0"/>
        <v>120</v>
      </c>
      <c r="L32" s="407">
        <v>6.2499999999999995E-3</v>
      </c>
    </row>
    <row r="33" spans="1:12" s="135" customFormat="1" ht="14.4" x14ac:dyDescent="0.3">
      <c r="A33" s="160">
        <v>32</v>
      </c>
      <c r="B33" s="244" t="s">
        <v>83</v>
      </c>
      <c r="C33" s="244" t="s">
        <v>197</v>
      </c>
      <c r="D33" s="250">
        <v>1.2163194444444446E-3</v>
      </c>
      <c r="E33" s="251">
        <v>30</v>
      </c>
      <c r="F33" s="251">
        <v>30</v>
      </c>
      <c r="G33" s="251">
        <v>30</v>
      </c>
      <c r="H33" s="251">
        <v>30</v>
      </c>
      <c r="I33" s="251">
        <v>0</v>
      </c>
      <c r="J33" s="251">
        <v>0</v>
      </c>
      <c r="K33" s="252">
        <f t="shared" si="0"/>
        <v>120</v>
      </c>
      <c r="L33" s="407">
        <v>6.2499999999999995E-3</v>
      </c>
    </row>
    <row r="34" spans="1:12" ht="14.4" x14ac:dyDescent="0.3">
      <c r="A34" s="160">
        <v>33</v>
      </c>
      <c r="B34" s="244" t="s">
        <v>103</v>
      </c>
      <c r="C34" s="244" t="s">
        <v>165</v>
      </c>
      <c r="D34" s="250">
        <v>1.6723379629629631E-3</v>
      </c>
      <c r="E34" s="251">
        <v>30</v>
      </c>
      <c r="F34" s="251">
        <v>30</v>
      </c>
      <c r="G34" s="251">
        <v>30</v>
      </c>
      <c r="H34" s="251">
        <v>30</v>
      </c>
      <c r="I34" s="251">
        <v>0</v>
      </c>
      <c r="J34" s="251">
        <v>0</v>
      </c>
      <c r="K34" s="252">
        <f t="shared" si="0"/>
        <v>120</v>
      </c>
      <c r="L34" s="407">
        <v>6.2499999999999995E-3</v>
      </c>
    </row>
    <row r="35" spans="1:12" s="135" customFormat="1" ht="14.4" x14ac:dyDescent="0.3">
      <c r="A35" s="160">
        <v>34</v>
      </c>
      <c r="B35" s="244" t="s">
        <v>22</v>
      </c>
      <c r="C35" s="244" t="s">
        <v>236</v>
      </c>
      <c r="D35" s="250">
        <v>8.4548611111111109E-4</v>
      </c>
      <c r="E35" s="251">
        <v>20</v>
      </c>
      <c r="F35" s="251">
        <v>30</v>
      </c>
      <c r="G35" s="251">
        <v>30</v>
      </c>
      <c r="H35" s="251">
        <v>30</v>
      </c>
      <c r="I35" s="251">
        <v>0</v>
      </c>
      <c r="J35" s="251">
        <v>0</v>
      </c>
      <c r="K35" s="252">
        <f t="shared" si="0"/>
        <v>110</v>
      </c>
      <c r="L35" s="407">
        <v>6.2499999999999995E-3</v>
      </c>
    </row>
    <row r="36" spans="1:12" ht="14.4" x14ac:dyDescent="0.3">
      <c r="A36" s="160">
        <v>35</v>
      </c>
      <c r="B36" s="244" t="s">
        <v>144</v>
      </c>
      <c r="C36" s="244" t="s">
        <v>145</v>
      </c>
      <c r="D36" s="250">
        <v>8.3796296296296299E-4</v>
      </c>
      <c r="E36" s="251">
        <v>10</v>
      </c>
      <c r="F36" s="251">
        <v>30</v>
      </c>
      <c r="G36" s="251">
        <v>30</v>
      </c>
      <c r="H36" s="251">
        <v>30</v>
      </c>
      <c r="I36" s="251">
        <v>0</v>
      </c>
      <c r="J36" s="251">
        <v>0</v>
      </c>
      <c r="K36" s="252">
        <f t="shared" si="0"/>
        <v>100</v>
      </c>
      <c r="L36" s="407">
        <v>6.2499999999999995E-3</v>
      </c>
    </row>
    <row r="37" spans="1:12" s="135" customFormat="1" ht="14.4" x14ac:dyDescent="0.3">
      <c r="A37" s="160">
        <v>36</v>
      </c>
      <c r="B37" s="244" t="s">
        <v>156</v>
      </c>
      <c r="C37" s="244" t="s">
        <v>157</v>
      </c>
      <c r="D37" s="250">
        <v>5.8009259259259255E-4</v>
      </c>
      <c r="E37" s="251">
        <v>30</v>
      </c>
      <c r="F37" s="251">
        <v>30</v>
      </c>
      <c r="G37" s="251">
        <v>0</v>
      </c>
      <c r="H37" s="251">
        <v>0</v>
      </c>
      <c r="I37" s="251">
        <v>0</v>
      </c>
      <c r="J37" s="251">
        <v>0</v>
      </c>
      <c r="K37" s="252">
        <f t="shared" si="0"/>
        <v>60</v>
      </c>
      <c r="L37" s="407">
        <v>6.2499999999999995E-3</v>
      </c>
    </row>
    <row r="38" spans="1:12" ht="14.4" x14ac:dyDescent="0.3">
      <c r="A38" s="160">
        <v>37</v>
      </c>
      <c r="B38" s="244" t="s">
        <v>141</v>
      </c>
      <c r="C38" s="244" t="s">
        <v>142</v>
      </c>
      <c r="D38" s="250">
        <v>6.018518518518519E-4</v>
      </c>
      <c r="E38" s="251">
        <v>30</v>
      </c>
      <c r="F38" s="251">
        <v>30</v>
      </c>
      <c r="G38" s="251">
        <v>0</v>
      </c>
      <c r="H38" s="251">
        <v>0</v>
      </c>
      <c r="I38" s="251">
        <v>0</v>
      </c>
      <c r="J38" s="251">
        <v>0</v>
      </c>
      <c r="K38" s="252">
        <f t="shared" si="0"/>
        <v>60</v>
      </c>
      <c r="L38" s="407">
        <v>6.2499999999999995E-3</v>
      </c>
    </row>
    <row r="39" spans="1:12" s="135" customFormat="1" ht="14.4" x14ac:dyDescent="0.3">
      <c r="A39" s="160">
        <v>38</v>
      </c>
      <c r="B39" s="244" t="s">
        <v>98</v>
      </c>
      <c r="C39" s="244" t="s">
        <v>150</v>
      </c>
      <c r="D39" s="250">
        <v>6.2800925925925925E-4</v>
      </c>
      <c r="E39" s="251">
        <v>30</v>
      </c>
      <c r="F39" s="251">
        <v>30</v>
      </c>
      <c r="G39" s="251">
        <v>0</v>
      </c>
      <c r="H39" s="251">
        <v>0</v>
      </c>
      <c r="I39" s="251">
        <v>0</v>
      </c>
      <c r="J39" s="251">
        <v>0</v>
      </c>
      <c r="K39" s="252">
        <f t="shared" si="0"/>
        <v>60</v>
      </c>
      <c r="L39" s="407">
        <v>6.2499999999999995E-3</v>
      </c>
    </row>
    <row r="40" spans="1:12" ht="14.4" x14ac:dyDescent="0.3">
      <c r="A40" s="160">
        <v>39</v>
      </c>
      <c r="B40" s="244" t="s">
        <v>37</v>
      </c>
      <c r="C40" s="244" t="s">
        <v>136</v>
      </c>
      <c r="D40" s="250">
        <v>9.5868055555555561E-4</v>
      </c>
      <c r="E40" s="251">
        <v>30</v>
      </c>
      <c r="F40" s="251">
        <v>30</v>
      </c>
      <c r="G40" s="251">
        <v>0</v>
      </c>
      <c r="H40" s="251">
        <v>0</v>
      </c>
      <c r="I40" s="251">
        <v>0</v>
      </c>
      <c r="J40" s="251">
        <v>0</v>
      </c>
      <c r="K40" s="252">
        <f t="shared" si="0"/>
        <v>60</v>
      </c>
      <c r="L40" s="407">
        <v>6.2499999999999995E-3</v>
      </c>
    </row>
    <row r="41" spans="1:12" ht="14.4" x14ac:dyDescent="0.3">
      <c r="A41" s="160">
        <v>40</v>
      </c>
      <c r="B41" s="244" t="s">
        <v>156</v>
      </c>
      <c r="C41" s="244" t="s">
        <v>174</v>
      </c>
      <c r="D41" s="250">
        <v>2.2523148148148146E-3</v>
      </c>
      <c r="E41" s="251">
        <v>30</v>
      </c>
      <c r="F41" s="251">
        <v>30</v>
      </c>
      <c r="G41" s="251">
        <v>0</v>
      </c>
      <c r="H41" s="251">
        <v>0</v>
      </c>
      <c r="I41" s="251">
        <v>0</v>
      </c>
      <c r="J41" s="251">
        <v>0</v>
      </c>
      <c r="K41" s="252">
        <f t="shared" si="0"/>
        <v>60</v>
      </c>
      <c r="L41" s="407">
        <v>6.2499999999999995E-3</v>
      </c>
    </row>
    <row r="42" spans="1:12" ht="14.4" x14ac:dyDescent="0.3">
      <c r="A42" s="160">
        <v>41</v>
      </c>
      <c r="B42" s="244" t="s">
        <v>40</v>
      </c>
      <c r="C42" s="244" t="s">
        <v>131</v>
      </c>
      <c r="D42" s="250">
        <v>1.0532407407407407E-3</v>
      </c>
      <c r="E42" s="251">
        <v>20</v>
      </c>
      <c r="F42" s="251">
        <v>30</v>
      </c>
      <c r="G42" s="251">
        <v>0</v>
      </c>
      <c r="H42" s="251">
        <v>0</v>
      </c>
      <c r="I42" s="251">
        <v>0</v>
      </c>
      <c r="J42" s="251">
        <v>0</v>
      </c>
      <c r="K42" s="252">
        <f t="shared" si="0"/>
        <v>50</v>
      </c>
      <c r="L42" s="407">
        <v>6.2499999999999995E-3</v>
      </c>
    </row>
    <row r="43" spans="1:12" ht="14.4" x14ac:dyDescent="0.3">
      <c r="A43" s="160">
        <v>42</v>
      </c>
      <c r="B43" s="244" t="s">
        <v>27</v>
      </c>
      <c r="C43" s="244" t="s">
        <v>87</v>
      </c>
      <c r="D43" s="250">
        <v>1.7809027777777777E-3</v>
      </c>
      <c r="E43" s="251">
        <v>20</v>
      </c>
      <c r="F43" s="251">
        <v>30</v>
      </c>
      <c r="G43" s="251">
        <v>0</v>
      </c>
      <c r="H43" s="251">
        <v>0</v>
      </c>
      <c r="I43" s="251">
        <v>0</v>
      </c>
      <c r="J43" s="251">
        <v>0</v>
      </c>
      <c r="K43" s="252">
        <f t="shared" si="0"/>
        <v>50</v>
      </c>
      <c r="L43" s="407">
        <v>6.2499999999999995E-3</v>
      </c>
    </row>
    <row r="44" spans="1:12" ht="14.4" x14ac:dyDescent="0.3">
      <c r="A44" s="160">
        <v>43</v>
      </c>
      <c r="B44" s="244" t="s">
        <v>67</v>
      </c>
      <c r="C44" s="244" t="s">
        <v>115</v>
      </c>
      <c r="D44" s="250">
        <v>9.3750000000000007E-4</v>
      </c>
      <c r="E44" s="251">
        <v>0</v>
      </c>
      <c r="F44" s="251">
        <v>30</v>
      </c>
      <c r="G44" s="251">
        <v>0</v>
      </c>
      <c r="H44" s="251">
        <v>0</v>
      </c>
      <c r="I44" s="251">
        <v>0</v>
      </c>
      <c r="J44" s="251">
        <v>0</v>
      </c>
      <c r="K44" s="252">
        <f t="shared" si="0"/>
        <v>30</v>
      </c>
      <c r="L44" s="407">
        <v>6.2499999999999995E-3</v>
      </c>
    </row>
    <row r="45" spans="1:12" ht="14.4" x14ac:dyDescent="0.3">
      <c r="A45" s="160">
        <v>44</v>
      </c>
      <c r="B45" s="244" t="s">
        <v>30</v>
      </c>
      <c r="C45" s="244" t="s">
        <v>90</v>
      </c>
      <c r="D45" s="250">
        <v>1.4362268518518517E-3</v>
      </c>
      <c r="E45" s="251">
        <v>30</v>
      </c>
      <c r="F45" s="251">
        <v>0</v>
      </c>
      <c r="G45" s="251">
        <v>0</v>
      </c>
      <c r="H45" s="251">
        <v>0</v>
      </c>
      <c r="I45" s="251">
        <v>0</v>
      </c>
      <c r="J45" s="251">
        <v>0</v>
      </c>
      <c r="K45" s="252">
        <f t="shared" si="0"/>
        <v>30</v>
      </c>
      <c r="L45" s="407">
        <v>6.2499999999999995E-3</v>
      </c>
    </row>
    <row r="46" spans="1:12" ht="14.4" x14ac:dyDescent="0.3">
      <c r="A46" s="160">
        <v>45</v>
      </c>
      <c r="B46" s="244" t="s">
        <v>50</v>
      </c>
      <c r="C46" s="244" t="s">
        <v>146</v>
      </c>
      <c r="D46" s="250">
        <v>1.7245370370370372E-3</v>
      </c>
      <c r="E46" s="251">
        <v>0</v>
      </c>
      <c r="F46" s="251">
        <v>30</v>
      </c>
      <c r="G46" s="251">
        <v>0</v>
      </c>
      <c r="H46" s="251">
        <v>0</v>
      </c>
      <c r="I46" s="251">
        <v>0</v>
      </c>
      <c r="J46" s="251">
        <v>0</v>
      </c>
      <c r="K46" s="252">
        <f t="shared" si="0"/>
        <v>30</v>
      </c>
      <c r="L46" s="407">
        <v>6.2499999999999995E-3</v>
      </c>
    </row>
    <row r="47" spans="1:12" ht="14.4" x14ac:dyDescent="0.3">
      <c r="A47" s="160">
        <v>46</v>
      </c>
      <c r="B47" s="244" t="s">
        <v>80</v>
      </c>
      <c r="C47" s="244" t="s">
        <v>39</v>
      </c>
      <c r="D47" s="250">
        <v>0</v>
      </c>
      <c r="E47" s="251">
        <v>0</v>
      </c>
      <c r="F47" s="251">
        <v>0</v>
      </c>
      <c r="G47" s="251">
        <v>0</v>
      </c>
      <c r="H47" s="251">
        <v>0</v>
      </c>
      <c r="I47" s="251">
        <v>0</v>
      </c>
      <c r="J47" s="251">
        <v>0</v>
      </c>
      <c r="K47" s="252">
        <f t="shared" si="0"/>
        <v>0</v>
      </c>
      <c r="L47" s="407">
        <v>6.2499999999999995E-3</v>
      </c>
    </row>
    <row r="48" spans="1:12" ht="14.4" x14ac:dyDescent="0.3">
      <c r="A48" s="160">
        <v>47</v>
      </c>
      <c r="B48" s="244" t="s">
        <v>154</v>
      </c>
      <c r="C48" s="244" t="s">
        <v>155</v>
      </c>
      <c r="D48" s="250">
        <v>6.2499999999999995E-3</v>
      </c>
      <c r="E48" s="251">
        <v>0</v>
      </c>
      <c r="F48" s="251">
        <v>0</v>
      </c>
      <c r="G48" s="251">
        <v>0</v>
      </c>
      <c r="H48" s="251">
        <v>0</v>
      </c>
      <c r="I48" s="251">
        <v>0</v>
      </c>
      <c r="J48" s="251">
        <v>0</v>
      </c>
      <c r="K48" s="252">
        <f t="shared" si="0"/>
        <v>0</v>
      </c>
      <c r="L48" s="407">
        <v>6.2499999999999995E-3</v>
      </c>
    </row>
    <row r="49" spans="1:12" ht="14.4" x14ac:dyDescent="0.3">
      <c r="A49" s="160">
        <v>48</v>
      </c>
      <c r="B49" s="245"/>
      <c r="C49" s="253"/>
      <c r="D49" s="250"/>
      <c r="E49" s="251"/>
      <c r="F49" s="251"/>
      <c r="G49" s="251"/>
      <c r="H49" s="251"/>
      <c r="I49" s="251"/>
      <c r="J49" s="251"/>
      <c r="K49" s="252">
        <f t="shared" ref="K49:K55" si="1">SUM(E49:J49)</f>
        <v>0</v>
      </c>
      <c r="L49" s="407"/>
    </row>
    <row r="50" spans="1:12" ht="14.4" x14ac:dyDescent="0.3">
      <c r="A50" s="160">
        <v>49</v>
      </c>
      <c r="B50" s="245"/>
      <c r="C50" s="253"/>
      <c r="D50" s="250"/>
      <c r="E50" s="251"/>
      <c r="F50" s="251"/>
      <c r="G50" s="251"/>
      <c r="H50" s="251"/>
      <c r="I50" s="251"/>
      <c r="J50" s="251"/>
      <c r="K50" s="252">
        <f t="shared" si="1"/>
        <v>0</v>
      </c>
      <c r="L50" s="407"/>
    </row>
    <row r="51" spans="1:12" ht="14.4" x14ac:dyDescent="0.3">
      <c r="A51" s="160">
        <v>50</v>
      </c>
      <c r="B51" s="244"/>
      <c r="C51" s="254"/>
      <c r="D51" s="250"/>
      <c r="E51" s="251"/>
      <c r="F51" s="251"/>
      <c r="G51" s="251"/>
      <c r="H51" s="251"/>
      <c r="I51" s="251"/>
      <c r="J51" s="251"/>
      <c r="K51" s="252">
        <f t="shared" si="1"/>
        <v>0</v>
      </c>
      <c r="L51" s="407"/>
    </row>
    <row r="52" spans="1:12" ht="14.4" x14ac:dyDescent="0.3">
      <c r="A52" s="160">
        <v>51</v>
      </c>
      <c r="B52" s="244"/>
      <c r="C52" s="254"/>
      <c r="D52" s="250"/>
      <c r="E52" s="251"/>
      <c r="F52" s="251"/>
      <c r="G52" s="251"/>
      <c r="H52" s="251"/>
      <c r="I52" s="251"/>
      <c r="J52" s="251"/>
      <c r="K52" s="252">
        <f t="shared" si="1"/>
        <v>0</v>
      </c>
      <c r="L52" s="407"/>
    </row>
    <row r="53" spans="1:12" ht="14.4" x14ac:dyDescent="0.3">
      <c r="A53" s="160">
        <v>52</v>
      </c>
      <c r="B53" s="245"/>
      <c r="C53" s="253"/>
      <c r="D53" s="250"/>
      <c r="E53" s="251"/>
      <c r="F53" s="251"/>
      <c r="G53" s="251"/>
      <c r="H53" s="251"/>
      <c r="I53" s="251"/>
      <c r="J53" s="251"/>
      <c r="K53" s="252">
        <f t="shared" si="1"/>
        <v>0</v>
      </c>
      <c r="L53" s="407"/>
    </row>
    <row r="54" spans="1:12" ht="14.4" x14ac:dyDescent="0.3">
      <c r="A54" s="160">
        <v>53</v>
      </c>
      <c r="B54" s="245"/>
      <c r="C54" s="255"/>
      <c r="D54" s="250"/>
      <c r="E54" s="251"/>
      <c r="F54" s="251"/>
      <c r="G54" s="251"/>
      <c r="H54" s="251"/>
      <c r="I54" s="251"/>
      <c r="J54" s="251"/>
      <c r="K54" s="252">
        <f t="shared" si="1"/>
        <v>0</v>
      </c>
      <c r="L54" s="407"/>
    </row>
    <row r="55" spans="1:12" ht="15" thickBot="1" x14ac:dyDescent="0.35">
      <c r="A55" s="180">
        <v>54</v>
      </c>
      <c r="B55" s="256"/>
      <c r="C55" s="257"/>
      <c r="D55" s="258"/>
      <c r="E55" s="259"/>
      <c r="F55" s="259"/>
      <c r="G55" s="259"/>
      <c r="H55" s="259"/>
      <c r="I55" s="259"/>
      <c r="J55" s="259"/>
      <c r="K55" s="260">
        <f t="shared" si="1"/>
        <v>0</v>
      </c>
      <c r="L55" s="408"/>
    </row>
  </sheetData>
  <sortState xmlns:xlrd2="http://schemas.microsoft.com/office/spreadsheetml/2017/richdata2" ref="B2:L48">
    <sortCondition descending="1" ref="K2:K48"/>
    <sortCondition ref="L2:L48"/>
    <sortCondition ref="D2:D48"/>
  </sortState>
  <printOptions gridLines="1"/>
  <pageMargins left="0.7" right="0.7" top="0.75" bottom="0.75" header="0.3" footer="0.3"/>
  <pageSetup fitToHeight="0" orientation="landscape" horizontalDpi="4294967293" r:id="rId1"/>
  <headerFooter>
    <oddHeader>&amp;COpen Day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L55"/>
  <sheetViews>
    <sheetView zoomScaleNormal="100" workbookViewId="0">
      <pane ySplit="1" topLeftCell="A32" activePane="bottomLeft" state="frozen"/>
      <selection pane="bottomLeft" activeCell="A17" sqref="A17:XFD17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8.19921875" style="103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2" customWidth="1"/>
  </cols>
  <sheetData>
    <row r="1" spans="1:12" s="4" customFormat="1" ht="14.4" x14ac:dyDescent="0.3">
      <c r="A1" s="106"/>
      <c r="B1" s="104" t="s">
        <v>0</v>
      </c>
      <c r="C1" s="104" t="s">
        <v>1</v>
      </c>
      <c r="D1" s="108" t="s">
        <v>2</v>
      </c>
      <c r="E1" s="104" t="s">
        <v>3</v>
      </c>
      <c r="F1" s="104" t="s">
        <v>4</v>
      </c>
      <c r="G1" s="104" t="s">
        <v>5</v>
      </c>
      <c r="H1" s="104" t="s">
        <v>6</v>
      </c>
      <c r="I1" s="104" t="s">
        <v>7</v>
      </c>
      <c r="J1" s="104" t="s">
        <v>54</v>
      </c>
      <c r="K1" s="107" t="s">
        <v>8</v>
      </c>
      <c r="L1" s="409" t="s">
        <v>9</v>
      </c>
    </row>
    <row r="2" spans="1:12" s="1" customFormat="1" ht="14.4" x14ac:dyDescent="0.3">
      <c r="A2" s="106">
        <v>1</v>
      </c>
      <c r="B2" s="261" t="s">
        <v>23</v>
      </c>
      <c r="C2" s="261" t="s">
        <v>201</v>
      </c>
      <c r="D2" s="262">
        <v>6.5196759259259255E-4</v>
      </c>
      <c r="E2" s="263">
        <v>30</v>
      </c>
      <c r="F2" s="263">
        <v>30</v>
      </c>
      <c r="G2" s="263">
        <v>30</v>
      </c>
      <c r="H2" s="263">
        <v>30</v>
      </c>
      <c r="I2" s="263">
        <v>30</v>
      </c>
      <c r="J2" s="263">
        <v>30</v>
      </c>
      <c r="K2" s="264">
        <f t="shared" ref="K2:K48" si="0">SUM(E2:J2)</f>
        <v>180</v>
      </c>
      <c r="L2" s="410">
        <v>3.9666666666666661E-3</v>
      </c>
    </row>
    <row r="3" spans="1:12" s="2" customFormat="1" ht="14.4" x14ac:dyDescent="0.3">
      <c r="A3" s="106">
        <v>2</v>
      </c>
      <c r="B3" s="261" t="s">
        <v>23</v>
      </c>
      <c r="C3" s="261" t="s">
        <v>25</v>
      </c>
      <c r="D3" s="262">
        <v>8.2060185185185187E-4</v>
      </c>
      <c r="E3" s="263">
        <v>30</v>
      </c>
      <c r="F3" s="263">
        <v>30</v>
      </c>
      <c r="G3" s="263">
        <v>30</v>
      </c>
      <c r="H3" s="263">
        <v>30</v>
      </c>
      <c r="I3" s="263">
        <v>30</v>
      </c>
      <c r="J3" s="263">
        <v>30</v>
      </c>
      <c r="K3" s="264">
        <f t="shared" si="0"/>
        <v>180</v>
      </c>
      <c r="L3" s="410">
        <v>4.5976851851851847E-3</v>
      </c>
    </row>
    <row r="4" spans="1:12" s="1" customFormat="1" ht="14.4" x14ac:dyDescent="0.3">
      <c r="A4" s="106">
        <v>3</v>
      </c>
      <c r="B4" s="261" t="s">
        <v>23</v>
      </c>
      <c r="C4" s="261" t="s">
        <v>85</v>
      </c>
      <c r="D4" s="262">
        <v>8.0231481481481484E-4</v>
      </c>
      <c r="E4" s="263">
        <v>30</v>
      </c>
      <c r="F4" s="263">
        <v>30</v>
      </c>
      <c r="G4" s="263">
        <v>30</v>
      </c>
      <c r="H4" s="263">
        <v>30</v>
      </c>
      <c r="I4" s="263">
        <v>30</v>
      </c>
      <c r="J4" s="263">
        <v>30</v>
      </c>
      <c r="K4" s="264">
        <f t="shared" si="0"/>
        <v>180</v>
      </c>
      <c r="L4" s="410">
        <v>4.7435185185185184E-3</v>
      </c>
    </row>
    <row r="5" spans="1:12" s="2" customFormat="1" ht="14.4" x14ac:dyDescent="0.3">
      <c r="A5" s="106">
        <v>4</v>
      </c>
      <c r="B5" s="261" t="s">
        <v>46</v>
      </c>
      <c r="C5" s="261" t="s">
        <v>49</v>
      </c>
      <c r="D5" s="262">
        <v>1.0266203703703702E-3</v>
      </c>
      <c r="E5" s="263">
        <v>30</v>
      </c>
      <c r="F5" s="263">
        <v>30</v>
      </c>
      <c r="G5" s="263">
        <v>30</v>
      </c>
      <c r="H5" s="263">
        <v>30</v>
      </c>
      <c r="I5" s="263">
        <v>30</v>
      </c>
      <c r="J5" s="263">
        <v>30</v>
      </c>
      <c r="K5" s="264">
        <f t="shared" si="0"/>
        <v>180</v>
      </c>
      <c r="L5" s="410">
        <v>5.0708333333333326E-3</v>
      </c>
    </row>
    <row r="6" spans="1:12" s="1" customFormat="1" ht="14.4" x14ac:dyDescent="0.3">
      <c r="A6" s="106">
        <v>5</v>
      </c>
      <c r="B6" s="261" t="s">
        <v>154</v>
      </c>
      <c r="C6" s="261" t="s">
        <v>24</v>
      </c>
      <c r="D6" s="262">
        <v>1.1657407407407406E-3</v>
      </c>
      <c r="E6" s="263">
        <v>30</v>
      </c>
      <c r="F6" s="263">
        <v>30</v>
      </c>
      <c r="G6" s="263">
        <v>30</v>
      </c>
      <c r="H6" s="263">
        <v>30</v>
      </c>
      <c r="I6" s="263">
        <v>30</v>
      </c>
      <c r="J6" s="263">
        <v>30</v>
      </c>
      <c r="K6" s="264">
        <f t="shared" si="0"/>
        <v>180</v>
      </c>
      <c r="L6" s="410">
        <v>5.1124999999999999E-3</v>
      </c>
    </row>
    <row r="7" spans="1:12" s="2" customFormat="1" ht="14.4" x14ac:dyDescent="0.3">
      <c r="A7" s="106">
        <v>6</v>
      </c>
      <c r="B7" s="261" t="s">
        <v>23</v>
      </c>
      <c r="C7" s="261" t="s">
        <v>92</v>
      </c>
      <c r="D7" s="262">
        <v>6.4965277777777775E-4</v>
      </c>
      <c r="E7" s="263">
        <v>30</v>
      </c>
      <c r="F7" s="263">
        <v>30</v>
      </c>
      <c r="G7" s="263">
        <v>30</v>
      </c>
      <c r="H7" s="263">
        <v>30</v>
      </c>
      <c r="I7" s="263">
        <v>30</v>
      </c>
      <c r="J7" s="263">
        <v>30</v>
      </c>
      <c r="K7" s="264">
        <f t="shared" si="0"/>
        <v>180</v>
      </c>
      <c r="L7" s="410">
        <v>5.1811342592592595E-3</v>
      </c>
    </row>
    <row r="8" spans="1:12" s="1" customFormat="1" ht="14.4" x14ac:dyDescent="0.3">
      <c r="A8" s="106">
        <v>7</v>
      </c>
      <c r="B8" s="261" t="s">
        <v>156</v>
      </c>
      <c r="C8" s="261" t="s">
        <v>94</v>
      </c>
      <c r="D8" s="262">
        <v>8.9421296296296297E-4</v>
      </c>
      <c r="E8" s="263">
        <v>30</v>
      </c>
      <c r="F8" s="263">
        <v>30</v>
      </c>
      <c r="G8" s="263">
        <v>30</v>
      </c>
      <c r="H8" s="263">
        <v>30</v>
      </c>
      <c r="I8" s="263">
        <v>30</v>
      </c>
      <c r="J8" s="263">
        <v>30</v>
      </c>
      <c r="K8" s="264">
        <f t="shared" si="0"/>
        <v>180</v>
      </c>
      <c r="L8" s="410">
        <v>5.2108796296296304E-3</v>
      </c>
    </row>
    <row r="9" spans="1:12" s="2" customFormat="1" ht="14.4" x14ac:dyDescent="0.3">
      <c r="A9" s="106">
        <v>8</v>
      </c>
      <c r="B9" s="261" t="s">
        <v>162</v>
      </c>
      <c r="C9" s="261" t="s">
        <v>195</v>
      </c>
      <c r="D9" s="262">
        <v>1.0756944444444444E-3</v>
      </c>
      <c r="E9" s="263">
        <v>30</v>
      </c>
      <c r="F9" s="263">
        <v>30</v>
      </c>
      <c r="G9" s="263">
        <v>30</v>
      </c>
      <c r="H9" s="263">
        <v>30</v>
      </c>
      <c r="I9" s="263">
        <v>30</v>
      </c>
      <c r="J9" s="263">
        <v>30</v>
      </c>
      <c r="K9" s="264">
        <f t="shared" si="0"/>
        <v>180</v>
      </c>
      <c r="L9" s="410">
        <v>5.3236111111111114E-3</v>
      </c>
    </row>
    <row r="10" spans="1:12" s="1" customFormat="1" ht="14.4" x14ac:dyDescent="0.3">
      <c r="A10" s="106">
        <v>9</v>
      </c>
      <c r="B10" s="261" t="s">
        <v>159</v>
      </c>
      <c r="C10" s="261" t="s">
        <v>86</v>
      </c>
      <c r="D10" s="262">
        <v>1.1526620370370369E-3</v>
      </c>
      <c r="E10" s="263">
        <v>30</v>
      </c>
      <c r="F10" s="263">
        <v>30</v>
      </c>
      <c r="G10" s="263">
        <v>30</v>
      </c>
      <c r="H10" s="263">
        <v>30</v>
      </c>
      <c r="I10" s="263">
        <v>30</v>
      </c>
      <c r="J10" s="263">
        <v>30</v>
      </c>
      <c r="K10" s="264">
        <f t="shared" si="0"/>
        <v>180</v>
      </c>
      <c r="L10" s="410">
        <v>5.3971064814814819E-3</v>
      </c>
    </row>
    <row r="11" spans="1:12" s="2" customFormat="1" ht="14.4" x14ac:dyDescent="0.3">
      <c r="A11" s="106">
        <v>10</v>
      </c>
      <c r="B11" s="261" t="s">
        <v>40</v>
      </c>
      <c r="C11" s="261" t="s">
        <v>124</v>
      </c>
      <c r="D11" s="262">
        <v>9.1655092592592602E-4</v>
      </c>
      <c r="E11" s="263">
        <v>30</v>
      </c>
      <c r="F11" s="263">
        <v>30</v>
      </c>
      <c r="G11" s="263">
        <v>30</v>
      </c>
      <c r="H11" s="263">
        <v>30</v>
      </c>
      <c r="I11" s="263">
        <v>30</v>
      </c>
      <c r="J11" s="263">
        <v>30</v>
      </c>
      <c r="K11" s="264">
        <f t="shared" si="0"/>
        <v>180</v>
      </c>
      <c r="L11" s="410">
        <v>5.407870370370371E-3</v>
      </c>
    </row>
    <row r="12" spans="1:12" s="1" customFormat="1" ht="14.4" x14ac:dyDescent="0.3">
      <c r="A12" s="106">
        <v>11</v>
      </c>
      <c r="B12" s="261" t="s">
        <v>27</v>
      </c>
      <c r="C12" s="261" t="s">
        <v>28</v>
      </c>
      <c r="D12" s="262">
        <v>8.1122685185185171E-4</v>
      </c>
      <c r="E12" s="263">
        <v>30</v>
      </c>
      <c r="F12" s="263">
        <v>30</v>
      </c>
      <c r="G12" s="263">
        <v>30</v>
      </c>
      <c r="H12" s="263">
        <v>30</v>
      </c>
      <c r="I12" s="263">
        <v>30</v>
      </c>
      <c r="J12" s="263">
        <v>30</v>
      </c>
      <c r="K12" s="264">
        <f t="shared" si="0"/>
        <v>180</v>
      </c>
      <c r="L12" s="410">
        <v>5.4769675925925923E-3</v>
      </c>
    </row>
    <row r="13" spans="1:12" s="2" customFormat="1" ht="14.4" x14ac:dyDescent="0.3">
      <c r="A13" s="106">
        <v>12</v>
      </c>
      <c r="B13" s="261" t="s">
        <v>151</v>
      </c>
      <c r="C13" s="261" t="s">
        <v>108</v>
      </c>
      <c r="D13" s="262">
        <v>7.1064814814814819E-4</v>
      </c>
      <c r="E13" s="263">
        <v>30</v>
      </c>
      <c r="F13" s="263">
        <v>30</v>
      </c>
      <c r="G13" s="263">
        <v>30</v>
      </c>
      <c r="H13" s="263">
        <v>30</v>
      </c>
      <c r="I13" s="263">
        <v>30</v>
      </c>
      <c r="J13" s="263">
        <v>30</v>
      </c>
      <c r="K13" s="264">
        <f t="shared" si="0"/>
        <v>180</v>
      </c>
      <c r="L13" s="410">
        <v>5.5474537037037037E-3</v>
      </c>
    </row>
    <row r="14" spans="1:12" s="1" customFormat="1" ht="14.4" x14ac:dyDescent="0.3">
      <c r="A14" s="106">
        <v>13</v>
      </c>
      <c r="B14" s="261" t="s">
        <v>103</v>
      </c>
      <c r="C14" s="261" t="s">
        <v>165</v>
      </c>
      <c r="D14" s="262">
        <v>1.5026620370370369E-3</v>
      </c>
      <c r="E14" s="263">
        <v>30</v>
      </c>
      <c r="F14" s="263">
        <v>30</v>
      </c>
      <c r="G14" s="263">
        <v>30</v>
      </c>
      <c r="H14" s="263">
        <v>30</v>
      </c>
      <c r="I14" s="263">
        <v>30</v>
      </c>
      <c r="J14" s="263">
        <v>30</v>
      </c>
      <c r="K14" s="264">
        <f t="shared" si="0"/>
        <v>180</v>
      </c>
      <c r="L14" s="410">
        <v>5.8766203703703697E-3</v>
      </c>
    </row>
    <row r="15" spans="1:12" s="2" customFormat="1" ht="14.4" x14ac:dyDescent="0.3">
      <c r="A15" s="106">
        <v>14</v>
      </c>
      <c r="B15" s="261" t="s">
        <v>151</v>
      </c>
      <c r="C15" s="261" t="s">
        <v>153</v>
      </c>
      <c r="D15" s="262">
        <v>7.618055555555555E-4</v>
      </c>
      <c r="E15" s="263">
        <v>30</v>
      </c>
      <c r="F15" s="263">
        <v>30</v>
      </c>
      <c r="G15" s="263">
        <v>30</v>
      </c>
      <c r="H15" s="263">
        <v>30</v>
      </c>
      <c r="I15" s="263">
        <v>30</v>
      </c>
      <c r="J15" s="263">
        <v>30</v>
      </c>
      <c r="K15" s="264">
        <f t="shared" si="0"/>
        <v>180</v>
      </c>
      <c r="L15" s="410">
        <v>5.9268518518518524E-3</v>
      </c>
    </row>
    <row r="16" spans="1:12" s="1" customFormat="1" ht="14.4" x14ac:dyDescent="0.3">
      <c r="A16" s="106">
        <v>15</v>
      </c>
      <c r="B16" s="261" t="s">
        <v>46</v>
      </c>
      <c r="C16" s="261" t="s">
        <v>166</v>
      </c>
      <c r="D16" s="262">
        <v>9.9108796296296293E-4</v>
      </c>
      <c r="E16" s="263">
        <v>20</v>
      </c>
      <c r="F16" s="263">
        <v>30</v>
      </c>
      <c r="G16" s="263">
        <v>30</v>
      </c>
      <c r="H16" s="263">
        <v>30</v>
      </c>
      <c r="I16" s="263">
        <v>30</v>
      </c>
      <c r="J16" s="263">
        <v>30</v>
      </c>
      <c r="K16" s="264">
        <f t="shared" si="0"/>
        <v>170</v>
      </c>
      <c r="L16" s="410">
        <v>5.5998842592592593E-3</v>
      </c>
    </row>
    <row r="17" spans="1:12" s="2" customFormat="1" ht="14.4" x14ac:dyDescent="0.3">
      <c r="A17" s="106">
        <v>16</v>
      </c>
      <c r="B17" s="261" t="s">
        <v>22</v>
      </c>
      <c r="C17" s="261" t="s">
        <v>114</v>
      </c>
      <c r="D17" s="262">
        <v>9.967592592592593E-4</v>
      </c>
      <c r="E17" s="263">
        <v>20</v>
      </c>
      <c r="F17" s="263">
        <v>30</v>
      </c>
      <c r="G17" s="263">
        <v>30</v>
      </c>
      <c r="H17" s="263">
        <v>30</v>
      </c>
      <c r="I17" s="263">
        <v>30</v>
      </c>
      <c r="J17" s="263">
        <v>30</v>
      </c>
      <c r="K17" s="264">
        <f t="shared" si="0"/>
        <v>170</v>
      </c>
      <c r="L17" s="410">
        <v>5.7461805555555556E-3</v>
      </c>
    </row>
    <row r="18" spans="1:12" ht="14.4" x14ac:dyDescent="0.3">
      <c r="A18" s="106">
        <v>17</v>
      </c>
      <c r="B18" s="261" t="s">
        <v>83</v>
      </c>
      <c r="C18" s="261" t="s">
        <v>197</v>
      </c>
      <c r="D18" s="262">
        <v>7.1874999999999988E-4</v>
      </c>
      <c r="E18" s="263">
        <v>30</v>
      </c>
      <c r="F18" s="263">
        <v>30</v>
      </c>
      <c r="G18" s="263">
        <v>30</v>
      </c>
      <c r="H18" s="263">
        <v>30</v>
      </c>
      <c r="I18" s="263">
        <v>15</v>
      </c>
      <c r="J18" s="263">
        <v>30</v>
      </c>
      <c r="K18" s="264">
        <f t="shared" si="0"/>
        <v>165</v>
      </c>
      <c r="L18" s="410">
        <v>4.6331018518518518E-3</v>
      </c>
    </row>
    <row r="19" spans="1:12" s="1" customFormat="1" ht="14.4" x14ac:dyDescent="0.3">
      <c r="A19" s="106">
        <v>18</v>
      </c>
      <c r="B19" s="261" t="s">
        <v>52</v>
      </c>
      <c r="C19" s="261" t="s">
        <v>196</v>
      </c>
      <c r="D19" s="262">
        <v>6.4675925925925925E-4</v>
      </c>
      <c r="E19" s="263">
        <v>10</v>
      </c>
      <c r="F19" s="263">
        <v>30</v>
      </c>
      <c r="G19" s="263">
        <v>30</v>
      </c>
      <c r="H19" s="263">
        <v>30</v>
      </c>
      <c r="I19" s="263">
        <v>30</v>
      </c>
      <c r="J19" s="263">
        <v>30</v>
      </c>
      <c r="K19" s="264">
        <f t="shared" si="0"/>
        <v>160</v>
      </c>
      <c r="L19" s="410">
        <v>5.0219907407407409E-3</v>
      </c>
    </row>
    <row r="20" spans="1:12" s="2" customFormat="1" ht="14.4" x14ac:dyDescent="0.3">
      <c r="A20" s="106">
        <v>19</v>
      </c>
      <c r="B20" s="261" t="s">
        <v>36</v>
      </c>
      <c r="C20" s="261" t="s">
        <v>101</v>
      </c>
      <c r="D20" s="262">
        <v>9.6261574074074088E-4</v>
      </c>
      <c r="E20" s="263">
        <v>10</v>
      </c>
      <c r="F20" s="263">
        <v>30</v>
      </c>
      <c r="G20" s="263">
        <v>30</v>
      </c>
      <c r="H20" s="263">
        <v>30</v>
      </c>
      <c r="I20" s="263">
        <v>30</v>
      </c>
      <c r="J20" s="263">
        <v>30</v>
      </c>
      <c r="K20" s="264">
        <f t="shared" si="0"/>
        <v>160</v>
      </c>
      <c r="L20" s="410">
        <v>5.2165509259259266E-3</v>
      </c>
    </row>
    <row r="21" spans="1:12" ht="14.4" x14ac:dyDescent="0.3">
      <c r="A21" s="106">
        <v>20</v>
      </c>
      <c r="B21" s="261" t="s">
        <v>37</v>
      </c>
      <c r="C21" s="261" t="s">
        <v>136</v>
      </c>
      <c r="D21" s="262">
        <v>6.8055555555555545E-4</v>
      </c>
      <c r="E21" s="263">
        <v>30</v>
      </c>
      <c r="F21" s="263">
        <v>30</v>
      </c>
      <c r="G21" s="263">
        <v>30</v>
      </c>
      <c r="H21" s="263">
        <v>30</v>
      </c>
      <c r="I21" s="263">
        <v>30</v>
      </c>
      <c r="J21" s="263">
        <v>0</v>
      </c>
      <c r="K21" s="264">
        <f t="shared" si="0"/>
        <v>150</v>
      </c>
      <c r="L21" s="410">
        <v>6.2499999999999995E-3</v>
      </c>
    </row>
    <row r="22" spans="1:12" s="2" customFormat="1" ht="14.4" x14ac:dyDescent="0.3">
      <c r="A22" s="106">
        <v>21</v>
      </c>
      <c r="B22" s="261" t="s">
        <v>141</v>
      </c>
      <c r="C22" s="261" t="s">
        <v>200</v>
      </c>
      <c r="D22" s="262">
        <v>7.7777777777777784E-4</v>
      </c>
      <c r="E22" s="263">
        <v>30</v>
      </c>
      <c r="F22" s="263">
        <v>30</v>
      </c>
      <c r="G22" s="263">
        <v>30</v>
      </c>
      <c r="H22" s="263">
        <v>30</v>
      </c>
      <c r="I22" s="263">
        <v>30</v>
      </c>
      <c r="J22" s="263">
        <v>0</v>
      </c>
      <c r="K22" s="264">
        <f t="shared" si="0"/>
        <v>150</v>
      </c>
      <c r="L22" s="410">
        <v>6.2499999999999995E-3</v>
      </c>
    </row>
    <row r="23" spans="1:12" ht="14.4" x14ac:dyDescent="0.3">
      <c r="A23" s="106">
        <v>22</v>
      </c>
      <c r="B23" s="261" t="s">
        <v>52</v>
      </c>
      <c r="C23" s="261" t="s">
        <v>44</v>
      </c>
      <c r="D23" s="262">
        <v>8.3900462962962965E-4</v>
      </c>
      <c r="E23" s="263">
        <v>30</v>
      </c>
      <c r="F23" s="263">
        <v>30</v>
      </c>
      <c r="G23" s="263">
        <v>30</v>
      </c>
      <c r="H23" s="263">
        <v>30</v>
      </c>
      <c r="I23" s="263">
        <v>30</v>
      </c>
      <c r="J23" s="263">
        <v>0</v>
      </c>
      <c r="K23" s="264">
        <f t="shared" si="0"/>
        <v>150</v>
      </c>
      <c r="L23" s="410">
        <v>6.2499999999999995E-3</v>
      </c>
    </row>
    <row r="24" spans="1:12" s="2" customFormat="1" ht="14.4" x14ac:dyDescent="0.3">
      <c r="A24" s="106">
        <v>23</v>
      </c>
      <c r="B24" s="261" t="s">
        <v>22</v>
      </c>
      <c r="C24" s="261" t="s">
        <v>236</v>
      </c>
      <c r="D24" s="262">
        <v>8.7268518518518511E-4</v>
      </c>
      <c r="E24" s="263">
        <v>30</v>
      </c>
      <c r="F24" s="263">
        <v>30</v>
      </c>
      <c r="G24" s="263">
        <v>30</v>
      </c>
      <c r="H24" s="263">
        <v>30</v>
      </c>
      <c r="I24" s="263">
        <v>30</v>
      </c>
      <c r="J24" s="263">
        <v>0</v>
      </c>
      <c r="K24" s="264">
        <f t="shared" si="0"/>
        <v>150</v>
      </c>
      <c r="L24" s="410">
        <v>6.2499999999999995E-3</v>
      </c>
    </row>
    <row r="25" spans="1:12" ht="14.4" x14ac:dyDescent="0.3">
      <c r="A25" s="106">
        <v>24</v>
      </c>
      <c r="B25" s="261" t="s">
        <v>162</v>
      </c>
      <c r="C25" s="261" t="s">
        <v>217</v>
      </c>
      <c r="D25" s="262">
        <v>9.9537037037037042E-4</v>
      </c>
      <c r="E25" s="263">
        <v>30</v>
      </c>
      <c r="F25" s="263">
        <v>30</v>
      </c>
      <c r="G25" s="263">
        <v>30</v>
      </c>
      <c r="H25" s="263">
        <v>30</v>
      </c>
      <c r="I25" s="263">
        <v>30</v>
      </c>
      <c r="J25" s="263">
        <v>0</v>
      </c>
      <c r="K25" s="264">
        <f t="shared" si="0"/>
        <v>150</v>
      </c>
      <c r="L25" s="410">
        <v>6.2499999999999995E-3</v>
      </c>
    </row>
    <row r="26" spans="1:12" s="2" customFormat="1" ht="14.4" x14ac:dyDescent="0.3">
      <c r="A26" s="106">
        <v>25</v>
      </c>
      <c r="B26" s="261" t="s">
        <v>82</v>
      </c>
      <c r="C26" s="261" t="s">
        <v>92</v>
      </c>
      <c r="D26" s="262">
        <v>1.0127314814814814E-3</v>
      </c>
      <c r="E26" s="263">
        <v>30</v>
      </c>
      <c r="F26" s="263">
        <v>30</v>
      </c>
      <c r="G26" s="263">
        <v>30</v>
      </c>
      <c r="H26" s="263">
        <v>30</v>
      </c>
      <c r="I26" s="263">
        <v>30</v>
      </c>
      <c r="J26" s="263">
        <v>0</v>
      </c>
      <c r="K26" s="264">
        <f t="shared" si="0"/>
        <v>150</v>
      </c>
      <c r="L26" s="410">
        <v>6.2499999999999995E-3</v>
      </c>
    </row>
    <row r="27" spans="1:12" s="2" customFormat="1" ht="14.4" x14ac:dyDescent="0.3">
      <c r="A27" s="106">
        <v>26</v>
      </c>
      <c r="B27" s="261" t="s">
        <v>159</v>
      </c>
      <c r="C27" s="261" t="s">
        <v>160</v>
      </c>
      <c r="D27" s="262">
        <v>1.0605324074074074E-3</v>
      </c>
      <c r="E27" s="263">
        <v>30</v>
      </c>
      <c r="F27" s="263">
        <v>30</v>
      </c>
      <c r="G27" s="263">
        <v>30</v>
      </c>
      <c r="H27" s="263">
        <v>30</v>
      </c>
      <c r="I27" s="263">
        <v>30</v>
      </c>
      <c r="J27" s="263">
        <v>0</v>
      </c>
      <c r="K27" s="264">
        <f t="shared" si="0"/>
        <v>150</v>
      </c>
      <c r="L27" s="410">
        <v>6.2499999999999995E-3</v>
      </c>
    </row>
    <row r="28" spans="1:12" s="1" customFormat="1" ht="14.4" x14ac:dyDescent="0.3">
      <c r="A28" s="106">
        <v>27</v>
      </c>
      <c r="B28" s="261" t="s">
        <v>80</v>
      </c>
      <c r="C28" s="261" t="s">
        <v>39</v>
      </c>
      <c r="D28" s="262">
        <v>1.2239583333333332E-3</v>
      </c>
      <c r="E28" s="263">
        <v>30</v>
      </c>
      <c r="F28" s="263">
        <v>30</v>
      </c>
      <c r="G28" s="263">
        <v>30</v>
      </c>
      <c r="H28" s="263">
        <v>30</v>
      </c>
      <c r="I28" s="263">
        <v>30</v>
      </c>
      <c r="J28" s="263">
        <v>0</v>
      </c>
      <c r="K28" s="264">
        <f t="shared" si="0"/>
        <v>150</v>
      </c>
      <c r="L28" s="410">
        <v>6.2499999999999995E-3</v>
      </c>
    </row>
    <row r="29" spans="1:12" s="2" customFormat="1" ht="14.4" x14ac:dyDescent="0.3">
      <c r="A29" s="106">
        <v>28</v>
      </c>
      <c r="B29" s="261" t="s">
        <v>36</v>
      </c>
      <c r="C29" s="261" t="s">
        <v>100</v>
      </c>
      <c r="D29" s="262">
        <v>8.6956018518518513E-4</v>
      </c>
      <c r="E29" s="263">
        <v>20</v>
      </c>
      <c r="F29" s="263">
        <v>30</v>
      </c>
      <c r="G29" s="263">
        <v>30</v>
      </c>
      <c r="H29" s="263">
        <v>30</v>
      </c>
      <c r="I29" s="263">
        <v>30</v>
      </c>
      <c r="J29" s="263">
        <v>0</v>
      </c>
      <c r="K29" s="264">
        <f t="shared" si="0"/>
        <v>140</v>
      </c>
      <c r="L29" s="410">
        <v>6.2499999999999995E-3</v>
      </c>
    </row>
    <row r="30" spans="1:12" s="1" customFormat="1" ht="14.4" x14ac:dyDescent="0.3">
      <c r="A30" s="106">
        <v>29</v>
      </c>
      <c r="B30" s="261" t="s">
        <v>106</v>
      </c>
      <c r="C30" s="261" t="s">
        <v>161</v>
      </c>
      <c r="D30" s="262">
        <v>1.0532407407407407E-3</v>
      </c>
      <c r="E30" s="263">
        <v>30</v>
      </c>
      <c r="F30" s="263">
        <v>30</v>
      </c>
      <c r="G30" s="263">
        <v>30</v>
      </c>
      <c r="H30" s="263">
        <v>30</v>
      </c>
      <c r="I30" s="263">
        <v>20</v>
      </c>
      <c r="J30" s="263">
        <v>0</v>
      </c>
      <c r="K30" s="264">
        <f t="shared" si="0"/>
        <v>140</v>
      </c>
      <c r="L30" s="410">
        <v>6.2499999999999995E-3</v>
      </c>
    </row>
    <row r="31" spans="1:12" s="2" customFormat="1" ht="14.4" x14ac:dyDescent="0.3">
      <c r="A31" s="106">
        <v>30</v>
      </c>
      <c r="B31" s="261" t="s">
        <v>40</v>
      </c>
      <c r="C31" s="261" t="s">
        <v>131</v>
      </c>
      <c r="D31" s="262">
        <v>9.7719907407407412E-4</v>
      </c>
      <c r="E31" s="263">
        <v>30</v>
      </c>
      <c r="F31" s="263">
        <v>30</v>
      </c>
      <c r="G31" s="263">
        <v>30</v>
      </c>
      <c r="H31" s="263">
        <v>30</v>
      </c>
      <c r="I31" s="263">
        <v>15</v>
      </c>
      <c r="J31" s="263">
        <v>0</v>
      </c>
      <c r="K31" s="264">
        <f t="shared" si="0"/>
        <v>135</v>
      </c>
      <c r="L31" s="410">
        <v>6.2499999999999995E-3</v>
      </c>
    </row>
    <row r="32" spans="1:12" s="1" customFormat="1" ht="14.4" x14ac:dyDescent="0.3">
      <c r="A32" s="106">
        <v>31</v>
      </c>
      <c r="B32" s="261" t="s">
        <v>82</v>
      </c>
      <c r="C32" s="261" t="s">
        <v>81</v>
      </c>
      <c r="D32" s="262">
        <v>7.349537037037037E-4</v>
      </c>
      <c r="E32" s="263">
        <v>10</v>
      </c>
      <c r="F32" s="263">
        <v>30</v>
      </c>
      <c r="G32" s="263">
        <v>30</v>
      </c>
      <c r="H32" s="263">
        <v>30</v>
      </c>
      <c r="I32" s="263">
        <v>30</v>
      </c>
      <c r="J32" s="263">
        <v>0</v>
      </c>
      <c r="K32" s="264">
        <f t="shared" si="0"/>
        <v>130</v>
      </c>
      <c r="L32" s="410">
        <v>6.2499999999999995E-3</v>
      </c>
    </row>
    <row r="33" spans="1:12" s="2" customFormat="1" ht="14.4" x14ac:dyDescent="0.3">
      <c r="A33" s="106">
        <v>32</v>
      </c>
      <c r="B33" s="261" t="s">
        <v>33</v>
      </c>
      <c r="C33" s="261" t="s">
        <v>164</v>
      </c>
      <c r="D33" s="262">
        <v>8.1192129629629626E-4</v>
      </c>
      <c r="E33" s="263">
        <v>30</v>
      </c>
      <c r="F33" s="263">
        <v>30</v>
      </c>
      <c r="G33" s="263">
        <v>30</v>
      </c>
      <c r="H33" s="263">
        <v>30</v>
      </c>
      <c r="I33" s="263">
        <v>0</v>
      </c>
      <c r="J33" s="263">
        <v>0</v>
      </c>
      <c r="K33" s="264">
        <f t="shared" si="0"/>
        <v>120</v>
      </c>
      <c r="L33" s="410">
        <v>6.2499999999999995E-3</v>
      </c>
    </row>
    <row r="34" spans="1:12" ht="14.4" x14ac:dyDescent="0.3">
      <c r="A34" s="106">
        <v>33</v>
      </c>
      <c r="B34" s="261" t="s">
        <v>33</v>
      </c>
      <c r="C34" s="261" t="s">
        <v>34</v>
      </c>
      <c r="D34" s="262">
        <v>1.1179398148148149E-3</v>
      </c>
      <c r="E34" s="263">
        <v>30</v>
      </c>
      <c r="F34" s="263">
        <v>30</v>
      </c>
      <c r="G34" s="263">
        <v>30</v>
      </c>
      <c r="H34" s="263">
        <v>30</v>
      </c>
      <c r="I34" s="263">
        <v>0</v>
      </c>
      <c r="J34" s="263">
        <v>0</v>
      </c>
      <c r="K34" s="264">
        <f t="shared" si="0"/>
        <v>120</v>
      </c>
      <c r="L34" s="410">
        <v>6.2499999999999995E-3</v>
      </c>
    </row>
    <row r="35" spans="1:12" s="2" customFormat="1" ht="14.4" x14ac:dyDescent="0.3">
      <c r="A35" s="106">
        <v>34</v>
      </c>
      <c r="B35" s="261" t="s">
        <v>98</v>
      </c>
      <c r="C35" s="261" t="s">
        <v>150</v>
      </c>
      <c r="D35" s="262">
        <v>1.1734953703703703E-3</v>
      </c>
      <c r="E35" s="263">
        <v>30</v>
      </c>
      <c r="F35" s="263">
        <v>30</v>
      </c>
      <c r="G35" s="263">
        <v>30</v>
      </c>
      <c r="H35" s="263">
        <v>30</v>
      </c>
      <c r="I35" s="263">
        <v>0</v>
      </c>
      <c r="J35" s="263">
        <v>0</v>
      </c>
      <c r="K35" s="264">
        <f t="shared" si="0"/>
        <v>120</v>
      </c>
      <c r="L35" s="410">
        <v>6.2499999999999995E-3</v>
      </c>
    </row>
    <row r="36" spans="1:12" ht="14.4" x14ac:dyDescent="0.3">
      <c r="A36" s="106">
        <v>35</v>
      </c>
      <c r="B36" s="261" t="s">
        <v>98</v>
      </c>
      <c r="C36" s="261" t="s">
        <v>114</v>
      </c>
      <c r="D36" s="262">
        <v>5.9050925925925926E-4</v>
      </c>
      <c r="E36" s="263">
        <v>20</v>
      </c>
      <c r="F36" s="263">
        <v>30</v>
      </c>
      <c r="G36" s="263">
        <v>30</v>
      </c>
      <c r="H36" s="263">
        <v>30</v>
      </c>
      <c r="I36" s="263">
        <v>0</v>
      </c>
      <c r="J36" s="263">
        <v>0</v>
      </c>
      <c r="K36" s="264">
        <f t="shared" si="0"/>
        <v>110</v>
      </c>
      <c r="L36" s="410">
        <v>6.2499999999999995E-3</v>
      </c>
    </row>
    <row r="37" spans="1:12" s="2" customFormat="1" ht="14.4" x14ac:dyDescent="0.3">
      <c r="A37" s="106">
        <v>36</v>
      </c>
      <c r="B37" s="261" t="s">
        <v>141</v>
      </c>
      <c r="C37" s="261" t="s">
        <v>142</v>
      </c>
      <c r="D37" s="262">
        <v>5.5578703703703704E-4</v>
      </c>
      <c r="E37" s="263">
        <v>30</v>
      </c>
      <c r="F37" s="263">
        <v>30</v>
      </c>
      <c r="G37" s="263">
        <v>30</v>
      </c>
      <c r="H37" s="263">
        <v>0</v>
      </c>
      <c r="I37" s="263">
        <v>0</v>
      </c>
      <c r="J37" s="263">
        <v>0</v>
      </c>
      <c r="K37" s="264">
        <f t="shared" si="0"/>
        <v>90</v>
      </c>
      <c r="L37" s="410">
        <v>6.2499999999999995E-3</v>
      </c>
    </row>
    <row r="38" spans="1:12" ht="14.4" x14ac:dyDescent="0.3">
      <c r="A38" s="106">
        <v>37</v>
      </c>
      <c r="B38" s="261" t="s">
        <v>154</v>
      </c>
      <c r="C38" s="261" t="s">
        <v>155</v>
      </c>
      <c r="D38" s="262">
        <v>5.8506944444444437E-4</v>
      </c>
      <c r="E38" s="263">
        <v>0</v>
      </c>
      <c r="F38" s="263">
        <v>30</v>
      </c>
      <c r="G38" s="263">
        <v>30</v>
      </c>
      <c r="H38" s="263">
        <v>30</v>
      </c>
      <c r="I38" s="263">
        <v>0</v>
      </c>
      <c r="J38" s="263">
        <v>0</v>
      </c>
      <c r="K38" s="264">
        <f t="shared" si="0"/>
        <v>90</v>
      </c>
      <c r="L38" s="410">
        <v>6.2499999999999995E-3</v>
      </c>
    </row>
    <row r="39" spans="1:12" s="2" customFormat="1" ht="14.4" x14ac:dyDescent="0.3">
      <c r="A39" s="106">
        <v>38</v>
      </c>
      <c r="B39" s="261" t="s">
        <v>144</v>
      </c>
      <c r="C39" s="261" t="s">
        <v>145</v>
      </c>
      <c r="D39" s="262">
        <v>9.97685185185185E-4</v>
      </c>
      <c r="E39" s="263">
        <v>30</v>
      </c>
      <c r="F39" s="263">
        <v>30</v>
      </c>
      <c r="G39" s="263">
        <v>30</v>
      </c>
      <c r="H39" s="263">
        <v>0</v>
      </c>
      <c r="I39" s="263">
        <v>0</v>
      </c>
      <c r="J39" s="263">
        <v>0</v>
      </c>
      <c r="K39" s="264">
        <f t="shared" si="0"/>
        <v>90</v>
      </c>
      <c r="L39" s="410">
        <v>6.2499999999999995E-3</v>
      </c>
    </row>
    <row r="40" spans="1:12" ht="14.4" x14ac:dyDescent="0.3">
      <c r="A40" s="106">
        <v>39</v>
      </c>
      <c r="B40" s="261" t="s">
        <v>67</v>
      </c>
      <c r="C40" s="261" t="s">
        <v>97</v>
      </c>
      <c r="D40" s="262">
        <v>1.1134259259259259E-3</v>
      </c>
      <c r="E40" s="263">
        <v>0</v>
      </c>
      <c r="F40" s="263">
        <v>30</v>
      </c>
      <c r="G40" s="263">
        <v>30</v>
      </c>
      <c r="H40" s="263">
        <v>30</v>
      </c>
      <c r="I40" s="263">
        <v>0</v>
      </c>
      <c r="J40" s="263">
        <v>0</v>
      </c>
      <c r="K40" s="264">
        <f t="shared" si="0"/>
        <v>90</v>
      </c>
      <c r="L40" s="410">
        <v>6.2499999999999995E-3</v>
      </c>
    </row>
    <row r="41" spans="1:12" ht="14.4" x14ac:dyDescent="0.3">
      <c r="A41" s="106">
        <v>40</v>
      </c>
      <c r="B41" s="261" t="s">
        <v>156</v>
      </c>
      <c r="C41" s="261" t="s">
        <v>157</v>
      </c>
      <c r="D41" s="262">
        <v>1.5170138888888889E-3</v>
      </c>
      <c r="E41" s="263">
        <v>30</v>
      </c>
      <c r="F41" s="263">
        <v>30</v>
      </c>
      <c r="G41" s="263">
        <v>30</v>
      </c>
      <c r="H41" s="263">
        <v>0</v>
      </c>
      <c r="I41" s="263">
        <v>0</v>
      </c>
      <c r="J41" s="263">
        <v>0</v>
      </c>
      <c r="K41" s="264">
        <f t="shared" si="0"/>
        <v>90</v>
      </c>
      <c r="L41" s="410">
        <v>6.2499999999999995E-3</v>
      </c>
    </row>
    <row r="42" spans="1:12" ht="14.4" x14ac:dyDescent="0.3">
      <c r="A42" s="106">
        <v>41</v>
      </c>
      <c r="B42" s="261" t="s">
        <v>30</v>
      </c>
      <c r="C42" s="261" t="s">
        <v>90</v>
      </c>
      <c r="D42" s="262">
        <v>8.2118055555555557E-4</v>
      </c>
      <c r="E42" s="263">
        <v>30</v>
      </c>
      <c r="F42" s="263">
        <v>30</v>
      </c>
      <c r="G42" s="263">
        <v>0</v>
      </c>
      <c r="H42" s="263">
        <v>0</v>
      </c>
      <c r="I42" s="263">
        <v>0</v>
      </c>
      <c r="J42" s="263">
        <v>0</v>
      </c>
      <c r="K42" s="264">
        <f t="shared" si="0"/>
        <v>60</v>
      </c>
      <c r="L42" s="410">
        <v>6.2499999999999995E-3</v>
      </c>
    </row>
    <row r="43" spans="1:12" ht="14.4" x14ac:dyDescent="0.3">
      <c r="A43" s="106">
        <v>42</v>
      </c>
      <c r="B43" s="261" t="s">
        <v>27</v>
      </c>
      <c r="C43" s="261" t="s">
        <v>87</v>
      </c>
      <c r="D43" s="262">
        <v>8.3518518518518501E-4</v>
      </c>
      <c r="E43" s="263">
        <v>30</v>
      </c>
      <c r="F43" s="263">
        <v>30</v>
      </c>
      <c r="G43" s="263">
        <v>0</v>
      </c>
      <c r="H43" s="263">
        <v>0</v>
      </c>
      <c r="I43" s="263">
        <v>0</v>
      </c>
      <c r="J43" s="263">
        <v>0</v>
      </c>
      <c r="K43" s="264">
        <f t="shared" si="0"/>
        <v>60</v>
      </c>
      <c r="L43" s="410">
        <v>6.2499999999999995E-3</v>
      </c>
    </row>
    <row r="44" spans="1:12" ht="14.4" x14ac:dyDescent="0.3">
      <c r="A44" s="106">
        <v>43</v>
      </c>
      <c r="B44" s="261" t="s">
        <v>50</v>
      </c>
      <c r="C44" s="261" t="s">
        <v>146</v>
      </c>
      <c r="D44" s="262">
        <v>1.3810185185185184E-3</v>
      </c>
      <c r="E44" s="263">
        <v>30</v>
      </c>
      <c r="F44" s="263">
        <v>30</v>
      </c>
      <c r="G44" s="263">
        <v>0</v>
      </c>
      <c r="H44" s="263">
        <v>0</v>
      </c>
      <c r="I44" s="263">
        <v>0</v>
      </c>
      <c r="J44" s="263">
        <v>0</v>
      </c>
      <c r="K44" s="264">
        <f t="shared" si="0"/>
        <v>60</v>
      </c>
      <c r="L44" s="410">
        <v>6.2499999999999995E-3</v>
      </c>
    </row>
    <row r="45" spans="1:12" ht="14.4" x14ac:dyDescent="0.3">
      <c r="A45" s="106">
        <v>44</v>
      </c>
      <c r="B45" s="261" t="s">
        <v>67</v>
      </c>
      <c r="C45" s="261" t="s">
        <v>115</v>
      </c>
      <c r="D45" s="262">
        <v>6.5856481481481484E-4</v>
      </c>
      <c r="E45" s="263">
        <v>0</v>
      </c>
      <c r="F45" s="263">
        <v>30</v>
      </c>
      <c r="G45" s="263">
        <v>0</v>
      </c>
      <c r="H45" s="263">
        <v>0</v>
      </c>
      <c r="I45" s="263">
        <v>0</v>
      </c>
      <c r="J45" s="263">
        <v>0</v>
      </c>
      <c r="K45" s="264">
        <f t="shared" si="0"/>
        <v>30</v>
      </c>
      <c r="L45" s="410">
        <v>6.2499999999999995E-3</v>
      </c>
    </row>
    <row r="46" spans="1:12" ht="14.4" x14ac:dyDescent="0.3">
      <c r="A46" s="106">
        <v>45</v>
      </c>
      <c r="B46" s="261" t="s">
        <v>40</v>
      </c>
      <c r="C46" s="261" t="s">
        <v>41</v>
      </c>
      <c r="D46" s="262">
        <v>7.4826388888888892E-4</v>
      </c>
      <c r="E46" s="263">
        <v>0</v>
      </c>
      <c r="F46" s="263">
        <v>30</v>
      </c>
      <c r="G46" s="263">
        <v>0</v>
      </c>
      <c r="H46" s="263">
        <v>0</v>
      </c>
      <c r="I46" s="263">
        <v>0</v>
      </c>
      <c r="J46" s="263">
        <v>0</v>
      </c>
      <c r="K46" s="264">
        <f t="shared" si="0"/>
        <v>30</v>
      </c>
      <c r="L46" s="410">
        <v>6.2499999999999995E-3</v>
      </c>
    </row>
    <row r="47" spans="1:12" ht="14.4" x14ac:dyDescent="0.3">
      <c r="A47" s="106">
        <v>46</v>
      </c>
      <c r="B47" s="261" t="s">
        <v>156</v>
      </c>
      <c r="C47" s="261" t="s">
        <v>174</v>
      </c>
      <c r="D47" s="262">
        <v>1.6005787037037037E-3</v>
      </c>
      <c r="E47" s="263">
        <v>0</v>
      </c>
      <c r="F47" s="263">
        <v>30</v>
      </c>
      <c r="G47" s="263">
        <v>0</v>
      </c>
      <c r="H47" s="263">
        <v>0</v>
      </c>
      <c r="I47" s="263">
        <v>0</v>
      </c>
      <c r="J47" s="263">
        <v>0</v>
      </c>
      <c r="K47" s="264">
        <f t="shared" si="0"/>
        <v>30</v>
      </c>
      <c r="L47" s="410">
        <v>6.2499999999999995E-3</v>
      </c>
    </row>
    <row r="48" spans="1:12" ht="14.4" x14ac:dyDescent="0.3">
      <c r="A48" s="106">
        <v>47</v>
      </c>
      <c r="B48" s="261" t="s">
        <v>144</v>
      </c>
      <c r="C48" s="261" t="s">
        <v>163</v>
      </c>
      <c r="D48" s="262">
        <v>0</v>
      </c>
      <c r="E48" s="263">
        <v>0</v>
      </c>
      <c r="F48" s="263">
        <v>0</v>
      </c>
      <c r="G48" s="263">
        <v>0</v>
      </c>
      <c r="H48" s="263">
        <v>0</v>
      </c>
      <c r="I48" s="263">
        <v>0</v>
      </c>
      <c r="J48" s="263">
        <v>0</v>
      </c>
      <c r="K48" s="264">
        <f t="shared" si="0"/>
        <v>0</v>
      </c>
      <c r="L48" s="410">
        <v>6.2499999999999995E-3</v>
      </c>
    </row>
    <row r="49" spans="1:12" ht="14.4" x14ac:dyDescent="0.3">
      <c r="A49" s="106">
        <v>48</v>
      </c>
      <c r="B49" s="261"/>
      <c r="C49" s="261"/>
      <c r="D49" s="262"/>
      <c r="E49" s="263"/>
      <c r="F49" s="263"/>
      <c r="G49" s="263"/>
      <c r="H49" s="263"/>
      <c r="I49" s="263"/>
      <c r="J49" s="263"/>
      <c r="K49" s="264">
        <f t="shared" ref="K49:K55" si="1">SUM(E49:J49)</f>
        <v>0</v>
      </c>
      <c r="L49" s="410"/>
    </row>
    <row r="50" spans="1:12" ht="14.4" x14ac:dyDescent="0.3">
      <c r="A50" s="106">
        <v>49</v>
      </c>
      <c r="B50" s="261"/>
      <c r="C50" s="261"/>
      <c r="D50" s="262"/>
      <c r="E50" s="263"/>
      <c r="F50" s="263"/>
      <c r="G50" s="263"/>
      <c r="H50" s="263"/>
      <c r="I50" s="263"/>
      <c r="J50" s="263"/>
      <c r="K50" s="264">
        <f t="shared" si="1"/>
        <v>0</v>
      </c>
      <c r="L50" s="410"/>
    </row>
    <row r="51" spans="1:12" ht="14.4" x14ac:dyDescent="0.3">
      <c r="A51" s="106">
        <v>50</v>
      </c>
      <c r="B51" s="261"/>
      <c r="C51" s="261"/>
      <c r="D51" s="262"/>
      <c r="E51" s="263"/>
      <c r="F51" s="263"/>
      <c r="G51" s="263"/>
      <c r="H51" s="263"/>
      <c r="I51" s="263"/>
      <c r="J51" s="263"/>
      <c r="K51" s="264">
        <f t="shared" si="1"/>
        <v>0</v>
      </c>
      <c r="L51" s="410"/>
    </row>
    <row r="52" spans="1:12" ht="14.4" x14ac:dyDescent="0.3">
      <c r="A52" s="106">
        <v>51</v>
      </c>
      <c r="B52" s="261"/>
      <c r="C52" s="261"/>
      <c r="D52" s="262"/>
      <c r="E52" s="263"/>
      <c r="F52" s="263"/>
      <c r="G52" s="263"/>
      <c r="H52" s="263"/>
      <c r="I52" s="263"/>
      <c r="J52" s="263"/>
      <c r="K52" s="264">
        <f t="shared" si="1"/>
        <v>0</v>
      </c>
      <c r="L52" s="410"/>
    </row>
    <row r="53" spans="1:12" ht="14.4" x14ac:dyDescent="0.3">
      <c r="A53" s="106">
        <v>52</v>
      </c>
      <c r="B53" s="261"/>
      <c r="C53" s="261"/>
      <c r="D53" s="262"/>
      <c r="E53" s="263"/>
      <c r="F53" s="263"/>
      <c r="G53" s="263"/>
      <c r="H53" s="263"/>
      <c r="I53" s="263"/>
      <c r="J53" s="263"/>
      <c r="K53" s="264">
        <f t="shared" si="1"/>
        <v>0</v>
      </c>
      <c r="L53" s="410"/>
    </row>
    <row r="54" spans="1:12" ht="14.4" x14ac:dyDescent="0.3">
      <c r="A54" s="106">
        <v>53</v>
      </c>
      <c r="B54" s="261"/>
      <c r="C54" s="261"/>
      <c r="D54" s="262"/>
      <c r="E54" s="263"/>
      <c r="F54" s="263"/>
      <c r="G54" s="263"/>
      <c r="H54" s="263"/>
      <c r="I54" s="263"/>
      <c r="J54" s="263"/>
      <c r="K54" s="264">
        <f t="shared" si="1"/>
        <v>0</v>
      </c>
      <c r="L54" s="410"/>
    </row>
    <row r="55" spans="1:12" ht="15" thickBot="1" x14ac:dyDescent="0.35">
      <c r="A55" s="143">
        <v>54</v>
      </c>
      <c r="B55" s="265"/>
      <c r="C55" s="265"/>
      <c r="D55" s="266"/>
      <c r="E55" s="267"/>
      <c r="F55" s="267"/>
      <c r="G55" s="267"/>
      <c r="H55" s="267"/>
      <c r="I55" s="267"/>
      <c r="J55" s="267"/>
      <c r="K55" s="268">
        <f t="shared" si="1"/>
        <v>0</v>
      </c>
      <c r="L55" s="411"/>
    </row>
  </sheetData>
  <sortState xmlns:xlrd2="http://schemas.microsoft.com/office/spreadsheetml/2017/richdata2" ref="B2:L48">
    <sortCondition descending="1" ref="K2:K48"/>
    <sortCondition ref="L2:L48"/>
    <sortCondition ref="D2:D48"/>
  </sortState>
  <printOptions headings="1" gridLines="1"/>
  <pageMargins left="0.7" right="0.7" top="0.75" bottom="0.75" header="0.3" footer="0.3"/>
  <pageSetup scale="93" fitToHeight="0" orientation="landscape" r:id="rId1"/>
  <headerFooter>
    <oddHeader>&amp;COpen Day 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R1048558"/>
  <sheetViews>
    <sheetView zoomScale="89" zoomScaleNormal="89" zoomScalePageLayoutView="70" workbookViewId="0">
      <pane ySplit="1" topLeftCell="A2" activePane="bottomLeft" state="frozen"/>
      <selection pane="bottomLeft" activeCell="T11" sqref="T11"/>
    </sheetView>
  </sheetViews>
  <sheetFormatPr defaultRowHeight="14.4" x14ac:dyDescent="0.3"/>
  <cols>
    <col min="1" max="1" width="5" style="41" customWidth="1"/>
    <col min="2" max="2" width="17.69921875" customWidth="1"/>
    <col min="3" max="3" width="11.3984375" customWidth="1"/>
    <col min="4" max="5" width="9" style="103"/>
    <col min="6" max="6" width="9.59765625" style="103" customWidth="1"/>
    <col min="7" max="7" width="0.19921875" style="103" customWidth="1"/>
    <col min="8" max="8" width="11.59765625" style="109" customWidth="1"/>
    <col min="9" max="9" width="11.59765625" style="37" customWidth="1"/>
    <col min="10" max="10" width="11.5" style="37" customWidth="1"/>
    <col min="11" max="11" width="11.09765625" style="37" customWidth="1"/>
    <col min="12" max="12" width="0.19921875" style="37" customWidth="1"/>
    <col min="13" max="13" width="11.19921875" style="13" customWidth="1"/>
    <col min="14" max="14" width="13.3984375" style="102" customWidth="1"/>
    <col min="15" max="15" width="10.8984375" style="102" customWidth="1"/>
    <col min="16" max="16" width="8.8984375" style="102" customWidth="1"/>
    <col min="17" max="17" width="9.765625E-2" style="102" customWidth="1"/>
    <col min="18" max="18" width="10.8984375" style="412" customWidth="1"/>
  </cols>
  <sheetData>
    <row r="1" spans="1:18" s="4" customFormat="1" x14ac:dyDescent="0.3">
      <c r="A1" s="182"/>
      <c r="B1" s="94" t="s">
        <v>0</v>
      </c>
      <c r="C1" s="94" t="s">
        <v>1</v>
      </c>
      <c r="D1" s="101" t="s">
        <v>10</v>
      </c>
      <c r="E1" s="101" t="s">
        <v>11</v>
      </c>
      <c r="F1" s="101" t="s">
        <v>17</v>
      </c>
      <c r="G1" s="50" t="s">
        <v>68</v>
      </c>
      <c r="H1" s="50" t="s">
        <v>12</v>
      </c>
      <c r="I1" s="93" t="s">
        <v>13</v>
      </c>
      <c r="J1" s="26" t="s">
        <v>14</v>
      </c>
      <c r="K1" s="26" t="s">
        <v>18</v>
      </c>
      <c r="L1" s="19" t="s">
        <v>69</v>
      </c>
      <c r="M1" s="19" t="s">
        <v>19</v>
      </c>
      <c r="N1" s="100" t="s">
        <v>15</v>
      </c>
      <c r="O1" s="100" t="s">
        <v>16</v>
      </c>
      <c r="P1" s="100" t="s">
        <v>20</v>
      </c>
      <c r="Q1" s="40" t="s">
        <v>70</v>
      </c>
      <c r="R1" s="40" t="s">
        <v>9</v>
      </c>
    </row>
    <row r="2" spans="1:18" s="10" customFormat="1" x14ac:dyDescent="0.3">
      <c r="A2" s="98">
        <v>1</v>
      </c>
      <c r="B2" s="196" t="str">
        <f>'OPEN 1'!B9</f>
        <v>James Butler</v>
      </c>
      <c r="C2" s="196" t="str">
        <f>'OPEN 1'!C9</f>
        <v>HR Pete</v>
      </c>
      <c r="D2" s="227">
        <f>VLOOKUP(C2,'OPEN 1'!$C$1:$D$55,2,FALSE)</f>
        <v>7.7546296296296304E-4</v>
      </c>
      <c r="E2" s="227">
        <f>VLOOKUP(C2,'OPEN 2'!$C$1:$D$55,2,FALSE)</f>
        <v>5.0925925925925921E-4</v>
      </c>
      <c r="F2" s="227">
        <f>VLOOKUP(C2,'OPEN 3'!$C$2:$D$55,2,FALSE)</f>
        <v>6.5196759259259255E-4</v>
      </c>
      <c r="G2" s="223">
        <v>8.3333333333333301E-2</v>
      </c>
      <c r="H2" s="223">
        <f t="shared" ref="H2:H48" si="0">SUM(D2:E2)</f>
        <v>1.2847222222222223E-3</v>
      </c>
      <c r="I2" s="224">
        <f>VLOOKUP(C2,'OPEN 1'!$C$2:$K$55,9,FALSE)</f>
        <v>180</v>
      </c>
      <c r="J2" s="225">
        <f>VLOOKUP(C2,'OPEN 2'!$C$1:$K$55,9,FALSE)</f>
        <v>180</v>
      </c>
      <c r="K2" s="225">
        <f>VLOOKUP(C2,'OPEN 3'!$C$2:$K$55,9,FALSE)</f>
        <v>180</v>
      </c>
      <c r="L2" s="226">
        <v>0</v>
      </c>
      <c r="M2" s="226">
        <f t="shared" ref="M2:M48" si="1">SUM(I2:L2)</f>
        <v>540</v>
      </c>
      <c r="N2" s="228">
        <f>VLOOKUP(C2,'OPEN 1'!$C$2:$L$55,10,FALSE)</f>
        <v>5.8877314814814808E-3</v>
      </c>
      <c r="O2" s="228">
        <f>VLOOKUP(C2,'OPEN 2'!$C$1:$L$55,10,FALSE)</f>
        <v>3.9359953703703701E-3</v>
      </c>
      <c r="P2" s="228">
        <f>VLOOKUP(C2,'OPEN 3'!$C$2:$L$55,10,FALSE)</f>
        <v>3.9666666666666661E-3</v>
      </c>
      <c r="Q2" s="229">
        <v>0.58333333333333404</v>
      </c>
      <c r="R2" s="229">
        <f t="shared" ref="R2:R48" si="2">SUM(N2:P2)</f>
        <v>1.3790393518518518E-2</v>
      </c>
    </row>
    <row r="3" spans="1:18" s="11" customFormat="1" x14ac:dyDescent="0.3">
      <c r="A3" s="98">
        <v>2</v>
      </c>
      <c r="B3" s="196" t="str">
        <f>'OPEN 1'!B5</f>
        <v>James Butler</v>
      </c>
      <c r="C3" s="196" t="str">
        <f>'OPEN 1'!C5</f>
        <v>Dolly</v>
      </c>
      <c r="D3" s="227">
        <f>VLOOKUP(C3,'OPEN 1'!$C$1:$D$55,2,FALSE)</f>
        <v>9.0277777777777784E-4</v>
      </c>
      <c r="E3" s="227">
        <f>VLOOKUP(C3,'OPEN 2'!$C$1:$D$55,2,FALSE)</f>
        <v>6.9444444444444447E-4</v>
      </c>
      <c r="F3" s="227">
        <f>VLOOKUP(C3,'OPEN 3'!$C$2:$D$55,2,FALSE)</f>
        <v>8.2060185185185187E-4</v>
      </c>
      <c r="G3" s="223">
        <v>0</v>
      </c>
      <c r="H3" s="223">
        <f t="shared" si="0"/>
        <v>1.5972222222222223E-3</v>
      </c>
      <c r="I3" s="224">
        <f>VLOOKUP(C3,'OPEN 1'!$C$2:$K$55,9,FALSE)</f>
        <v>180</v>
      </c>
      <c r="J3" s="225">
        <f>VLOOKUP(C3,'OPEN 2'!$C$1:$K$55,9,FALSE)</f>
        <v>180</v>
      </c>
      <c r="K3" s="225">
        <f>VLOOKUP(C3,'OPEN 3'!$C$2:$K$55,9,FALSE)</f>
        <v>180</v>
      </c>
      <c r="L3" s="226">
        <v>0</v>
      </c>
      <c r="M3" s="226">
        <f t="shared" si="1"/>
        <v>540</v>
      </c>
      <c r="N3" s="228">
        <f>VLOOKUP(C3,'OPEN 1'!$C$2:$L$55,10,FALSE)</f>
        <v>5.4069444444444443E-3</v>
      </c>
      <c r="O3" s="228">
        <f>VLOOKUP(C3,'OPEN 2'!$C$1:$L$55,10,FALSE)</f>
        <v>4.3009259259259259E-3</v>
      </c>
      <c r="P3" s="228">
        <f>VLOOKUP(C3,'OPEN 3'!$C$2:$L$55,10,FALSE)</f>
        <v>4.5976851851851847E-3</v>
      </c>
      <c r="Q3" s="229">
        <v>4.1666666666666699E-2</v>
      </c>
      <c r="R3" s="229">
        <f t="shared" si="2"/>
        <v>1.4305555555555554E-2</v>
      </c>
    </row>
    <row r="4" spans="1:18" s="11" customFormat="1" x14ac:dyDescent="0.3">
      <c r="A4" s="98">
        <v>3</v>
      </c>
      <c r="B4" s="196" t="str">
        <f>'OPEN 1'!B2</f>
        <v>Lincoln Rogers</v>
      </c>
      <c r="C4" s="196" t="str">
        <f>'OPEN 1'!C2</f>
        <v>Tuco</v>
      </c>
      <c r="D4" s="227">
        <f>VLOOKUP(C4,'OPEN 1'!$C$1:$D$55,2,FALSE)</f>
        <v>7.4756944444444447E-4</v>
      </c>
      <c r="E4" s="227">
        <f>VLOOKUP(C4,'OPEN 2'!$C$1:$D$55,2,FALSE)</f>
        <v>8.3333333333333339E-4</v>
      </c>
      <c r="F4" s="227">
        <f>VLOOKUP(C4,'OPEN 3'!$C$2:$D$55,2,FALSE)</f>
        <v>1.0266203703703702E-3</v>
      </c>
      <c r="G4" s="223">
        <v>8.3333333333333301E-2</v>
      </c>
      <c r="H4" s="223">
        <f t="shared" si="0"/>
        <v>1.5809027777777779E-3</v>
      </c>
      <c r="I4" s="224">
        <f>VLOOKUP(C4,'OPEN 1'!$C$2:$K$55,9,FALSE)</f>
        <v>180</v>
      </c>
      <c r="J4" s="225">
        <f>VLOOKUP(C4,'OPEN 2'!$C$1:$K$55,9,FALSE)</f>
        <v>180</v>
      </c>
      <c r="K4" s="225">
        <f>VLOOKUP(C4,'OPEN 3'!$C$2:$K$55,9,FALSE)</f>
        <v>180</v>
      </c>
      <c r="L4" s="226">
        <v>0</v>
      </c>
      <c r="M4" s="226">
        <f t="shared" si="1"/>
        <v>540</v>
      </c>
      <c r="N4" s="228">
        <f>VLOOKUP(C4,'OPEN 1'!$C$2:$L$55,10,FALSE)</f>
        <v>4.3287037037037035E-3</v>
      </c>
      <c r="O4" s="228">
        <f>VLOOKUP(C4,'OPEN 2'!$C$1:$L$55,10,FALSE)</f>
        <v>5.7662037037037031E-3</v>
      </c>
      <c r="P4" s="228">
        <f>VLOOKUP(C4,'OPEN 3'!$C$2:$L$55,10,FALSE)</f>
        <v>5.0708333333333326E-3</v>
      </c>
      <c r="Q4" s="229">
        <v>8.3333333333333301E-2</v>
      </c>
      <c r="R4" s="229">
        <f t="shared" si="2"/>
        <v>1.516574074074074E-2</v>
      </c>
    </row>
    <row r="5" spans="1:18" s="10" customFormat="1" x14ac:dyDescent="0.3">
      <c r="A5" s="98">
        <v>4</v>
      </c>
      <c r="B5" s="196" t="str">
        <f>'OPEN 1'!B10</f>
        <v>Verona Butler</v>
      </c>
      <c r="C5" s="196" t="str">
        <f>'OPEN 1'!C10</f>
        <v>Eli</v>
      </c>
      <c r="D5" s="227">
        <f>VLOOKUP(C5,'OPEN 1'!$C$1:$D$55,2,FALSE)</f>
        <v>1.3574074074074077E-3</v>
      </c>
      <c r="E5" s="227">
        <f>VLOOKUP(C5,'OPEN 2'!$C$1:$D$55,2,FALSE)</f>
        <v>8.261574074074074E-4</v>
      </c>
      <c r="F5" s="227">
        <f>VLOOKUP(C5,'OPEN 3'!$C$2:$D$55,2,FALSE)</f>
        <v>1.1657407407407406E-3</v>
      </c>
      <c r="G5" s="223">
        <v>0</v>
      </c>
      <c r="H5" s="223">
        <f t="shared" si="0"/>
        <v>2.1835648148148153E-3</v>
      </c>
      <c r="I5" s="224">
        <f>VLOOKUP(C5,'OPEN 1'!$C$2:$K$55,9,FALSE)</f>
        <v>180</v>
      </c>
      <c r="J5" s="225">
        <f>VLOOKUP(C5,'OPEN 2'!$C$1:$K$55,9,FALSE)</f>
        <v>180</v>
      </c>
      <c r="K5" s="225">
        <f>VLOOKUP(C5,'OPEN 3'!$C$2:$K$55,9,FALSE)</f>
        <v>180</v>
      </c>
      <c r="L5" s="226">
        <v>0</v>
      </c>
      <c r="M5" s="226">
        <f t="shared" si="1"/>
        <v>540</v>
      </c>
      <c r="N5" s="228">
        <f>VLOOKUP(C5,'OPEN 1'!$C$2:$L$55,10,FALSE)</f>
        <v>6.0722222222222219E-3</v>
      </c>
      <c r="O5" s="228">
        <f>VLOOKUP(C5,'OPEN 2'!$C$1:$L$55,10,FALSE)</f>
        <v>5.4349537037037031E-3</v>
      </c>
      <c r="P5" s="228">
        <f>VLOOKUP(C5,'OPEN 3'!$C$2:$L$55,10,FALSE)</f>
        <v>5.1124999999999999E-3</v>
      </c>
      <c r="Q5" s="229">
        <v>0.625</v>
      </c>
      <c r="R5" s="229">
        <f t="shared" si="2"/>
        <v>1.6619675925925923E-2</v>
      </c>
    </row>
    <row r="6" spans="1:18" s="11" customFormat="1" x14ac:dyDescent="0.3">
      <c r="A6" s="98">
        <v>5</v>
      </c>
      <c r="B6" s="196" t="str">
        <f>'OPEN 1'!B7</f>
        <v>Lincoln Rogers</v>
      </c>
      <c r="C6" s="196" t="str">
        <f>'OPEN 1'!C7</f>
        <v>Chet</v>
      </c>
      <c r="D6" s="227">
        <f>VLOOKUP(C6,'OPEN 1'!$C$1:$D$55,2,FALSE)</f>
        <v>8.2638888888888877E-4</v>
      </c>
      <c r="E6" s="227">
        <f>VLOOKUP(C6,'OPEN 2'!$C$1:$D$55,2,FALSE)</f>
        <v>1.0648148148148147E-3</v>
      </c>
      <c r="F6" s="227">
        <f>VLOOKUP(C6,'OPEN 3'!$C$2:$D$55,2,FALSE)</f>
        <v>9.9108796296296293E-4</v>
      </c>
      <c r="G6" s="223">
        <v>0</v>
      </c>
      <c r="H6" s="223">
        <f t="shared" si="0"/>
        <v>1.8912037037037035E-3</v>
      </c>
      <c r="I6" s="224">
        <f>VLOOKUP(C6,'OPEN 1'!$C$2:$K$55,9,FALSE)</f>
        <v>180</v>
      </c>
      <c r="J6" s="225">
        <f>VLOOKUP(C6,'OPEN 2'!$C$1:$K$55,9,FALSE)</f>
        <v>180</v>
      </c>
      <c r="K6" s="225">
        <f>VLOOKUP(C6,'OPEN 3'!$C$2:$K$55,9,FALSE)</f>
        <v>170</v>
      </c>
      <c r="L6" s="226">
        <v>0</v>
      </c>
      <c r="M6" s="226">
        <f t="shared" si="1"/>
        <v>530</v>
      </c>
      <c r="N6" s="228">
        <f>VLOOKUP(C6,'OPEN 1'!$C$2:$L$55,10,FALSE)</f>
        <v>5.6483796296296291E-3</v>
      </c>
      <c r="O6" s="228">
        <f>VLOOKUP(C6,'OPEN 2'!$C$1:$L$55,10,FALSE)</f>
        <v>5.6898148148148151E-3</v>
      </c>
      <c r="P6" s="228">
        <f>VLOOKUP(C6,'OPEN 3'!$C$2:$L$55,10,FALSE)</f>
        <v>5.5998842592592593E-3</v>
      </c>
      <c r="Q6" s="229">
        <v>0.41666666666666702</v>
      </c>
      <c r="R6" s="229">
        <f t="shared" si="2"/>
        <v>1.6938078703703702E-2</v>
      </c>
    </row>
    <row r="7" spans="1:18" s="10" customFormat="1" x14ac:dyDescent="0.3">
      <c r="A7" s="98">
        <v>6</v>
      </c>
      <c r="B7" s="196" t="str">
        <f>'OPEN 1'!B4</f>
        <v>Sonny Mahurin</v>
      </c>
      <c r="C7" s="196" t="str">
        <f>'OPEN 1'!C4</f>
        <v>Pete,</v>
      </c>
      <c r="D7" s="227">
        <f>VLOOKUP(C7,'OPEN 1'!$C$1:$D$55,2,FALSE)</f>
        <v>8.9814814814814824E-4</v>
      </c>
      <c r="E7" s="227">
        <f>VLOOKUP(C7,'OPEN 2'!$C$1:$D$55,2,FALSE)</f>
        <v>1.1445601851851851E-3</v>
      </c>
      <c r="F7" s="227">
        <f>VLOOKUP(C7,'OPEN 3'!$C$2:$D$55,2,FALSE)</f>
        <v>6.4675925925925925E-4</v>
      </c>
      <c r="G7" s="223">
        <v>0</v>
      </c>
      <c r="H7" s="223">
        <f t="shared" si="0"/>
        <v>2.0427083333333334E-3</v>
      </c>
      <c r="I7" s="224">
        <f>VLOOKUP(C7,'OPEN 1'!$C$2:$K$55,9,FALSE)</f>
        <v>180</v>
      </c>
      <c r="J7" s="225">
        <f>VLOOKUP(C7,'OPEN 3'!$C$1:$K$55,9,FALSE)</f>
        <v>160</v>
      </c>
      <c r="K7" s="225">
        <f>VLOOKUP(C7,'OPEN 3'!$C$2:$K$55,9,FALSE)</f>
        <v>160</v>
      </c>
      <c r="L7" s="226">
        <v>0</v>
      </c>
      <c r="M7" s="226">
        <f t="shared" si="1"/>
        <v>500</v>
      </c>
      <c r="N7" s="228">
        <f>VLOOKUP(C7,'OPEN 1'!$C$2:$L$55,10,FALSE)</f>
        <v>5.3240740740740748E-3</v>
      </c>
      <c r="O7" s="228">
        <f>VLOOKUP(C7,'OPEN 2'!$C$1:$L$55,10,FALSE)</f>
        <v>4.3824074074074078E-3</v>
      </c>
      <c r="P7" s="228">
        <f>VLOOKUP(C7,'OPEN 3'!$C$2:$L$55,10,FALSE)</f>
        <v>5.0219907407407409E-3</v>
      </c>
      <c r="Q7" s="229">
        <v>0.375</v>
      </c>
      <c r="R7" s="229">
        <f t="shared" si="2"/>
        <v>1.4728472222222223E-2</v>
      </c>
    </row>
    <row r="8" spans="1:18" s="11" customFormat="1" x14ac:dyDescent="0.3">
      <c r="A8" s="98">
        <v>7</v>
      </c>
      <c r="B8" s="196" t="str">
        <f>'OPEN 1'!B3</f>
        <v>Bobby Dykes</v>
      </c>
      <c r="C8" s="196" t="str">
        <f>'OPEN 1'!C3</f>
        <v>Sue</v>
      </c>
      <c r="D8" s="227">
        <f>VLOOKUP(C8,'OPEN 1'!$C$1:$D$55,2,FALSE)</f>
        <v>8.9976851851851839E-4</v>
      </c>
      <c r="E8" s="227">
        <f>VLOOKUP(C8,'OPEN 2'!$C$1:$D$55,2,FALSE)</f>
        <v>1.0343749999999999E-3</v>
      </c>
      <c r="F8" s="227">
        <f>VLOOKUP(C8,'OPEN 3'!$C$2:$D$55,2,FALSE)</f>
        <v>8.9421296296296297E-4</v>
      </c>
      <c r="G8" s="223">
        <v>8.3333333333333301E-2</v>
      </c>
      <c r="H8" s="223">
        <f t="shared" si="0"/>
        <v>1.9341435185185182E-3</v>
      </c>
      <c r="I8" s="224">
        <f>VLOOKUP(C8,'OPEN 1'!$C$2:$K$55,9,FALSE)</f>
        <v>180</v>
      </c>
      <c r="J8" s="225">
        <f>VLOOKUP(C8,'OPEN 2'!$C$1:$K$55,9,FALSE)</f>
        <v>150</v>
      </c>
      <c r="K8" s="225">
        <f>VLOOKUP(C8,'OPEN 3'!$C$2:$K$55,9,FALSE)</f>
        <v>180</v>
      </c>
      <c r="L8" s="226">
        <v>0</v>
      </c>
      <c r="M8" s="226">
        <f t="shared" si="1"/>
        <v>510</v>
      </c>
      <c r="N8" s="228">
        <f>VLOOKUP(C8,'OPEN 1'!$C$2:$L$55,10,FALSE)</f>
        <v>5.0578703703703706E-3</v>
      </c>
      <c r="O8" s="228">
        <f>VLOOKUP(C8,'OPEN 2'!$C$1:$L$55,10,FALSE)</f>
        <v>6.2499999999999995E-3</v>
      </c>
      <c r="P8" s="228">
        <f>VLOOKUP(C8,'OPEN 3'!$C$2:$L$55,10,FALSE)</f>
        <v>5.2108796296296304E-3</v>
      </c>
      <c r="Q8" s="229">
        <v>0.33333333333333398</v>
      </c>
      <c r="R8" s="229">
        <f t="shared" si="2"/>
        <v>1.6518750000000002E-2</v>
      </c>
    </row>
    <row r="9" spans="1:18" s="10" customFormat="1" x14ac:dyDescent="0.3">
      <c r="A9" s="98">
        <v>8</v>
      </c>
      <c r="B9" s="196" t="str">
        <f>'OPEN 1'!B12</f>
        <v>Kevin Lippe</v>
      </c>
      <c r="C9" s="196" t="str">
        <f>'OPEN 1'!C12</f>
        <v>Buck</v>
      </c>
      <c r="D9" s="227">
        <f>VLOOKUP(C9,'OPEN 1'!$C$1:$D$55,2,FALSE)</f>
        <v>6.8599537037037034E-4</v>
      </c>
      <c r="E9" s="227">
        <f>VLOOKUP(C9,'OPEN 2'!$C$1:$D$55,2,FALSE)</f>
        <v>4.299768518518518E-4</v>
      </c>
      <c r="F9" s="227">
        <f>VLOOKUP(C9,'OPEN 3'!$C$2:$D$55,2,FALSE)</f>
        <v>9.967592592592593E-4</v>
      </c>
      <c r="G9" s="223">
        <v>8.3333333333333301E-2</v>
      </c>
      <c r="H9" s="223">
        <f t="shared" si="0"/>
        <v>1.1159722222222222E-3</v>
      </c>
      <c r="I9" s="224">
        <f>VLOOKUP(C9,'OPEN 1'!$C$2:$K$55,9,FALSE)</f>
        <v>150</v>
      </c>
      <c r="J9" s="225">
        <f>VLOOKUP(C9,'OPEN 2'!$C$1:$K$55,9,FALSE)</f>
        <v>180</v>
      </c>
      <c r="K9" s="225">
        <f>VLOOKUP(C9,'OPEN 3'!$C$2:$K$55,9,FALSE)</f>
        <v>170</v>
      </c>
      <c r="L9" s="226">
        <v>0</v>
      </c>
      <c r="M9" s="226">
        <f t="shared" si="1"/>
        <v>500</v>
      </c>
      <c r="N9" s="228">
        <v>5.6643518518518518E-3</v>
      </c>
      <c r="O9" s="228">
        <f>VLOOKUP(C9,'OPEN 2'!$C$1:$L$55,10,FALSE)</f>
        <v>3.3527777777777779E-3</v>
      </c>
      <c r="P9" s="228">
        <f>VLOOKUP(C9,'OPEN 3'!$C$2:$L$55,10,FALSE)</f>
        <v>5.7461805555555556E-3</v>
      </c>
      <c r="Q9" s="229">
        <v>0.20833333333333301</v>
      </c>
      <c r="R9" s="229">
        <f t="shared" si="2"/>
        <v>1.4763310185185185E-2</v>
      </c>
    </row>
    <row r="10" spans="1:18" s="11" customFormat="1" x14ac:dyDescent="0.3">
      <c r="A10" s="98">
        <v>9</v>
      </c>
      <c r="B10" s="196" t="str">
        <f>'OPEN 1'!B27</f>
        <v>James Butler</v>
      </c>
      <c r="C10" s="196" t="str">
        <f>'OPEN 1'!C27</f>
        <v>Gus</v>
      </c>
      <c r="D10" s="227">
        <f>VLOOKUP(C10,'OPEN 1'!$C$1:$D$55,2,FALSE)</f>
        <v>1.2268518518518518E-3</v>
      </c>
      <c r="E10" s="227">
        <f>VLOOKUP(C10,'OPEN 2'!$C$1:$D$55,2,FALSE)</f>
        <v>7.9861111111111105E-4</v>
      </c>
      <c r="F10" s="227">
        <f>VLOOKUP(C10,'OPEN 3'!$C$2:$D$55,2,FALSE)</f>
        <v>6.4965277777777775E-4</v>
      </c>
      <c r="G10" s="223">
        <v>0</v>
      </c>
      <c r="H10" s="223">
        <f t="shared" si="0"/>
        <v>2.0254629629629629E-3</v>
      </c>
      <c r="I10" s="224">
        <f>VLOOKUP(C10,'OPEN 1'!$C$2:$K$55,9,FALSE)</f>
        <v>120</v>
      </c>
      <c r="J10" s="225">
        <f>VLOOKUP(C10,'OPEN 2'!$C$1:$K$55,9,FALSE)</f>
        <v>180</v>
      </c>
      <c r="K10" s="225">
        <f>VLOOKUP(C10,'OPEN 3'!$C$2:$K$55,9,FALSE)</f>
        <v>180</v>
      </c>
      <c r="L10" s="226">
        <v>0</v>
      </c>
      <c r="M10" s="226">
        <f t="shared" si="1"/>
        <v>480</v>
      </c>
      <c r="N10" s="228">
        <f>VLOOKUP(C10,'OPEN 1'!$C$2:$L$55,10,FALSE)</f>
        <v>6.2499999999999995E-3</v>
      </c>
      <c r="O10" s="228">
        <f>VLOOKUP(C10,'OPEN 2'!$C$1:$L$55,10,FALSE)</f>
        <v>3.1597222222222222E-3</v>
      </c>
      <c r="P10" s="228">
        <f>VLOOKUP(C10,'OPEN 3'!$C$2:$L$55,10,FALSE)</f>
        <v>5.1811342592592595E-3</v>
      </c>
      <c r="Q10" s="229">
        <v>0</v>
      </c>
      <c r="R10" s="229">
        <f t="shared" si="2"/>
        <v>1.4590856481481482E-2</v>
      </c>
    </row>
    <row r="11" spans="1:18" s="10" customFormat="1" x14ac:dyDescent="0.3">
      <c r="A11" s="98">
        <v>10</v>
      </c>
      <c r="B11" s="196" t="str">
        <f>'OPEN 1'!B29</f>
        <v>Frankie Acosta</v>
      </c>
      <c r="C11" s="196" t="str">
        <f>'OPEN 1'!C29</f>
        <v>Gus</v>
      </c>
      <c r="D11" s="227">
        <f>VLOOKUP(C11,'OPEN 1'!$C$1:$D$55,2,FALSE)</f>
        <v>1.2268518518518518E-3</v>
      </c>
      <c r="E11" s="227">
        <f>VLOOKUP(C11,'OPEN 2'!$C$1:$D$55,2,FALSE)</f>
        <v>7.9861111111111105E-4</v>
      </c>
      <c r="F11" s="227">
        <f>VLOOKUP(C11,'OPEN 3'!$C$2:$D$55,2,FALSE)</f>
        <v>6.4965277777777775E-4</v>
      </c>
      <c r="G11" s="223">
        <v>0</v>
      </c>
      <c r="H11" s="223">
        <f t="shared" si="0"/>
        <v>2.0254629629629629E-3</v>
      </c>
      <c r="I11" s="224">
        <f>VLOOKUP(C11,'OPEN 1'!$C$2:$K$55,9,FALSE)</f>
        <v>120</v>
      </c>
      <c r="J11" s="225">
        <f>VLOOKUP(C11,'OPEN 2'!$C$1:$K$55,9,FALSE)</f>
        <v>180</v>
      </c>
      <c r="K11" s="225">
        <f>VLOOKUP(C11,'OPEN 3'!$C$2:$K$55,9,FALSE)</f>
        <v>180</v>
      </c>
      <c r="L11" s="226">
        <v>0</v>
      </c>
      <c r="M11" s="226">
        <f t="shared" si="1"/>
        <v>480</v>
      </c>
      <c r="N11" s="228">
        <f>VLOOKUP(C11,'OPEN 1'!$C$2:$L$55,10,FALSE)</f>
        <v>6.2499999999999995E-3</v>
      </c>
      <c r="O11" s="228">
        <f>VLOOKUP(C11,'OPEN 2'!$C$1:$L$55,10,FALSE)</f>
        <v>3.1597222222222222E-3</v>
      </c>
      <c r="P11" s="228">
        <v>6.2499999999999995E-3</v>
      </c>
      <c r="Q11" s="229">
        <v>0.5</v>
      </c>
      <c r="R11" s="229">
        <f t="shared" si="2"/>
        <v>1.5659722222222221E-2</v>
      </c>
    </row>
    <row r="12" spans="1:18" s="11" customFormat="1" x14ac:dyDescent="0.3">
      <c r="A12" s="98">
        <v>11</v>
      </c>
      <c r="B12" s="196" t="str">
        <f>'OPEN 1'!B26</f>
        <v>Joni Teitjen</v>
      </c>
      <c r="C12" s="196" t="str">
        <f>'OPEN 1'!C26</f>
        <v>Monster</v>
      </c>
      <c r="D12" s="227">
        <f>VLOOKUP(C12,'OPEN 1'!$C$1:$D$55,2,FALSE)</f>
        <v>1.1121527777777779E-3</v>
      </c>
      <c r="E12" s="227">
        <f>VLOOKUP(C12,'OPEN 2'!$C$1:$D$55,2,FALSE)</f>
        <v>1.1253472222222222E-3</v>
      </c>
      <c r="F12" s="227">
        <f>VLOOKUP(C12,'OPEN 3'!$C$2:$D$55,2,FALSE)</f>
        <v>7.618055555555555E-4</v>
      </c>
      <c r="G12" s="223">
        <v>8.3333333333333301E-2</v>
      </c>
      <c r="H12" s="223">
        <f t="shared" si="0"/>
        <v>2.2374999999999999E-3</v>
      </c>
      <c r="I12" s="224">
        <f>VLOOKUP(C12,'OPEN 1'!$C$2:$K$55,9,FALSE)</f>
        <v>120</v>
      </c>
      <c r="J12" s="225">
        <f>VLOOKUP(C12,'OPEN 2'!$C$1:$K$55,9,FALSE)</f>
        <v>180</v>
      </c>
      <c r="K12" s="225">
        <f>VLOOKUP(C12,'OPEN 3'!$C$2:$K$55,9,FALSE)</f>
        <v>180</v>
      </c>
      <c r="L12" s="226">
        <v>0</v>
      </c>
      <c r="M12" s="226">
        <f t="shared" si="1"/>
        <v>480</v>
      </c>
      <c r="N12" s="228">
        <f>VLOOKUP(C12,'OPEN 1'!$C$2:$L$55,10,FALSE)</f>
        <v>6.2499999999999995E-3</v>
      </c>
      <c r="O12" s="228">
        <f>VLOOKUP(C12,'OPEN 2'!$C$1:$L$55,10,FALSE)</f>
        <v>5.6418981481481468E-3</v>
      </c>
      <c r="P12" s="228">
        <f>VLOOKUP(C12,'OPEN 3'!$C$2:$L$55,10,FALSE)</f>
        <v>5.9268518518518524E-3</v>
      </c>
      <c r="Q12" s="229">
        <v>1.0833333333333299</v>
      </c>
      <c r="R12" s="229">
        <f t="shared" si="2"/>
        <v>1.7818749999999998E-2</v>
      </c>
    </row>
    <row r="13" spans="1:18" s="10" customFormat="1" x14ac:dyDescent="0.3">
      <c r="A13" s="98">
        <v>12</v>
      </c>
      <c r="B13" s="196" t="str">
        <f>'OPEN 1'!B18</f>
        <v>Joni Teitjen</v>
      </c>
      <c r="C13" s="196" t="str">
        <f>'OPEN 1'!C18</f>
        <v>Holly</v>
      </c>
      <c r="D13" s="227">
        <f>VLOOKUP(C13,'OPEN 1'!$C$1:$D$55,2,FALSE)</f>
        <v>1.0401620370370371E-3</v>
      </c>
      <c r="E13" s="227">
        <f>VLOOKUP(C13,'OPEN 2'!$C$1:$D$55,2,FALSE)</f>
        <v>7.4328703703703709E-4</v>
      </c>
      <c r="F13" s="227">
        <f>VLOOKUP(C13,'OPEN 3'!$C$2:$D$55,2,FALSE)</f>
        <v>7.1064814814814819E-4</v>
      </c>
      <c r="G13" s="223">
        <v>8.3333333333333301E-2</v>
      </c>
      <c r="H13" s="223">
        <f t="shared" si="0"/>
        <v>1.7834490740740742E-3</v>
      </c>
      <c r="I13" s="224">
        <f>VLOOKUP(C13,'OPEN 1'!$C$2:$K$55,9,FALSE)</f>
        <v>150</v>
      </c>
      <c r="J13" s="225">
        <f>VLOOKUP(C13,'OPEN 2'!$C$1:$K$55,9,FALSE)</f>
        <v>150</v>
      </c>
      <c r="K13" s="225">
        <f>VLOOKUP(C13,'OPEN 3'!$C$2:$K$55,9,FALSE)</f>
        <v>180</v>
      </c>
      <c r="L13" s="226">
        <v>0</v>
      </c>
      <c r="M13" s="226">
        <f t="shared" si="1"/>
        <v>480</v>
      </c>
      <c r="N13" s="228">
        <f>VLOOKUP(C13,'OPEN 1'!$C$2:$L$55,10,FALSE)</f>
        <v>6.2499999999999995E-3</v>
      </c>
      <c r="O13" s="228">
        <f>VLOOKUP(C13,'OPEN 2'!$C$1:$L$55,10,FALSE)</f>
        <v>6.2499999999999995E-3</v>
      </c>
      <c r="P13" s="228">
        <f>VLOOKUP(C13,'OPEN 3'!$C$2:$L$55,10,FALSE)</f>
        <v>5.5474537037037037E-3</v>
      </c>
      <c r="Q13" s="229">
        <v>1.4583333333333299</v>
      </c>
      <c r="R13" s="229">
        <f t="shared" si="2"/>
        <v>1.8047453703703704E-2</v>
      </c>
    </row>
    <row r="14" spans="1:18" s="11" customFormat="1" x14ac:dyDescent="0.3">
      <c r="A14" s="98">
        <v>13</v>
      </c>
      <c r="B14" s="196" t="str">
        <f>'OPEN 1'!B8</f>
        <v>Sonny Mahurin</v>
      </c>
      <c r="C14" s="196" t="str">
        <f>'OPEN 1'!C8</f>
        <v>Dillon</v>
      </c>
      <c r="D14" s="227">
        <f>VLOOKUP(C14,'OPEN 1'!$C$1:$D$55,2,FALSE)</f>
        <v>7.9143518518518506E-4</v>
      </c>
      <c r="E14" s="227">
        <f>VLOOKUP(C14,'OPEN 2'!$C$1:$D$55,2,FALSE)</f>
        <v>9.4409722222222215E-4</v>
      </c>
      <c r="F14" s="227">
        <f>VLOOKUP(C14,'OPEN 3'!$C$2:$D$55,2,FALSE)</f>
        <v>8.3900462962962965E-4</v>
      </c>
      <c r="G14" s="223">
        <v>0</v>
      </c>
      <c r="H14" s="223">
        <f t="shared" si="0"/>
        <v>1.7355324074074072E-3</v>
      </c>
      <c r="I14" s="224">
        <f>VLOOKUP(C14,'OPEN 1'!$C$2:$K$55,9,FALSE)</f>
        <v>180</v>
      </c>
      <c r="J14" s="225">
        <f>VLOOKUP(C14,'OPEN 2'!$C$1:$K$55,9,FALSE)</f>
        <v>150</v>
      </c>
      <c r="K14" s="225">
        <f>VLOOKUP(C14,'OPEN 3'!$C$2:$K$55,9,FALSE)</f>
        <v>150</v>
      </c>
      <c r="L14" s="226">
        <v>0</v>
      </c>
      <c r="M14" s="226">
        <f t="shared" si="1"/>
        <v>480</v>
      </c>
      <c r="N14" s="228">
        <f>VLOOKUP(C14,'OPEN 1'!$C$2:$L$55,10,FALSE)</f>
        <v>5.8611111111111112E-3</v>
      </c>
      <c r="O14" s="228">
        <f>VLOOKUP(C14,'OPEN 2'!$C$1:$L$55,10,FALSE)</f>
        <v>6.2499999999999995E-3</v>
      </c>
      <c r="P14" s="228">
        <f>VLOOKUP(C14,'OPEN 3'!$C$2:$L$55,10,FALSE)</f>
        <v>6.2499999999999995E-3</v>
      </c>
      <c r="Q14" s="229">
        <v>0.91666666666666696</v>
      </c>
      <c r="R14" s="229">
        <f t="shared" si="2"/>
        <v>1.8361111111111109E-2</v>
      </c>
    </row>
    <row r="15" spans="1:18" s="10" customFormat="1" x14ac:dyDescent="0.3">
      <c r="A15" s="98">
        <v>14</v>
      </c>
      <c r="B15" s="196" t="str">
        <f>'OPEN 1'!B20</f>
        <v>Dwayne Hurliman</v>
      </c>
      <c r="C15" s="196" t="str">
        <f>'OPEN 1'!C20</f>
        <v>Syd</v>
      </c>
      <c r="D15" s="227">
        <f>VLOOKUP(C15,'OPEN 1'!$C$1:$D$55,2,FALSE)</f>
        <v>1.6113425925925924E-3</v>
      </c>
      <c r="E15" s="227">
        <f>VLOOKUP(C15,'OPEN 2'!$C$1:$D$55,2,FALSE)</f>
        <v>8.7488425925925928E-4</v>
      </c>
      <c r="F15" s="227">
        <f>VLOOKUP(C15,'OPEN 3'!$C$2:$D$55,2,FALSE)</f>
        <v>8.6956018518518513E-4</v>
      </c>
      <c r="G15" s="223">
        <v>0</v>
      </c>
      <c r="H15" s="223">
        <f t="shared" si="0"/>
        <v>2.4862268518518514E-3</v>
      </c>
      <c r="I15" s="224">
        <f>VLOOKUP(C15,'OPEN 1'!$C$2:$K$55,9,FALSE)</f>
        <v>150</v>
      </c>
      <c r="J15" s="225">
        <f>VLOOKUP(C15,'OPEN 2'!$C$1:$K$55,9,FALSE)</f>
        <v>180</v>
      </c>
      <c r="K15" s="225">
        <f>VLOOKUP(C15,'OPEN 3'!$C$2:$K$55,9,FALSE)</f>
        <v>140</v>
      </c>
      <c r="L15" s="226">
        <v>0</v>
      </c>
      <c r="M15" s="226">
        <f t="shared" si="1"/>
        <v>470</v>
      </c>
      <c r="N15" s="228">
        <f>VLOOKUP(C15,'OPEN 1'!$C$2:$L$55,10,FALSE)</f>
        <v>6.2499999999999995E-3</v>
      </c>
      <c r="O15" s="228">
        <f>VLOOKUP(C15,'OPEN 2'!$C$1:$L$55,10,FALSE)</f>
        <v>3.9006944444444445E-3</v>
      </c>
      <c r="P15" s="228">
        <f>VLOOKUP(C15,'OPEN 3'!$C$2:$L$55,10,FALSE)</f>
        <v>6.2499999999999995E-3</v>
      </c>
      <c r="Q15" s="229">
        <v>0.750000000000001</v>
      </c>
      <c r="R15" s="229">
        <f t="shared" si="2"/>
        <v>1.6400694444444443E-2</v>
      </c>
    </row>
    <row r="16" spans="1:18" s="11" customFormat="1" x14ac:dyDescent="0.3">
      <c r="A16" s="98">
        <v>15</v>
      </c>
      <c r="B16" s="196" t="str">
        <f>'OPEN 1'!B25</f>
        <v>Dwayne Hurliman</v>
      </c>
      <c r="C16" s="196" t="str">
        <f>'OPEN 1'!C25</f>
        <v>Bill</v>
      </c>
      <c r="D16" s="227">
        <f>VLOOKUP(C16,'OPEN 1'!$C$1:$D$55,2,FALSE)</f>
        <v>1.0674768518518518E-3</v>
      </c>
      <c r="E16" s="227">
        <f>VLOOKUP(C16,'OPEN 2'!$C$1:$D$55,2,FALSE)</f>
        <v>1.0868055555555555E-3</v>
      </c>
      <c r="F16" s="227">
        <f>VLOOKUP(C16,'OPEN 3'!$C$2:$D$55,2,FALSE)</f>
        <v>9.6261574074074088E-4</v>
      </c>
      <c r="G16" s="223">
        <v>0</v>
      </c>
      <c r="H16" s="223">
        <f t="shared" si="0"/>
        <v>2.1542824074074073E-3</v>
      </c>
      <c r="I16" s="224">
        <f>VLOOKUP(C16,'OPEN 1'!$C$2:$K$55,9,FALSE)</f>
        <v>120</v>
      </c>
      <c r="J16" s="225">
        <f>VLOOKUP(C16,'OPEN 2'!$C$1:$K$55,9,FALSE)</f>
        <v>180</v>
      </c>
      <c r="K16" s="225">
        <f>VLOOKUP(C16,'OPEN 3'!$C$2:$K$55,9,FALSE)</f>
        <v>160</v>
      </c>
      <c r="L16" s="226">
        <v>0</v>
      </c>
      <c r="M16" s="226">
        <f t="shared" si="1"/>
        <v>460</v>
      </c>
      <c r="N16" s="228">
        <f>VLOOKUP(C16,'OPEN 1'!$C$2:$L$55,10,FALSE)</f>
        <v>6.2499999999999995E-3</v>
      </c>
      <c r="O16" s="228">
        <f>VLOOKUP(C16,'OPEN 2'!$C$1:$L$55,10,FALSE)</f>
        <v>3.8784722222222224E-3</v>
      </c>
      <c r="P16" s="228">
        <f>VLOOKUP(C16,'OPEN 3'!$C$2:$L$55,10,FALSE)</f>
        <v>5.2165509259259266E-3</v>
      </c>
      <c r="Q16" s="229">
        <v>1.375</v>
      </c>
      <c r="R16" s="229">
        <f t="shared" si="2"/>
        <v>1.5345023148148149E-2</v>
      </c>
    </row>
    <row r="17" spans="1:18" s="10" customFormat="1" x14ac:dyDescent="0.3">
      <c r="A17" s="98">
        <v>16</v>
      </c>
      <c r="B17" s="196" t="str">
        <f>'OPEN 1'!B17</f>
        <v>David Henry</v>
      </c>
      <c r="C17" s="196" t="str">
        <f>'OPEN 1'!C17</f>
        <v>Buck</v>
      </c>
      <c r="D17" s="227">
        <f>VLOOKUP(C17,'OPEN 1'!$C$1:$D$55,2,FALSE)</f>
        <v>6.8599537037037034E-4</v>
      </c>
      <c r="E17" s="227">
        <f>VLOOKUP(C17,'OPEN 2'!$C$1:$D$55,2,FALSE)</f>
        <v>4.299768518518518E-4</v>
      </c>
      <c r="F17" s="227">
        <f>VLOOKUP(C17,'OPEN 3'!$C$2:$D$55,2,FALSE)</f>
        <v>9.967592592592593E-4</v>
      </c>
      <c r="G17" s="223">
        <v>0</v>
      </c>
      <c r="H17" s="223">
        <f t="shared" si="0"/>
        <v>1.1159722222222222E-3</v>
      </c>
      <c r="I17" s="224">
        <f>VLOOKUP(C17,'OPEN 1'!$C$2:$K$55,9,FALSE)</f>
        <v>150</v>
      </c>
      <c r="J17" s="225">
        <f>VLOOKUP(C17,'OPEN 2'!$C$1:$K$55,9,FALSE)</f>
        <v>180</v>
      </c>
      <c r="K17" s="225">
        <v>110</v>
      </c>
      <c r="L17" s="226">
        <v>0</v>
      </c>
      <c r="M17" s="226">
        <f t="shared" si="1"/>
        <v>440</v>
      </c>
      <c r="N17" s="228">
        <f>VLOOKUP(C17,'OPEN 1'!$C$2:$L$55,10,FALSE)</f>
        <v>6.2499999999999995E-3</v>
      </c>
      <c r="O17" s="228">
        <f>VLOOKUP(C17,'OPEN 2'!$C$1:$L$55,10,FALSE)</f>
        <v>3.3527777777777779E-3</v>
      </c>
      <c r="P17" s="228">
        <v>6.2499999999999995E-3</v>
      </c>
      <c r="Q17" s="229">
        <v>0.16666666666666699</v>
      </c>
      <c r="R17" s="229">
        <f t="shared" si="2"/>
        <v>1.5852777777777778E-2</v>
      </c>
    </row>
    <row r="18" spans="1:18" s="11" customFormat="1" x14ac:dyDescent="0.3">
      <c r="A18" s="98">
        <v>17</v>
      </c>
      <c r="B18" s="196" t="str">
        <f>'OPEN 1'!B31</f>
        <v>Kenneth Beasley</v>
      </c>
      <c r="C18" s="196" t="str">
        <f>'OPEN 1'!C31</f>
        <v>Jake</v>
      </c>
      <c r="D18" s="227">
        <f>VLOOKUP(C18,'OPEN 1'!$C$1:$D$55,2,FALSE)</f>
        <v>7.9317129629629627E-4</v>
      </c>
      <c r="E18" s="227">
        <f>VLOOKUP(C18,'OPEN 2'!$C$1:$D$55,2,FALSE)</f>
        <v>6.8113425925925926E-4</v>
      </c>
      <c r="F18" s="227">
        <f>VLOOKUP(C18,'OPEN 3'!$C$2:$D$55,2,FALSE)</f>
        <v>8.1122685185185171E-4</v>
      </c>
      <c r="G18" s="223">
        <v>0</v>
      </c>
      <c r="H18" s="223">
        <f t="shared" si="0"/>
        <v>1.4743055555555555E-3</v>
      </c>
      <c r="I18" s="224">
        <f>VLOOKUP(C18,'OPEN 1'!$C$2:$K$55,9,FALSE)</f>
        <v>90</v>
      </c>
      <c r="J18" s="225">
        <f>VLOOKUP(C18,'OPEN 2'!$C$1:$K$55,9,FALSE)</f>
        <v>150</v>
      </c>
      <c r="K18" s="225">
        <f>VLOOKUP(C18,'OPEN 3'!$C$2:$K$55,9,FALSE)</f>
        <v>180</v>
      </c>
      <c r="L18" s="226">
        <v>0</v>
      </c>
      <c r="M18" s="226">
        <f t="shared" si="1"/>
        <v>420</v>
      </c>
      <c r="N18" s="228">
        <f>VLOOKUP(C18,'OPEN 1'!$C$2:$L$55,10,FALSE)</f>
        <v>6.2499999999999995E-3</v>
      </c>
      <c r="O18" s="228">
        <f>VLOOKUP(C18,'OPEN 2'!$C$1:$L$55,10,FALSE)</f>
        <v>6.2499999999999995E-3</v>
      </c>
      <c r="P18" s="228">
        <f>VLOOKUP(C18,'OPEN 3'!$C$2:$L$55,10,FALSE)</f>
        <v>5.4769675925925923E-3</v>
      </c>
      <c r="Q18" s="229">
        <v>0.79166666666666696</v>
      </c>
      <c r="R18" s="229">
        <f t="shared" si="2"/>
        <v>1.797696759259259E-2</v>
      </c>
    </row>
    <row r="19" spans="1:18" s="10" customFormat="1" x14ac:dyDescent="0.3">
      <c r="A19" s="98">
        <v>18</v>
      </c>
      <c r="B19" s="196" t="str">
        <f>'OPEN 1'!B40</f>
        <v>Becky Combs</v>
      </c>
      <c r="C19" s="196" t="str">
        <f>'OPEN 1'!C40</f>
        <v>Sadie</v>
      </c>
      <c r="D19" s="227">
        <f>VLOOKUP(C19,'OPEN 1'!$C$1:$D$55,2,FALSE)</f>
        <v>2.1693287037037037E-3</v>
      </c>
      <c r="E19" s="227">
        <f>VLOOKUP(C19,'OPEN 2'!$C$1:$D$55,2,FALSE)</f>
        <v>1.0729166666666667E-3</v>
      </c>
      <c r="F19" s="227">
        <f>VLOOKUP(C19,'OPEN 3'!$C$2:$D$55,2,FALSE)</f>
        <v>1.0605324074074074E-3</v>
      </c>
      <c r="G19" s="223">
        <v>0</v>
      </c>
      <c r="H19" s="223">
        <f t="shared" si="0"/>
        <v>3.2422453703703702E-3</v>
      </c>
      <c r="I19" s="224">
        <f>VLOOKUP(C19,'OPEN 1'!$C$2:$K$55,9,FALSE)</f>
        <v>90</v>
      </c>
      <c r="J19" s="225">
        <f>VLOOKUP(C19,'OPEN 2'!$C$1:$K$55,9,FALSE)</f>
        <v>180</v>
      </c>
      <c r="K19" s="225">
        <f>VLOOKUP(C19,'OPEN 3'!$C$2:$K$55,9,FALSE)</f>
        <v>150</v>
      </c>
      <c r="L19" s="226">
        <v>0</v>
      </c>
      <c r="M19" s="226">
        <f t="shared" si="1"/>
        <v>420</v>
      </c>
      <c r="N19" s="228">
        <f>VLOOKUP(C19,'OPEN 1'!$C$2:$L$55,10,FALSE)</f>
        <v>6.2499999999999995E-3</v>
      </c>
      <c r="O19" s="228">
        <f>VLOOKUP(C19,'OPEN 2'!$C$1:$L$55,10,FALSE)</f>
        <v>5.0798611111111114E-3</v>
      </c>
      <c r="P19" s="228">
        <f>VLOOKUP(C19,'OPEN 3'!$C$2:$L$55,10,FALSE)</f>
        <v>6.2499999999999995E-3</v>
      </c>
      <c r="Q19" s="229">
        <v>1.4166666666666701</v>
      </c>
      <c r="R19" s="229">
        <f t="shared" si="2"/>
        <v>1.7579861111111109E-2</v>
      </c>
    </row>
    <row r="20" spans="1:18" s="11" customFormat="1" x14ac:dyDescent="0.3">
      <c r="A20" s="98">
        <v>19</v>
      </c>
      <c r="B20" s="196" t="str">
        <f>'OPEN 1'!B34</f>
        <v>Mike Thompson</v>
      </c>
      <c r="C20" s="196" t="str">
        <f>'OPEN 1'!C34</f>
        <v>Gene</v>
      </c>
      <c r="D20" s="227">
        <f>VLOOKUP(C20,'OPEN 1'!$C$1:$D$55,2,FALSE)</f>
        <v>8.9212962962962954E-4</v>
      </c>
      <c r="E20" s="227">
        <f>VLOOKUP(C20,'OPEN 2'!$C$1:$D$55,2,FALSE)</f>
        <v>1.0111111111111111E-3</v>
      </c>
      <c r="F20" s="227">
        <f>VLOOKUP(C20,'OPEN 3'!$C$2:$D$55,2,FALSE)</f>
        <v>9.1655092592592602E-4</v>
      </c>
      <c r="G20" s="223">
        <v>0</v>
      </c>
      <c r="H20" s="223">
        <f t="shared" si="0"/>
        <v>1.9032407407407405E-3</v>
      </c>
      <c r="I20" s="224">
        <f>VLOOKUP(C20,'OPEN 1'!$C$2:$K$55,9,FALSE)</f>
        <v>90</v>
      </c>
      <c r="J20" s="225">
        <f>VLOOKUP(C20,'OPEN 2'!$C$1:$K$55,9,FALSE)</f>
        <v>150</v>
      </c>
      <c r="K20" s="225">
        <f>VLOOKUP(C20,'OPEN 3'!$C$2:$K$55,9,FALSE)</f>
        <v>180</v>
      </c>
      <c r="L20" s="226">
        <v>0</v>
      </c>
      <c r="M20" s="226">
        <f t="shared" si="1"/>
        <v>420</v>
      </c>
      <c r="N20" s="228">
        <f>VLOOKUP(C20,'OPEN 1'!$C$2:$L$55,10,FALSE)</f>
        <v>6.2499999999999995E-3</v>
      </c>
      <c r="O20" s="228">
        <f>VLOOKUP(C20,'OPEN 2'!$C$1:$L$55,10,FALSE)</f>
        <v>6.2499999999999995E-3</v>
      </c>
      <c r="P20" s="228">
        <f>VLOOKUP(C20,'OPEN 3'!$C$2:$L$55,10,FALSE)</f>
        <v>5.407870370370371E-3</v>
      </c>
      <c r="Q20" s="229">
        <v>1.5416666666666701</v>
      </c>
      <c r="R20" s="229">
        <f t="shared" si="2"/>
        <v>1.7907870370370369E-2</v>
      </c>
    </row>
    <row r="21" spans="1:18" s="10" customFormat="1" x14ac:dyDescent="0.3">
      <c r="A21" s="98">
        <v>20</v>
      </c>
      <c r="B21" s="196" t="str">
        <f>'OPEN 1'!B23</f>
        <v>Shannon Fritz</v>
      </c>
      <c r="C21" s="196" t="str">
        <f>'OPEN 1'!C23</f>
        <v>Bill.</v>
      </c>
      <c r="D21" s="227">
        <f>VLOOKUP(C21,'OPEN 1'!$C$1:$D$55,2,FALSE)</f>
        <v>1.0135416666666667E-3</v>
      </c>
      <c r="E21" s="227">
        <f>VLOOKUP(C21,'OPEN 2'!$C$1:$D$55,2,FALSE)</f>
        <v>1.3653935185185184E-3</v>
      </c>
      <c r="F21" s="227">
        <f>VLOOKUP(C21,'OPEN 3'!$C$2:$D$55,2,FALSE)</f>
        <v>7.7777777777777784E-4</v>
      </c>
      <c r="G21" s="223">
        <v>8.3333333333333301E-2</v>
      </c>
      <c r="H21" s="223">
        <f t="shared" si="0"/>
        <v>2.3789351851851853E-3</v>
      </c>
      <c r="I21" s="224">
        <f>VLOOKUP(C21,'OPEN 1'!$C$2:$K$55,9,FALSE)</f>
        <v>120</v>
      </c>
      <c r="J21" s="225">
        <f>VLOOKUP(C21,'OPEN 2'!$C$1:$K$55,9,FALSE)</f>
        <v>150</v>
      </c>
      <c r="K21" s="225">
        <f>VLOOKUP(C21,'OPEN 3'!$C$2:$K$55,9,FALSE)</f>
        <v>150</v>
      </c>
      <c r="L21" s="226">
        <v>0</v>
      </c>
      <c r="M21" s="226">
        <f t="shared" si="1"/>
        <v>420</v>
      </c>
      <c r="N21" s="228">
        <f>VLOOKUP(C21,'OPEN 1'!$C$2:$L$55,10,FALSE)</f>
        <v>6.2499999999999995E-3</v>
      </c>
      <c r="O21" s="228">
        <f>VLOOKUP(C21,'OPEN 2'!$C$1:$L$55,10,FALSE)</f>
        <v>6.0479166666666667E-3</v>
      </c>
      <c r="P21" s="228">
        <f>VLOOKUP(C21,'OPEN 3'!$C$2:$L$55,10,FALSE)</f>
        <v>6.2499999999999995E-3</v>
      </c>
      <c r="Q21" s="229">
        <v>0.95833333333333404</v>
      </c>
      <c r="R21" s="229">
        <f t="shared" si="2"/>
        <v>1.8547916666666664E-2</v>
      </c>
    </row>
    <row r="22" spans="1:18" s="11" customFormat="1" x14ac:dyDescent="0.3">
      <c r="A22" s="98">
        <v>21</v>
      </c>
      <c r="B22" s="196" t="str">
        <f>'OPEN 1'!B36</f>
        <v>Dana Penrod</v>
      </c>
      <c r="C22" s="196" t="str">
        <f>'OPEN 1'!C36</f>
        <v>Lad</v>
      </c>
      <c r="D22" s="227">
        <f>VLOOKUP(C22,'OPEN 1'!$C$1:$D$55,2,FALSE)</f>
        <v>1.0233796296296295E-3</v>
      </c>
      <c r="E22" s="227">
        <f>VLOOKUP(C22,'OPEN 2'!$C$1:$D$55,2,FALSE)</f>
        <v>9.0972222222222225E-4</v>
      </c>
      <c r="F22" s="227">
        <f>VLOOKUP(C22,'OPEN 3'!$C$2:$D$55,2,FALSE)</f>
        <v>1.0532407407407407E-3</v>
      </c>
      <c r="G22" s="223">
        <v>0</v>
      </c>
      <c r="H22" s="223">
        <f t="shared" si="0"/>
        <v>1.9331018518518516E-3</v>
      </c>
      <c r="I22" s="224">
        <f>VLOOKUP(C22,'OPEN 1'!$C$2:$K$55,9,FALSE)</f>
        <v>90</v>
      </c>
      <c r="J22" s="225">
        <f>VLOOKUP(C22,'OPEN 2'!$C$1:$K$55,9,FALSE)</f>
        <v>180</v>
      </c>
      <c r="K22" s="225">
        <f>VLOOKUP(C22,'OPEN 3'!$C$2:$K$55,9,FALSE)</f>
        <v>140</v>
      </c>
      <c r="L22" s="226">
        <v>0</v>
      </c>
      <c r="M22" s="226">
        <f t="shared" si="1"/>
        <v>410</v>
      </c>
      <c r="N22" s="228">
        <f>VLOOKUP(C22,'OPEN 1'!$C$2:$L$55,10,FALSE)</f>
        <v>6.2499999999999995E-3</v>
      </c>
      <c r="O22" s="228">
        <f>VLOOKUP(C22,'OPEN 2'!$C$1:$L$55,10,FALSE)</f>
        <v>5.053240740740741E-3</v>
      </c>
      <c r="P22" s="228">
        <f>VLOOKUP(C22,'OPEN 3'!$C$2:$L$55,10,FALSE)</f>
        <v>6.2499999999999995E-3</v>
      </c>
      <c r="Q22" s="229">
        <v>0.25</v>
      </c>
      <c r="R22" s="229">
        <f t="shared" si="2"/>
        <v>1.7553240740740741E-2</v>
      </c>
    </row>
    <row r="23" spans="1:18" s="10" customFormat="1" x14ac:dyDescent="0.3">
      <c r="A23" s="98">
        <v>22</v>
      </c>
      <c r="B23" s="196" t="str">
        <f>'OPEN 1'!B13</f>
        <v>Kevin Lippe</v>
      </c>
      <c r="C23" s="196" t="str">
        <f>'OPEN 1'!C13</f>
        <v>Chock</v>
      </c>
      <c r="D23" s="227">
        <f>VLOOKUP(C23,'OPEN 1'!$C$1:$D$55,2,FALSE)</f>
        <v>7.5879629629629637E-4</v>
      </c>
      <c r="E23" s="227">
        <f>VLOOKUP(C23,'OPEN 2'!$C$1:$D$55,2,FALSE)</f>
        <v>8.4548611111111109E-4</v>
      </c>
      <c r="F23" s="227">
        <f>VLOOKUP(C23,'OPEN 3'!$C$2:$D$55,2,FALSE)</f>
        <v>8.7268518518518511E-4</v>
      </c>
      <c r="G23" s="223">
        <v>0</v>
      </c>
      <c r="H23" s="223">
        <f t="shared" si="0"/>
        <v>1.6042824074074076E-3</v>
      </c>
      <c r="I23" s="224">
        <f>VLOOKUP(C23,'OPEN 1'!$C$2:$K$55,9,FALSE)</f>
        <v>150</v>
      </c>
      <c r="J23" s="225">
        <f>VLOOKUP(C23,'OPEN 2'!$C$1:$K$55,9,FALSE)</f>
        <v>110</v>
      </c>
      <c r="K23" s="225">
        <f>VLOOKUP(C23,'OPEN 3'!$C$2:$K$55,9,FALSE)</f>
        <v>150</v>
      </c>
      <c r="L23" s="226">
        <v>0</v>
      </c>
      <c r="M23" s="226">
        <f t="shared" si="1"/>
        <v>410</v>
      </c>
      <c r="N23" s="228">
        <f>VLOOKUP(C23,'OPEN 1'!$C$2:$L$55,10,FALSE)</f>
        <v>6.2499999999999995E-3</v>
      </c>
      <c r="O23" s="228">
        <f>VLOOKUP(C23,'OPEN 2'!$C$1:$L$55,10,FALSE)</f>
        <v>6.2499999999999995E-3</v>
      </c>
      <c r="P23" s="228">
        <f>VLOOKUP(C23,'OPEN 3'!$C$2:$L$55,10,FALSE)</f>
        <v>6.2499999999999995E-3</v>
      </c>
      <c r="Q23" s="229">
        <v>0.29166666666666702</v>
      </c>
      <c r="R23" s="229">
        <f t="shared" si="2"/>
        <v>1.8749999999999999E-2</v>
      </c>
    </row>
    <row r="24" spans="1:18" s="10" customFormat="1" x14ac:dyDescent="0.3">
      <c r="A24" s="98">
        <v>23</v>
      </c>
      <c r="B24" s="196" t="str">
        <f>'OPEN 1'!B24</f>
        <v>J. Emerson</v>
      </c>
      <c r="C24" s="196" t="str">
        <f>'OPEN 1'!C24</f>
        <v>Sue.</v>
      </c>
      <c r="D24" s="227">
        <f>VLOOKUP(C24,'OPEN 1'!$C$1:$D$55,2,FALSE)</f>
        <v>1.0341435185185187E-3</v>
      </c>
      <c r="E24" s="227">
        <f>VLOOKUP(C24,'OPEN 2'!$C$1:$D$55,2,FALSE)</f>
        <v>1.2163194444444446E-3</v>
      </c>
      <c r="F24" s="227">
        <f>VLOOKUP(C24,'OPEN 3'!$C$2:$D$55,2,FALSE)</f>
        <v>7.1874999999999988E-4</v>
      </c>
      <c r="G24" s="223">
        <v>0</v>
      </c>
      <c r="H24" s="223">
        <f t="shared" si="0"/>
        <v>2.2504629629629632E-3</v>
      </c>
      <c r="I24" s="224">
        <f>VLOOKUP(C24,'OPEN 1'!$C$2:$K$55,9,FALSE)</f>
        <v>120</v>
      </c>
      <c r="J24" s="225">
        <f>VLOOKUP(C24,'OPEN 2'!$C$1:$K$55,9,FALSE)</f>
        <v>120</v>
      </c>
      <c r="K24" s="225">
        <f>VLOOKUP(C24,'OPEN 3'!$C$2:$K$55,9,FALSE)</f>
        <v>165</v>
      </c>
      <c r="L24" s="226">
        <v>0</v>
      </c>
      <c r="M24" s="226">
        <f t="shared" si="1"/>
        <v>405</v>
      </c>
      <c r="N24" s="228">
        <f>VLOOKUP(C24,'OPEN 1'!$C$2:$L$55,10,FALSE)</f>
        <v>6.2499999999999995E-3</v>
      </c>
      <c r="O24" s="228">
        <f>VLOOKUP(C24,'OPEN 2'!$C$1:$L$55,10,FALSE)</f>
        <v>6.2499999999999995E-3</v>
      </c>
      <c r="P24" s="228">
        <f>VLOOKUP(C24,'OPEN 3'!$C$2:$L$55,10,FALSE)</f>
        <v>4.6331018518518518E-3</v>
      </c>
      <c r="Q24" s="229">
        <v>1.7916666666666701</v>
      </c>
      <c r="R24" s="229">
        <f t="shared" si="2"/>
        <v>1.7133101851851851E-2</v>
      </c>
    </row>
    <row r="25" spans="1:18" s="10" customFormat="1" x14ac:dyDescent="0.3">
      <c r="A25" s="98">
        <v>24</v>
      </c>
      <c r="B25" s="196" t="str">
        <f>'OPEN 1'!B45</f>
        <v>Steve Knipmeyer</v>
      </c>
      <c r="C25" s="196" t="str">
        <f>'OPEN 1'!C45</f>
        <v>Pete.</v>
      </c>
      <c r="D25" s="227">
        <f>VLOOKUP(C25,'OPEN 1'!$C$1:$D$55,2,FALSE)</f>
        <v>1.5428240740740741E-3</v>
      </c>
      <c r="E25" s="227">
        <f>VLOOKUP(C25,'OPEN 2'!$C$1:$D$55,2,FALSE)</f>
        <v>1.0763888888888889E-3</v>
      </c>
      <c r="F25" s="227">
        <f>VLOOKUP(C25,'OPEN 3'!$C$2:$D$55,2,FALSE)</f>
        <v>1.0756944444444444E-3</v>
      </c>
      <c r="G25" s="223">
        <v>8.3333333333333301E-2</v>
      </c>
      <c r="H25" s="223">
        <f t="shared" si="0"/>
        <v>2.6192129629629629E-3</v>
      </c>
      <c r="I25" s="224">
        <f>VLOOKUP(C25,'OPEN 1'!$C$2:$K$55,9,FALSE)</f>
        <v>60</v>
      </c>
      <c r="J25" s="225">
        <f>VLOOKUP(C25,'OPEN 2'!$C$1:$K$55,9,FALSE)</f>
        <v>160</v>
      </c>
      <c r="K25" s="225">
        <f>VLOOKUP(C25,'OPEN 3'!$C$2:$K$55,9,FALSE)</f>
        <v>180</v>
      </c>
      <c r="L25" s="226">
        <v>0</v>
      </c>
      <c r="M25" s="226">
        <f t="shared" si="1"/>
        <v>400</v>
      </c>
      <c r="N25" s="228">
        <f>VLOOKUP(C25,'OPEN 1'!$C$2:$L$55,10,FALSE)</f>
        <v>6.2499999999999995E-3</v>
      </c>
      <c r="O25" s="228">
        <f>VLOOKUP(C25,'OPEN 2'!$C$1:$L$55,10,FALSE)</f>
        <v>5.1940972222222223E-3</v>
      </c>
      <c r="P25" s="228">
        <f>VLOOKUP(C25,'OPEN 3'!$C$2:$L$55,10,FALSE)</f>
        <v>5.3236111111111114E-3</v>
      </c>
      <c r="Q25" s="229">
        <v>1.8333333333333299</v>
      </c>
      <c r="R25" s="229">
        <f t="shared" si="2"/>
        <v>1.6767708333333332E-2</v>
      </c>
    </row>
    <row r="26" spans="1:18" s="11" customFormat="1" x14ac:dyDescent="0.3">
      <c r="A26" s="98">
        <v>25</v>
      </c>
      <c r="B26" s="196" t="str">
        <f>'OPEN 1'!B21</f>
        <v>Frankie Acosta</v>
      </c>
      <c r="C26" s="196" t="str">
        <f>'OPEN 1'!C21</f>
        <v>Sam</v>
      </c>
      <c r="D26" s="227">
        <f>VLOOKUP(C26,'OPEN 1'!$C$1:$D$55,2,FALSE)</f>
        <v>7.6388888888888893E-4</v>
      </c>
      <c r="E26" s="227">
        <f>VLOOKUP(C26,'OPEN 2'!$C$1:$D$55,2,FALSE)</f>
        <v>1.088773148148148E-3</v>
      </c>
      <c r="F26" s="227">
        <f>VLOOKUP(C26,'OPEN 3'!$C$2:$D$55,2,FALSE)</f>
        <v>7.349537037037037E-4</v>
      </c>
      <c r="G26" s="223">
        <v>8.3333333333333301E-2</v>
      </c>
      <c r="H26" s="223">
        <f t="shared" si="0"/>
        <v>1.8526620370370368E-3</v>
      </c>
      <c r="I26" s="224">
        <f>VLOOKUP(C26,'OPEN 1'!$C$2:$K$55,9,FALSE)</f>
        <v>120</v>
      </c>
      <c r="J26" s="225">
        <f>VLOOKUP(C26,'OPEN 2'!$C$1:$K$55,9,FALSE)</f>
        <v>150</v>
      </c>
      <c r="K26" s="225">
        <f>VLOOKUP(C26,'OPEN 3'!$C$2:$K$55,9,FALSE)</f>
        <v>130</v>
      </c>
      <c r="L26" s="226">
        <v>0</v>
      </c>
      <c r="M26" s="226">
        <f t="shared" si="1"/>
        <v>400</v>
      </c>
      <c r="N26" s="228">
        <f>VLOOKUP(C26,'OPEN 1'!$C$2:$L$55,10,FALSE)</f>
        <v>6.2499999999999995E-3</v>
      </c>
      <c r="O26" s="228">
        <f>VLOOKUP(C26,'OPEN 2'!$C$1:$L$55,10,FALSE)</f>
        <v>6.2499999999999995E-3</v>
      </c>
      <c r="P26" s="228">
        <f>VLOOKUP(C26,'OPEN 3'!$C$2:$L$55,10,FALSE)</f>
        <v>6.2499999999999995E-3</v>
      </c>
      <c r="Q26" s="229">
        <v>1.7083333333333299</v>
      </c>
      <c r="R26" s="229">
        <f t="shared" si="2"/>
        <v>1.8749999999999999E-2</v>
      </c>
    </row>
    <row r="27" spans="1:18" s="10" customFormat="1" x14ac:dyDescent="0.3">
      <c r="A27" s="98">
        <v>26</v>
      </c>
      <c r="B27" s="196" t="str">
        <f>'OPEN 1'!B39</f>
        <v>Becky Combs</v>
      </c>
      <c r="C27" s="196" t="str">
        <f>'OPEN 1'!C39</f>
        <v>Kate</v>
      </c>
      <c r="D27" s="227">
        <f>VLOOKUP(C27,'OPEN 1'!$C$1:$D$55,2,FALSE)</f>
        <v>1.8171296296296297E-3</v>
      </c>
      <c r="E27" s="227">
        <f>VLOOKUP(C27,'OPEN 2'!$C$1:$D$55,2,FALSE)</f>
        <v>1.1111111111111111E-3</v>
      </c>
      <c r="F27" s="227">
        <f>VLOOKUP(C27,'OPEN 3'!$C$2:$D$55,2,FALSE)</f>
        <v>1.1526620370370369E-3</v>
      </c>
      <c r="G27" s="223">
        <v>0</v>
      </c>
      <c r="H27" s="223">
        <f t="shared" si="0"/>
        <v>2.9282407407407408E-3</v>
      </c>
      <c r="I27" s="224">
        <f>VLOOKUP(C27,'OPEN 1'!$C$2:$K$55,9,FALSE)</f>
        <v>90</v>
      </c>
      <c r="J27" s="225">
        <f>VLOOKUP(C27,'OPEN 2'!$C$1:$K$55,9,FALSE)</f>
        <v>120</v>
      </c>
      <c r="K27" s="225">
        <f>VLOOKUP(C27,'OPEN 3'!$C$2:$K$55,9,FALSE)</f>
        <v>180</v>
      </c>
      <c r="L27" s="226">
        <v>0</v>
      </c>
      <c r="M27" s="226">
        <f t="shared" si="1"/>
        <v>390</v>
      </c>
      <c r="N27" s="228">
        <f>VLOOKUP(C27,'OPEN 1'!$C$2:$L$55,10,FALSE)</f>
        <v>6.2499999999999995E-3</v>
      </c>
      <c r="O27" s="228">
        <f>VLOOKUP(C27,'OPEN 2'!$C$1:$L$55,10,FALSE)</f>
        <v>6.2499999999999995E-3</v>
      </c>
      <c r="P27" s="228">
        <f>VLOOKUP(C27,'OPEN 3'!$C$2:$L$55,10,FALSE)</f>
        <v>5.3971064814814819E-3</v>
      </c>
      <c r="Q27" s="229">
        <v>1</v>
      </c>
      <c r="R27" s="229">
        <f t="shared" si="2"/>
        <v>1.7897106481481483E-2</v>
      </c>
    </row>
    <row r="28" spans="1:18" s="11" customFormat="1" x14ac:dyDescent="0.3">
      <c r="A28" s="98">
        <v>27</v>
      </c>
      <c r="B28" s="196" t="str">
        <f>'OPEN 1'!B35</f>
        <v>Dan Cant</v>
      </c>
      <c r="C28" s="196" t="str">
        <f>'OPEN 1'!C35</f>
        <v>Patch</v>
      </c>
      <c r="D28" s="227">
        <f>VLOOKUP(C28,'OPEN 1'!$C$1:$D$55,2,FALSE)</f>
        <v>9.2592592592592585E-4</v>
      </c>
      <c r="E28" s="227">
        <f>VLOOKUP(C28,'OPEN 2'!$C$1:$D$55,2,FALSE)</f>
        <v>1.6723379629629631E-3</v>
      </c>
      <c r="F28" s="227">
        <f>VLOOKUP(C28,'OPEN 3'!$C$2:$D$55,2,FALSE)</f>
        <v>1.5026620370370369E-3</v>
      </c>
      <c r="G28" s="223">
        <v>8.3333333333333301E-2</v>
      </c>
      <c r="H28" s="223">
        <f t="shared" si="0"/>
        <v>2.5982638888888891E-3</v>
      </c>
      <c r="I28" s="224">
        <f>VLOOKUP(C28,'OPEN 1'!$C$2:$K$55,9,FALSE)</f>
        <v>90</v>
      </c>
      <c r="J28" s="225">
        <f>VLOOKUP(C28,'OPEN 2'!$C$1:$K$55,9,FALSE)</f>
        <v>120</v>
      </c>
      <c r="K28" s="225">
        <f>VLOOKUP(C28,'OPEN 3'!$C$2:$K$55,9,FALSE)</f>
        <v>180</v>
      </c>
      <c r="L28" s="226">
        <v>0</v>
      </c>
      <c r="M28" s="226">
        <f t="shared" si="1"/>
        <v>390</v>
      </c>
      <c r="N28" s="228">
        <f>VLOOKUP(C28,'OPEN 1'!$C$2:$L$55,10,FALSE)</f>
        <v>6.2499999999999995E-3</v>
      </c>
      <c r="O28" s="228">
        <f>VLOOKUP(C28,'OPEN 2'!$C$1:$L$55,10,FALSE)</f>
        <v>6.2499999999999995E-3</v>
      </c>
      <c r="P28" s="228">
        <f>VLOOKUP(C28,'OPEN 3'!$C$2:$L$55,10,FALSE)</f>
        <v>5.8766203703703697E-3</v>
      </c>
      <c r="Q28" s="229">
        <v>1.5833333333333299</v>
      </c>
      <c r="R28" s="229">
        <f t="shared" si="2"/>
        <v>1.837662037037037E-2</v>
      </c>
    </row>
    <row r="29" spans="1:18" s="10" customFormat="1" x14ac:dyDescent="0.3">
      <c r="A29" s="98">
        <v>28</v>
      </c>
      <c r="B29" s="196" t="str">
        <f>'OPEN 1'!B42</f>
        <v>Steve Knipmeyer</v>
      </c>
      <c r="C29" s="196" t="str">
        <f>'OPEN 1'!C42</f>
        <v>Queen</v>
      </c>
      <c r="D29" s="227">
        <f>VLOOKUP(C29,'OPEN 1'!$C$1:$D$55,2,FALSE)</f>
        <v>7.4386574074074069E-4</v>
      </c>
      <c r="E29" s="227">
        <f>VLOOKUP(C29,'OPEN 2'!$C$1:$D$55,2,FALSE)</f>
        <v>6.3888888888888893E-4</v>
      </c>
      <c r="F29" s="227">
        <f>VLOOKUP(C29,'OPEN 3'!$C$2:$D$55,2,FALSE)</f>
        <v>9.9537037037037042E-4</v>
      </c>
      <c r="G29" s="223">
        <v>0</v>
      </c>
      <c r="H29" s="223">
        <f t="shared" si="0"/>
        <v>1.3827546296296296E-3</v>
      </c>
      <c r="I29" s="224">
        <f>VLOOKUP(C29,'OPEN 1'!$C$2:$K$55,9,FALSE)</f>
        <v>60</v>
      </c>
      <c r="J29" s="225">
        <f>VLOOKUP(C29,'OPEN 2'!$C$1:$K$55,9,FALSE)</f>
        <v>170</v>
      </c>
      <c r="K29" s="225">
        <f>VLOOKUP(C29,'OPEN 3'!$C$2:$K$55,9,FALSE)</f>
        <v>150</v>
      </c>
      <c r="L29" s="226">
        <v>0</v>
      </c>
      <c r="M29" s="226">
        <f t="shared" si="1"/>
        <v>380</v>
      </c>
      <c r="N29" s="228">
        <f>VLOOKUP(C29,'OPEN 1'!$C$2:$L$55,10,FALSE)</f>
        <v>6.2499999999999995E-3</v>
      </c>
      <c r="O29" s="228">
        <f>VLOOKUP(C29,'OPEN 2'!$C$1:$L$55,10,FALSE)</f>
        <v>4.2413194444444443E-3</v>
      </c>
      <c r="P29" s="228">
        <f>VLOOKUP(C29,'OPEN 3'!$C$2:$L$55,10,FALSE)</f>
        <v>6.2499999999999995E-3</v>
      </c>
      <c r="Q29" s="229">
        <v>1.875</v>
      </c>
      <c r="R29" s="229">
        <f t="shared" si="2"/>
        <v>1.6741319444444444E-2</v>
      </c>
    </row>
    <row r="30" spans="1:18" s="11" customFormat="1" x14ac:dyDescent="0.3">
      <c r="A30" s="98">
        <v>29</v>
      </c>
      <c r="B30" s="196" t="str">
        <f>'OPEN 1'!B11</f>
        <v>Jake Jessen</v>
      </c>
      <c r="C30" s="196" t="str">
        <f>'OPEN 1'!C11</f>
        <v>Striker</v>
      </c>
      <c r="D30" s="227">
        <f>VLOOKUP(C30,'OPEN 1'!$C$1:$D$55,2,FALSE)</f>
        <v>5.6712962962962956E-4</v>
      </c>
      <c r="E30" s="227">
        <f>VLOOKUP(C30,'OPEN 2'!$C$1:$D$55,2,FALSE)</f>
        <v>9.5868055555555561E-4</v>
      </c>
      <c r="F30" s="227">
        <f>VLOOKUP(C30,'OPEN 3'!$C$2:$D$55,2,FALSE)</f>
        <v>6.8055555555555545E-4</v>
      </c>
      <c r="G30" s="223">
        <v>0</v>
      </c>
      <c r="H30" s="223">
        <f t="shared" si="0"/>
        <v>1.5258101851851852E-3</v>
      </c>
      <c r="I30" s="224">
        <f>VLOOKUP(C30,'OPEN 1'!$C$2:$K$55,9,FALSE)</f>
        <v>150</v>
      </c>
      <c r="J30" s="225">
        <f>VLOOKUP(C30,'OPEN 2'!$C$1:$K$55,9,FALSE)</f>
        <v>60</v>
      </c>
      <c r="K30" s="225">
        <f>VLOOKUP(C30,'OPEN 3'!$C$2:$K$55,9,FALSE)</f>
        <v>150</v>
      </c>
      <c r="L30" s="226">
        <v>0</v>
      </c>
      <c r="M30" s="226">
        <f t="shared" si="1"/>
        <v>360</v>
      </c>
      <c r="N30" s="228">
        <f>VLOOKUP(C30,'OPEN 1'!$C$2:$L$55,10,FALSE)</f>
        <v>4.6506944444444443E-3</v>
      </c>
      <c r="O30" s="228">
        <f>VLOOKUP(C30,'OPEN 2'!$C$1:$L$55,10,FALSE)</f>
        <v>6.2499999999999995E-3</v>
      </c>
      <c r="P30" s="228">
        <f>VLOOKUP(C30,'OPEN 3'!$C$2:$L$55,10,FALSE)</f>
        <v>6.2499999999999995E-3</v>
      </c>
      <c r="Q30" s="229">
        <v>1.0416666666666701</v>
      </c>
      <c r="R30" s="229">
        <f t="shared" si="2"/>
        <v>1.7150694444444444E-2</v>
      </c>
    </row>
    <row r="31" spans="1:18" s="10" customFormat="1" x14ac:dyDescent="0.3">
      <c r="A31" s="98">
        <v>30</v>
      </c>
      <c r="B31" s="196" t="str">
        <f>'OPEN 1'!B44</f>
        <v>James Butler</v>
      </c>
      <c r="C31" s="196" t="str">
        <f>'OPEN 1'!C44</f>
        <v>Glen</v>
      </c>
      <c r="D31" s="227">
        <f>VLOOKUP(C31,'OPEN 1'!$C$1:$D$55,2,FALSE)</f>
        <v>9.8680555555555566E-4</v>
      </c>
      <c r="E31" s="227">
        <f>VLOOKUP(C31,'OPEN 2'!$C$1:$D$55,2,FALSE)</f>
        <v>1.1805555555555556E-3</v>
      </c>
      <c r="F31" s="227">
        <f>VLOOKUP(C31,'OPEN 3'!$C$2:$D$55,2,FALSE)</f>
        <v>8.0231481481481484E-4</v>
      </c>
      <c r="G31" s="223">
        <v>0</v>
      </c>
      <c r="H31" s="223">
        <f t="shared" si="0"/>
        <v>2.1673611111111112E-3</v>
      </c>
      <c r="I31" s="224">
        <f>VLOOKUP(C31,'OPEN 1'!$C$2:$K$55,9,FALSE)</f>
        <v>60</v>
      </c>
      <c r="J31" s="225">
        <f>VLOOKUP(C31,'OPEN 2'!$C$1:$K$55,9,FALSE)</f>
        <v>120</v>
      </c>
      <c r="K31" s="225">
        <f>VLOOKUP(C31,'OPEN 3'!$C$2:$K$55,9,FALSE)</f>
        <v>180</v>
      </c>
      <c r="L31" s="226">
        <v>0</v>
      </c>
      <c r="M31" s="226">
        <f t="shared" si="1"/>
        <v>360</v>
      </c>
      <c r="N31" s="228">
        <f>VLOOKUP(C31,'OPEN 1'!$C$2:$L$55,10,FALSE)</f>
        <v>6.2499999999999995E-3</v>
      </c>
      <c r="O31" s="228">
        <f>VLOOKUP(C31,'OPEN 2'!$C$1:$L$55,10,FALSE)</f>
        <v>6.2499999999999995E-3</v>
      </c>
      <c r="P31" s="228">
        <f>VLOOKUP(C31,'OPEN 3'!$C$2:$L$55,10,FALSE)</f>
        <v>4.7435185185185184E-3</v>
      </c>
      <c r="Q31" s="229">
        <v>1.125</v>
      </c>
      <c r="R31" s="229">
        <f t="shared" si="2"/>
        <v>1.7243518518518519E-2</v>
      </c>
    </row>
    <row r="32" spans="1:18" s="11" customFormat="1" x14ac:dyDescent="0.3">
      <c r="A32" s="98">
        <v>31</v>
      </c>
      <c r="B32" s="196" t="str">
        <f>'OPEN 1'!B6</f>
        <v>Mike Thompson</v>
      </c>
      <c r="C32" s="196" t="str">
        <f>'OPEN 1'!C6</f>
        <v>HP</v>
      </c>
      <c r="D32" s="227">
        <f>VLOOKUP(C32,'OPEN 1'!$C$1:$D$55,2,FALSE)</f>
        <v>6.50925925925926E-4</v>
      </c>
      <c r="E32" s="227">
        <f>VLOOKUP(C32,'OPEN 2'!$C$1:$D$55,2,FALSE)</f>
        <v>6.9444444444444447E-4</v>
      </c>
      <c r="F32" s="227">
        <f>VLOOKUP(C32,'OPEN 3'!$C$2:$D$55,2,FALSE)</f>
        <v>7.4826388888888892E-4</v>
      </c>
      <c r="G32" s="223">
        <v>0</v>
      </c>
      <c r="H32" s="223">
        <f t="shared" si="0"/>
        <v>1.3453703703703705E-3</v>
      </c>
      <c r="I32" s="224">
        <f>VLOOKUP(C32,'OPEN 1'!$C$2:$K$55,9,FALSE)</f>
        <v>180</v>
      </c>
      <c r="J32" s="225">
        <f>VLOOKUP(C32,'OPEN 2'!$C$1:$K$55,9,FALSE)</f>
        <v>150</v>
      </c>
      <c r="K32" s="225">
        <f>VLOOKUP(C32,'OPEN 3'!$C$2:$K$55,9,FALSE)</f>
        <v>30</v>
      </c>
      <c r="L32" s="226">
        <v>0</v>
      </c>
      <c r="M32" s="226">
        <f t="shared" si="1"/>
        <v>360</v>
      </c>
      <c r="N32" s="228">
        <f>VLOOKUP(C32,'OPEN 1'!$C$2:$L$55,10,FALSE)</f>
        <v>5.4745370370370373E-3</v>
      </c>
      <c r="O32" s="228">
        <f>VLOOKUP(C32,'OPEN 2'!$C$1:$L$55,10,FALSE)</f>
        <v>5.5601851851851845E-3</v>
      </c>
      <c r="P32" s="228">
        <f>VLOOKUP(C32,'OPEN 3'!$C$2:$L$55,10,FALSE)</f>
        <v>6.2499999999999995E-3</v>
      </c>
      <c r="Q32" s="229">
        <v>0.125</v>
      </c>
      <c r="R32" s="229">
        <f t="shared" si="2"/>
        <v>1.7284722222222222E-2</v>
      </c>
    </row>
    <row r="33" spans="1:18" x14ac:dyDescent="0.3">
      <c r="A33" s="98">
        <v>32</v>
      </c>
      <c r="B33" s="196" t="str">
        <f>'OPEN 1'!B41</f>
        <v>Lynn Bennett</v>
      </c>
      <c r="C33" s="196" t="str">
        <f>'OPEN 1'!C41</f>
        <v>Spud</v>
      </c>
      <c r="D33" s="227">
        <f>VLOOKUP(C33,'OPEN 1'!$C$1:$D$55,2,FALSE)</f>
        <v>2.4074074074074076E-3</v>
      </c>
      <c r="E33" s="227">
        <f>VLOOKUP(C33,'OPEN 2'!$C$1:$D$55,2,FALSE)</f>
        <v>9.6180555555555559E-4</v>
      </c>
      <c r="F33" s="227">
        <f>VLOOKUP(C33,'OPEN 3'!$C$2:$D$55,2,FALSE)</f>
        <v>1.1179398148148149E-3</v>
      </c>
      <c r="G33" s="223">
        <v>0</v>
      </c>
      <c r="H33" s="223">
        <f t="shared" si="0"/>
        <v>3.3692129629629632E-3</v>
      </c>
      <c r="I33" s="224">
        <f>VLOOKUP(C33,'OPEN 1'!$C$2:$K$55,9,FALSE)</f>
        <v>90</v>
      </c>
      <c r="J33" s="225">
        <f>VLOOKUP(C33,'OPEN 2'!$C$1:$K$55,9,FALSE)</f>
        <v>150</v>
      </c>
      <c r="K33" s="225">
        <f>VLOOKUP(C33,'OPEN 3'!$C$2:$K$55,9,FALSE)</f>
        <v>120</v>
      </c>
      <c r="L33" s="226">
        <v>0</v>
      </c>
      <c r="M33" s="226">
        <f t="shared" si="1"/>
        <v>360</v>
      </c>
      <c r="N33" s="228">
        <f>VLOOKUP(C33,'OPEN 1'!$C$2:$L$55,10,FALSE)</f>
        <v>6.2499999999999995E-3</v>
      </c>
      <c r="O33" s="228">
        <f>VLOOKUP(C33,'OPEN 2'!$C$1:$L$55,10,FALSE)</f>
        <v>6.2499999999999995E-3</v>
      </c>
      <c r="P33" s="228">
        <f>VLOOKUP(C33,'OPEN 3'!$C$2:$L$55,10,FALSE)</f>
        <v>6.2499999999999995E-3</v>
      </c>
      <c r="Q33" s="229">
        <v>1.75</v>
      </c>
      <c r="R33" s="229">
        <f t="shared" si="2"/>
        <v>1.8749999999999999E-2</v>
      </c>
    </row>
    <row r="34" spans="1:18" x14ac:dyDescent="0.3">
      <c r="A34" s="98">
        <v>33</v>
      </c>
      <c r="B34" s="196" t="str">
        <f>'OPEN 1'!B16</f>
        <v>Cindy Good</v>
      </c>
      <c r="C34" s="196" t="str">
        <f>'OPEN 1'!C16</f>
        <v>Rian</v>
      </c>
      <c r="D34" s="227">
        <f>VLOOKUP(C34,'OPEN 1'!$C$1:$D$55,2,FALSE)</f>
        <v>8.5613425925925917E-4</v>
      </c>
      <c r="E34" s="227">
        <f>VLOOKUP(C34,'OPEN 2'!$C$1:$D$55,2,FALSE)</f>
        <v>8.3796296296296299E-4</v>
      </c>
      <c r="F34" s="227">
        <f>VLOOKUP(C34,'OPEN 3'!$C$2:$D$55,2,FALSE)</f>
        <v>9.97685185185185E-4</v>
      </c>
      <c r="G34" s="223">
        <v>8.3333333333333301E-2</v>
      </c>
      <c r="H34" s="223">
        <f t="shared" si="0"/>
        <v>1.6940972222222223E-3</v>
      </c>
      <c r="I34" s="224">
        <f>VLOOKUP(C34,'OPEN 1'!$C$2:$K$55,9,FALSE)</f>
        <v>150</v>
      </c>
      <c r="J34" s="225">
        <f>VLOOKUP(C34,'OPEN 2'!$C$1:$K$55,9,FALSE)</f>
        <v>100</v>
      </c>
      <c r="K34" s="225">
        <f>VLOOKUP(C34,'OPEN 3'!$C$2:$K$55,9,FALSE)</f>
        <v>90</v>
      </c>
      <c r="L34" s="226">
        <v>0</v>
      </c>
      <c r="M34" s="226">
        <f t="shared" si="1"/>
        <v>340</v>
      </c>
      <c r="N34" s="228">
        <f>VLOOKUP(C34,'OPEN 1'!$C$2:$L$55,10,FALSE)</f>
        <v>6.2499999999999995E-3</v>
      </c>
      <c r="O34" s="228">
        <f>VLOOKUP(C34,'OPEN 2'!$C$1:$L$55,10,FALSE)</f>
        <v>6.2499999999999995E-3</v>
      </c>
      <c r="P34" s="228">
        <f>VLOOKUP(C34,'OPEN 3'!$C$2:$L$55,10,FALSE)</f>
        <v>6.2499999999999995E-3</v>
      </c>
      <c r="Q34" s="229">
        <v>1.3333333333333299</v>
      </c>
      <c r="R34" s="229">
        <f t="shared" si="2"/>
        <v>1.8749999999999999E-2</v>
      </c>
    </row>
    <row r="35" spans="1:18" x14ac:dyDescent="0.3">
      <c r="A35" s="98">
        <v>34</v>
      </c>
      <c r="B35" s="196" t="str">
        <f>'OPEN 1'!B15</f>
        <v>David Henry</v>
      </c>
      <c r="C35" s="196" t="str">
        <f>'OPEN 1'!C15</f>
        <v>Lite</v>
      </c>
      <c r="D35" s="227">
        <f>VLOOKUP(C35,'OPEN 1'!$C$1:$D$55,2,FALSE)</f>
        <v>8.1365740740740736E-4</v>
      </c>
      <c r="E35" s="227">
        <f>VLOOKUP(C35,'OPEN 2'!$C$1:$D$55,2,FALSE)</f>
        <v>6.2800925925925925E-4</v>
      </c>
      <c r="F35" s="227">
        <f>VLOOKUP(C35,'OPEN 3'!$C$2:$D$55,2,FALSE)</f>
        <v>1.1734953703703703E-3</v>
      </c>
      <c r="G35" s="223">
        <v>8.3333333333333301E-2</v>
      </c>
      <c r="H35" s="223">
        <f t="shared" si="0"/>
        <v>1.4416666666666666E-3</v>
      </c>
      <c r="I35" s="224">
        <f>VLOOKUP(C35,'OPEN 1'!$C$2:$K$55,9,FALSE)</f>
        <v>150</v>
      </c>
      <c r="J35" s="225">
        <f>VLOOKUP(C35,'OPEN 2'!$C$1:$K$55,9,FALSE)</f>
        <v>60</v>
      </c>
      <c r="K35" s="225">
        <f>VLOOKUP(C35,'OPEN 3'!$C$2:$K$55,9,FALSE)</f>
        <v>120</v>
      </c>
      <c r="L35" s="226">
        <v>0</v>
      </c>
      <c r="M35" s="226">
        <f t="shared" si="1"/>
        <v>330</v>
      </c>
      <c r="N35" s="228">
        <f>VLOOKUP(C35,'OPEN 1'!$C$2:$L$55,10,FALSE)</f>
        <v>6.2499999999999995E-3</v>
      </c>
      <c r="O35" s="228">
        <f>VLOOKUP(C35,'OPEN 2'!$C$1:$L$55,10,FALSE)</f>
        <v>6.2499999999999995E-3</v>
      </c>
      <c r="P35" s="228">
        <f>VLOOKUP(C35,'OPEN 3'!$C$2:$L$55,10,FALSE)</f>
        <v>6.2499999999999995E-3</v>
      </c>
      <c r="Q35" s="229">
        <v>1.2083333333333299</v>
      </c>
      <c r="R35" s="229">
        <f t="shared" si="2"/>
        <v>1.8749999999999999E-2</v>
      </c>
    </row>
    <row r="36" spans="1:18" x14ac:dyDescent="0.3">
      <c r="A36" s="98">
        <v>35</v>
      </c>
      <c r="B36" s="196" t="str">
        <f>'OPEN 1'!B38</f>
        <v xml:space="preserve">Abbi Mahurin </v>
      </c>
      <c r="C36" s="196" t="str">
        <f>'OPEN 1'!C38</f>
        <v>Toast</v>
      </c>
      <c r="D36" s="227">
        <f>VLOOKUP(C36,'OPEN 1'!$C$1:$D$55,2,FALSE)</f>
        <v>1.151273148148148E-3</v>
      </c>
      <c r="E36" s="227">
        <f>VLOOKUP(C36,'OPEN 2'!$C$1:$D$55,2,FALSE)</f>
        <v>9.6180555555555559E-4</v>
      </c>
      <c r="F36" s="227">
        <f>VLOOKUP(C36,'OPEN 3'!$C$2:$D$55,2,FALSE)</f>
        <v>1.1134259259259259E-3</v>
      </c>
      <c r="G36" s="223">
        <v>0</v>
      </c>
      <c r="H36" s="223">
        <f t="shared" si="0"/>
        <v>2.1130787037037038E-3</v>
      </c>
      <c r="I36" s="224">
        <f>VLOOKUP(C36,'OPEN 1'!$C$2:$K$55,9,FALSE)</f>
        <v>90</v>
      </c>
      <c r="J36" s="225">
        <f>VLOOKUP(C36,'OPEN 2'!$C$1:$K$55,9,FALSE)</f>
        <v>150</v>
      </c>
      <c r="K36" s="225">
        <f>VLOOKUP(C36,'OPEN 3'!$C$2:$K$55,9,FALSE)</f>
        <v>90</v>
      </c>
      <c r="L36" s="226">
        <v>0</v>
      </c>
      <c r="M36" s="226">
        <f t="shared" si="1"/>
        <v>330</v>
      </c>
      <c r="N36" s="228">
        <f>VLOOKUP(C36,'OPEN 1'!$C$2:$L$55,10,FALSE)</f>
        <v>6.2499999999999995E-3</v>
      </c>
      <c r="O36" s="228">
        <f>VLOOKUP(C36,'OPEN 2'!$C$1:$L$55,10,FALSE)</f>
        <v>6.2499999999999995E-3</v>
      </c>
      <c r="P36" s="228">
        <f>VLOOKUP(C36,'OPEN 3'!$C$2:$L$55,10,FALSE)</f>
        <v>6.2499999999999995E-3</v>
      </c>
      <c r="Q36" s="229">
        <v>0.875000000000001</v>
      </c>
      <c r="R36" s="229">
        <f t="shared" si="2"/>
        <v>1.8749999999999999E-2</v>
      </c>
    </row>
    <row r="37" spans="1:18" x14ac:dyDescent="0.3">
      <c r="A37" s="98">
        <v>36</v>
      </c>
      <c r="B37" s="196" t="str">
        <f>'OPEN 1'!B47</f>
        <v>Lynn Bennett</v>
      </c>
      <c r="C37" s="196" t="str">
        <f>'OPEN 1'!C47</f>
        <v>Stud</v>
      </c>
      <c r="D37" s="227">
        <f>VLOOKUP(C37,'OPEN 1'!$C$1:$D$55,2,FALSE)</f>
        <v>8.4629629629629627E-4</v>
      </c>
      <c r="E37" s="227">
        <f>VLOOKUP(C37,'OPEN 2'!$C$1:$D$55,2,FALSE)</f>
        <v>9.9386574074074069E-4</v>
      </c>
      <c r="F37" s="227">
        <f>VLOOKUP(C37,'OPEN 3'!$C$2:$D$55,2,FALSE)</f>
        <v>8.1192129629629626E-4</v>
      </c>
      <c r="G37" s="223">
        <v>0</v>
      </c>
      <c r="H37" s="223">
        <f t="shared" si="0"/>
        <v>1.8401620370370369E-3</v>
      </c>
      <c r="I37" s="224">
        <f>VLOOKUP(C37,'OPEN 1'!$C$2:$K$55,9,FALSE)</f>
        <v>20</v>
      </c>
      <c r="J37" s="225">
        <f>VLOOKUP(C37,'OPEN 2'!$C$1:$K$55,9,FALSE)</f>
        <v>150</v>
      </c>
      <c r="K37" s="225">
        <f>VLOOKUP(C37,'OPEN 3'!$C$2:$K$55,9,FALSE)</f>
        <v>120</v>
      </c>
      <c r="L37" s="226">
        <v>0</v>
      </c>
      <c r="M37" s="226">
        <f t="shared" si="1"/>
        <v>290</v>
      </c>
      <c r="N37" s="228">
        <f>VLOOKUP(C37,'OPEN 1'!$C$2:$L$55,10,FALSE)</f>
        <v>6.2499999999999995E-3</v>
      </c>
      <c r="O37" s="228">
        <f>VLOOKUP(C37,'OPEN 2'!$C$1:$L$55,10,FALSE)</f>
        <v>6.2499999999999995E-3</v>
      </c>
      <c r="P37" s="228">
        <f>VLOOKUP(C37,'OPEN 3'!$C$2:$L$55,10,FALSE)</f>
        <v>6.2499999999999995E-3</v>
      </c>
      <c r="Q37" s="229">
        <v>1.9166666666666701</v>
      </c>
      <c r="R37" s="229">
        <f t="shared" si="2"/>
        <v>1.8749999999999999E-2</v>
      </c>
    </row>
    <row r="38" spans="1:18" x14ac:dyDescent="0.3">
      <c r="A38" s="98">
        <v>37</v>
      </c>
      <c r="B38" s="196" t="str">
        <f>'OPEN 1'!B30</f>
        <v>Mike Thompson</v>
      </c>
      <c r="C38" s="196" t="str">
        <f>'OPEN 1'!C30</f>
        <v>Dallas</v>
      </c>
      <c r="D38" s="227">
        <f>VLOOKUP(C38,'OPEN 1'!$C$1:$D$55,2,FALSE)</f>
        <v>1.9097222222222222E-3</v>
      </c>
      <c r="E38" s="227">
        <f>VLOOKUP(C38,'OPEN 2'!$C$1:$D$55,2,FALSE)</f>
        <v>1.0532407407407407E-3</v>
      </c>
      <c r="F38" s="227">
        <f>VLOOKUP(C38,'OPEN 3'!$C$2:$D$55,2,FALSE)</f>
        <v>9.7719907407407412E-4</v>
      </c>
      <c r="G38" s="223">
        <v>0</v>
      </c>
      <c r="H38" s="223">
        <f t="shared" si="0"/>
        <v>2.9629629629629628E-3</v>
      </c>
      <c r="I38" s="224">
        <f>VLOOKUP(C38,'OPEN 1'!$C$2:$K$55,9,FALSE)</f>
        <v>100</v>
      </c>
      <c r="J38" s="225">
        <f>VLOOKUP(C38,'OPEN 2'!$C$1:$K$55,9,FALSE)</f>
        <v>50</v>
      </c>
      <c r="K38" s="225">
        <f>VLOOKUP(C38,'OPEN 3'!$C$2:$K$55,9,FALSE)</f>
        <v>135</v>
      </c>
      <c r="L38" s="226">
        <v>0</v>
      </c>
      <c r="M38" s="226">
        <f t="shared" si="1"/>
        <v>285</v>
      </c>
      <c r="N38" s="228">
        <f>VLOOKUP(C38,'OPEN 1'!$C$2:$L$55,10,FALSE)</f>
        <v>6.2499999999999995E-3</v>
      </c>
      <c r="O38" s="228">
        <f>VLOOKUP(C38,'OPEN 2'!$C$1:$L$55,10,FALSE)</f>
        <v>6.2499999999999995E-3</v>
      </c>
      <c r="P38" s="228">
        <f>VLOOKUP(C38,'OPEN 3'!$C$2:$L$55,10,FALSE)</f>
        <v>6.2499999999999995E-3</v>
      </c>
      <c r="Q38" s="229">
        <v>0.54166666666666696</v>
      </c>
      <c r="R38" s="229">
        <f t="shared" si="2"/>
        <v>1.8749999999999999E-2</v>
      </c>
    </row>
    <row r="39" spans="1:18" x14ac:dyDescent="0.3">
      <c r="A39" s="98">
        <v>38</v>
      </c>
      <c r="B39" s="196" t="str">
        <f>'OPEN 1'!B28</f>
        <v>Derk Robinson</v>
      </c>
      <c r="C39" s="196" t="str">
        <f>'OPEN 1'!C28</f>
        <v>Molly</v>
      </c>
      <c r="D39" s="227">
        <f>VLOOKUP(C39,'OPEN 1'!$C$1:$D$55,2,FALSE)</f>
        <v>1.236111111111111E-3</v>
      </c>
      <c r="E39" s="227">
        <f>VLOOKUP(C39,'OPEN 2'!$C$1:$D$55,2,FALSE)</f>
        <v>0</v>
      </c>
      <c r="F39" s="227">
        <f>VLOOKUP(C39,'OPEN 3'!$C$2:$D$55,2,FALSE)</f>
        <v>1.2239583333333332E-3</v>
      </c>
      <c r="G39" s="223">
        <v>8.3333333333333301E-2</v>
      </c>
      <c r="H39" s="223">
        <f t="shared" si="0"/>
        <v>1.236111111111111E-3</v>
      </c>
      <c r="I39" s="224">
        <f>VLOOKUP(C39,'OPEN 1'!$C$2:$K$55,9,FALSE)</f>
        <v>120</v>
      </c>
      <c r="J39" s="225">
        <f>VLOOKUP(C39,'OPEN 2'!$C$1:$K$55,9,FALSE)</f>
        <v>0</v>
      </c>
      <c r="K39" s="225">
        <f>VLOOKUP(C39,'OPEN 3'!$C$2:$K$55,9,FALSE)</f>
        <v>150</v>
      </c>
      <c r="L39" s="226">
        <v>0</v>
      </c>
      <c r="M39" s="226">
        <f t="shared" si="1"/>
        <v>270</v>
      </c>
      <c r="N39" s="228">
        <f>VLOOKUP(C39,'OPEN 1'!$C$2:$L$55,10,FALSE)</f>
        <v>6.2499999999999995E-3</v>
      </c>
      <c r="O39" s="228">
        <f>VLOOKUP(C39,'OPEN 2'!$C$1:$L$55,10,FALSE)</f>
        <v>6.2499999999999995E-3</v>
      </c>
      <c r="P39" s="228">
        <f>VLOOKUP(C39,'OPEN 3'!$C$2:$L$55,10,FALSE)</f>
        <v>6.2499999999999995E-3</v>
      </c>
      <c r="Q39" s="229">
        <v>0.45833333333333398</v>
      </c>
      <c r="R39" s="229">
        <f t="shared" si="2"/>
        <v>1.8749999999999999E-2</v>
      </c>
    </row>
    <row r="40" spans="1:18" x14ac:dyDescent="0.3">
      <c r="A40" s="98">
        <v>39</v>
      </c>
      <c r="B40" s="196" t="str">
        <f>'OPEN 1'!B33</f>
        <v>Bobby Dykes</v>
      </c>
      <c r="C40" s="196" t="str">
        <f>'OPEN 1'!C33</f>
        <v>Bynx</v>
      </c>
      <c r="D40" s="227">
        <f>VLOOKUP(C40,'OPEN 1'!$C$1:$D$55,2,FALSE)</f>
        <v>8.8194444444444442E-4</v>
      </c>
      <c r="E40" s="227">
        <f>VLOOKUP(C40,'OPEN 2'!$C$1:$D$55,2,FALSE)</f>
        <v>5.8009259259259255E-4</v>
      </c>
      <c r="F40" s="227">
        <f>VLOOKUP(C40,'OPEN 3'!$C$2:$D$55,2,FALSE)</f>
        <v>1.5170138888888889E-3</v>
      </c>
      <c r="G40" s="223">
        <v>0</v>
      </c>
      <c r="H40" s="223">
        <f t="shared" si="0"/>
        <v>1.4620370370370369E-3</v>
      </c>
      <c r="I40" s="224">
        <f>VLOOKUP(C40,'OPEN 1'!$C$2:$K$55,9,FALSE)</f>
        <v>90</v>
      </c>
      <c r="J40" s="225">
        <f>VLOOKUP(C40,'OPEN 2'!$C$1:$K$55,9,FALSE)</f>
        <v>60</v>
      </c>
      <c r="K40" s="225">
        <f>VLOOKUP(C40,'OPEN 3'!$C$2:$K$55,9,FALSE)</f>
        <v>90</v>
      </c>
      <c r="L40" s="226">
        <v>0</v>
      </c>
      <c r="M40" s="226">
        <f t="shared" si="1"/>
        <v>240</v>
      </c>
      <c r="N40" s="228">
        <f>VLOOKUP(C40,'OPEN 1'!$C$2:$L$55,10,FALSE)</f>
        <v>6.2499999999999995E-3</v>
      </c>
      <c r="O40" s="228">
        <f>VLOOKUP(C40,'OPEN 2'!$C$1:$L$55,10,FALSE)</f>
        <v>6.2499999999999995E-3</v>
      </c>
      <c r="P40" s="228">
        <f>VLOOKUP(C40,'OPEN 3'!$C$2:$L$55,10,FALSE)</f>
        <v>6.2499999999999995E-3</v>
      </c>
      <c r="Q40" s="229">
        <v>1.5</v>
      </c>
      <c r="R40" s="229">
        <f t="shared" si="2"/>
        <v>1.8749999999999999E-2</v>
      </c>
    </row>
    <row r="41" spans="1:18" x14ac:dyDescent="0.3">
      <c r="A41" s="98">
        <v>40</v>
      </c>
      <c r="B41" s="196" t="str">
        <f>'OPEN 1'!B14</f>
        <v>Verona Butler</v>
      </c>
      <c r="C41" s="196" t="str">
        <f>'OPEN 1'!C14</f>
        <v>Roxie</v>
      </c>
      <c r="D41" s="227">
        <f>VLOOKUP(C41,'OPEN 1'!$C$1:$D$55,2,FALSE)</f>
        <v>8.1018518518518516E-4</v>
      </c>
      <c r="E41" s="227">
        <f>VLOOKUP(C41,'OPEN 2'!$C$1:$D$55,2,FALSE)</f>
        <v>6.2499999999999995E-3</v>
      </c>
      <c r="F41" s="227">
        <f>VLOOKUP(C41,'OPEN 3'!$C$2:$D$55,2,FALSE)</f>
        <v>5.8506944444444437E-4</v>
      </c>
      <c r="G41" s="223">
        <v>0</v>
      </c>
      <c r="H41" s="223">
        <f t="shared" si="0"/>
        <v>7.060185185185185E-3</v>
      </c>
      <c r="I41" s="224">
        <f>VLOOKUP(C41,'OPEN 1'!$C$2:$K$55,9,FALSE)</f>
        <v>150</v>
      </c>
      <c r="J41" s="225">
        <f>VLOOKUP(C41,'OPEN 2'!$C$1:$K$55,9,FALSE)</f>
        <v>0</v>
      </c>
      <c r="K41" s="225">
        <f>VLOOKUP(C41,'OPEN 3'!$C$2:$K$55,9,FALSE)</f>
        <v>90</v>
      </c>
      <c r="L41" s="226">
        <v>0</v>
      </c>
      <c r="M41" s="226">
        <f t="shared" si="1"/>
        <v>240</v>
      </c>
      <c r="N41" s="228">
        <f>VLOOKUP(C41,'OPEN 1'!$C$2:$L$55,10,FALSE)</f>
        <v>6.2499999999999995E-3</v>
      </c>
      <c r="O41" s="228">
        <f>VLOOKUP(C41,'OPEN 2'!$C$1:$L$55,10,FALSE)</f>
        <v>6.2499999999999995E-3</v>
      </c>
      <c r="P41" s="228">
        <f>VLOOKUP(C41,'OPEN 3'!$C$2:$L$55,10,FALSE)</f>
        <v>6.2499999999999995E-3</v>
      </c>
      <c r="Q41" s="229">
        <v>1.25</v>
      </c>
      <c r="R41" s="229">
        <f t="shared" si="2"/>
        <v>1.8749999999999999E-2</v>
      </c>
    </row>
    <row r="42" spans="1:18" x14ac:dyDescent="0.3">
      <c r="A42" s="98">
        <v>41</v>
      </c>
      <c r="B42" s="196" t="str">
        <f>'OPEN 1'!B22</f>
        <v>Kenneth Beasley</v>
      </c>
      <c r="C42" s="196" t="str">
        <f>'OPEN 1'!C22</f>
        <v>Kobe</v>
      </c>
      <c r="D42" s="227">
        <f>VLOOKUP(C42,'OPEN 1'!$C$1:$D$55,2,FALSE)</f>
        <v>8.0729166666666666E-4</v>
      </c>
      <c r="E42" s="227">
        <f>VLOOKUP(C42,'OPEN 2'!$C$1:$D$55,2,FALSE)</f>
        <v>1.7809027777777777E-3</v>
      </c>
      <c r="F42" s="227">
        <f>VLOOKUP(C42,'OPEN 3'!$C$2:$D$55,2,FALSE)</f>
        <v>8.3518518518518501E-4</v>
      </c>
      <c r="G42" s="223">
        <v>0</v>
      </c>
      <c r="H42" s="223">
        <f t="shared" si="0"/>
        <v>2.5881944444444442E-3</v>
      </c>
      <c r="I42" s="224">
        <f>VLOOKUP(C42,'OPEN 1'!$C$2:$K$55,9,FALSE)</f>
        <v>120</v>
      </c>
      <c r="J42" s="225">
        <f>VLOOKUP(C42,'OPEN 2'!$C$1:$K$55,9,FALSE)</f>
        <v>50</v>
      </c>
      <c r="K42" s="225">
        <f>VLOOKUP(C42,'OPEN 3'!$C$2:$K$55,9,FALSE)</f>
        <v>60</v>
      </c>
      <c r="L42" s="226">
        <v>0</v>
      </c>
      <c r="M42" s="226">
        <f t="shared" si="1"/>
        <v>230</v>
      </c>
      <c r="N42" s="228">
        <f>VLOOKUP(C42,'OPEN 1'!$C$2:$L$55,10,FALSE)</f>
        <v>6.2499999999999995E-3</v>
      </c>
      <c r="O42" s="228">
        <f>VLOOKUP(C42,'OPEN 2'!$C$1:$L$55,10,FALSE)</f>
        <v>6.2499999999999995E-3</v>
      </c>
      <c r="P42" s="228">
        <f>VLOOKUP(C42,'OPEN 3'!$C$2:$L$55,10,FALSE)</f>
        <v>6.2499999999999995E-3</v>
      </c>
      <c r="Q42" s="229">
        <v>1.6666666666666701</v>
      </c>
      <c r="R42" s="229">
        <f t="shared" si="2"/>
        <v>1.8749999999999999E-2</v>
      </c>
    </row>
    <row r="43" spans="1:18" x14ac:dyDescent="0.3">
      <c r="A43" s="98">
        <v>42</v>
      </c>
      <c r="B43" s="196" t="str">
        <f>'OPEN 1'!B37</f>
        <v>Cindy Good</v>
      </c>
      <c r="C43" s="196" t="str">
        <f>'OPEN 1'!C37</f>
        <v>Porter</v>
      </c>
      <c r="D43" s="227">
        <f>VLOOKUP(C43,'OPEN 1'!$C$1:$D$55,2,FALSE)</f>
        <v>1.1053240740740741E-3</v>
      </c>
      <c r="E43" s="227">
        <f>VLOOKUP(C43,'OPEN 2'!$C$1:$D$55,2,FALSE)</f>
        <v>7.175925925925927E-4</v>
      </c>
      <c r="F43" s="227">
        <f>VLOOKUP(C43,'OPEN 3'!$C$2:$D$55,2,FALSE)</f>
        <v>0</v>
      </c>
      <c r="G43" s="223">
        <v>0</v>
      </c>
      <c r="H43" s="223">
        <f t="shared" si="0"/>
        <v>1.8229166666666667E-3</v>
      </c>
      <c r="I43" s="224">
        <f>VLOOKUP(C43,'OPEN 1'!$C$2:$K$55,9,FALSE)</f>
        <v>90</v>
      </c>
      <c r="J43" s="225">
        <f>VLOOKUP(C43,'OPEN 2'!$C$1:$K$55,9,FALSE)</f>
        <v>120</v>
      </c>
      <c r="K43" s="225">
        <f>VLOOKUP(C43,'OPEN 3'!$C$2:$K$55,9,FALSE)</f>
        <v>0</v>
      </c>
      <c r="L43" s="226">
        <v>0</v>
      </c>
      <c r="M43" s="226">
        <f t="shared" si="1"/>
        <v>210</v>
      </c>
      <c r="N43" s="228">
        <f>VLOOKUP(C43,'OPEN 1'!$C$2:$L$55,10,FALSE)</f>
        <v>6.2499999999999995E-3</v>
      </c>
      <c r="O43" s="228">
        <f>VLOOKUP(C43,'OPEN 2'!$C$1:$L$55,10,FALSE)</f>
        <v>6.2499999999999995E-3</v>
      </c>
      <c r="P43" s="228">
        <f>VLOOKUP(C43,'OPEN 3'!$C$2:$L$55,10,FALSE)</f>
        <v>6.2499999999999995E-3</v>
      </c>
      <c r="Q43" s="229">
        <v>0.66666666666666696</v>
      </c>
      <c r="R43" s="229">
        <f t="shared" si="2"/>
        <v>1.8749999999999999E-2</v>
      </c>
    </row>
    <row r="44" spans="1:18" x14ac:dyDescent="0.3">
      <c r="A44" s="98">
        <v>43</v>
      </c>
      <c r="B44" s="196" t="str">
        <f>'OPEN 1'!B19</f>
        <v xml:space="preserve">Abbi Mahurin </v>
      </c>
      <c r="C44" s="196" t="str">
        <f>'OPEN 1'!C19</f>
        <v>Duck</v>
      </c>
      <c r="D44" s="227">
        <f>VLOOKUP(C44,'OPEN 1'!$C$1:$D$55,2,FALSE)</f>
        <v>1.0532407407407407E-3</v>
      </c>
      <c r="E44" s="227">
        <f>VLOOKUP(C44,'OPEN 2'!$C$1:$D$55,2,FALSE)</f>
        <v>9.3750000000000007E-4</v>
      </c>
      <c r="F44" s="227">
        <f>VLOOKUP(C44,'OPEN 3'!$C$2:$D$55,2,FALSE)</f>
        <v>6.5856481481481484E-4</v>
      </c>
      <c r="G44" s="223">
        <v>8.3333333333333301E-2</v>
      </c>
      <c r="H44" s="223">
        <f t="shared" si="0"/>
        <v>1.9907407407407408E-3</v>
      </c>
      <c r="I44" s="224">
        <f>VLOOKUP(C44,'OPEN 1'!$C$2:$K$55,9,FALSE)</f>
        <v>150</v>
      </c>
      <c r="J44" s="225">
        <f>VLOOKUP(C44,'OPEN 2'!$C$1:$K$55,9,FALSE)</f>
        <v>30</v>
      </c>
      <c r="K44" s="225">
        <f>VLOOKUP(C44,'OPEN 3'!$C$2:$K$55,9,FALSE)</f>
        <v>30</v>
      </c>
      <c r="L44" s="226">
        <v>0</v>
      </c>
      <c r="M44" s="226">
        <f t="shared" si="1"/>
        <v>210</v>
      </c>
      <c r="N44" s="228">
        <f>VLOOKUP(C44,'OPEN 1'!$C$2:$L$55,10,FALSE)</f>
        <v>6.2499999999999995E-3</v>
      </c>
      <c r="O44" s="228">
        <f>VLOOKUP(C44,'OPEN 2'!$C$1:$L$55,10,FALSE)</f>
        <v>6.2499999999999995E-3</v>
      </c>
      <c r="P44" s="228">
        <f>VLOOKUP(C44,'OPEN 3'!$C$2:$L$55,10,FALSE)</f>
        <v>6.2499999999999995E-3</v>
      </c>
      <c r="Q44" s="229">
        <v>0.70833333333333404</v>
      </c>
      <c r="R44" s="229">
        <f t="shared" si="2"/>
        <v>1.8749999999999999E-2</v>
      </c>
    </row>
    <row r="45" spans="1:18" x14ac:dyDescent="0.3">
      <c r="A45" s="98">
        <v>44</v>
      </c>
      <c r="B45" s="196" t="str">
        <f>'OPEN 1'!B32</f>
        <v>Stuart Mitchell</v>
      </c>
      <c r="C45" s="196" t="str">
        <f>'OPEN 1'!C32</f>
        <v>Rip</v>
      </c>
      <c r="D45" s="227">
        <f>VLOOKUP(C45,'OPEN 1'!$C$1:$D$55,2,FALSE)</f>
        <v>8.3333333333333339E-4</v>
      </c>
      <c r="E45" s="227">
        <f>VLOOKUP(C45,'OPEN 2'!$C$1:$D$55,2,FALSE)</f>
        <v>1.4362268518518517E-3</v>
      </c>
      <c r="F45" s="227">
        <f>VLOOKUP(C45,'OPEN 3'!$C$2:$D$55,2,FALSE)</f>
        <v>8.2118055555555557E-4</v>
      </c>
      <c r="G45" s="223">
        <v>8.3333333333333301E-2</v>
      </c>
      <c r="H45" s="223">
        <f t="shared" si="0"/>
        <v>2.2695601851851852E-3</v>
      </c>
      <c r="I45" s="224">
        <f>VLOOKUP(C45,'OPEN 1'!$C$2:$K$55,9,FALSE)</f>
        <v>90</v>
      </c>
      <c r="J45" s="225">
        <f>VLOOKUP(C45,'OPEN 2'!$C$1:$K$55,9,FALSE)</f>
        <v>30</v>
      </c>
      <c r="K45" s="225">
        <f>VLOOKUP(C45,'OPEN 3'!$C$2:$K$55,9,FALSE)</f>
        <v>60</v>
      </c>
      <c r="L45" s="226">
        <v>0</v>
      </c>
      <c r="M45" s="226">
        <f t="shared" si="1"/>
        <v>180</v>
      </c>
      <c r="N45" s="228">
        <f>VLOOKUP(C45,'OPEN 1'!$C$2:$L$55,10,FALSE)</f>
        <v>6.2499999999999995E-3</v>
      </c>
      <c r="O45" s="228">
        <f>VLOOKUP(C45,'OPEN 2'!$C$1:$L$55,10,FALSE)</f>
        <v>6.2499999999999995E-3</v>
      </c>
      <c r="P45" s="228">
        <f>VLOOKUP(C45,'OPEN 3'!$C$2:$L$55,10,FALSE)</f>
        <v>6.2499999999999995E-3</v>
      </c>
      <c r="Q45" s="229">
        <v>0.83333333333333404</v>
      </c>
      <c r="R45" s="229">
        <f t="shared" si="2"/>
        <v>1.8749999999999999E-2</v>
      </c>
    </row>
    <row r="46" spans="1:18" x14ac:dyDescent="0.3">
      <c r="A46" s="98">
        <v>45</v>
      </c>
      <c r="B46" s="196" t="str">
        <f>'OPEN 1'!B48</f>
        <v>Shannon Fritz</v>
      </c>
      <c r="C46" s="196" t="str">
        <f>'OPEN 1'!C48</f>
        <v>Dot</v>
      </c>
      <c r="D46" s="227">
        <f>VLOOKUP(C46,'OPEN 1'!$C$1:$D$55,2,FALSE)</f>
        <v>7.9861111111111105E-4</v>
      </c>
      <c r="E46" s="227">
        <f>VLOOKUP(C46,'OPEN 2'!$C$1:$D$55,2,FALSE)</f>
        <v>6.018518518518519E-4</v>
      </c>
      <c r="F46" s="227">
        <f>VLOOKUP(C46,'OPEN 3'!$C$2:$D$55,2,FALSE)</f>
        <v>5.5578703703703704E-4</v>
      </c>
      <c r="G46" s="223">
        <v>0</v>
      </c>
      <c r="H46" s="223">
        <f t="shared" si="0"/>
        <v>1.4004629629629629E-3</v>
      </c>
      <c r="I46" s="224">
        <f>VLOOKUP(C46,'OPEN 1'!$C$2:$K$55,9,FALSE)</f>
        <v>0</v>
      </c>
      <c r="J46" s="225">
        <f>VLOOKUP(C46,'OPEN 2'!$C$1:$K$55,9,FALSE)</f>
        <v>60</v>
      </c>
      <c r="K46" s="225">
        <f>VLOOKUP(C46,'OPEN 3'!$C$2:$K$55,9,FALSE)</f>
        <v>90</v>
      </c>
      <c r="L46" s="226">
        <v>0</v>
      </c>
      <c r="M46" s="226">
        <f t="shared" si="1"/>
        <v>150</v>
      </c>
      <c r="N46" s="228">
        <f>VLOOKUP(C46,'OPEN 1'!$C$2:$L$55,10,FALSE)</f>
        <v>6.2499999999999995E-3</v>
      </c>
      <c r="O46" s="228">
        <f>VLOOKUP(C46,'OPEN 2'!$C$1:$L$55,10,FALSE)</f>
        <v>6.2499999999999995E-3</v>
      </c>
      <c r="P46" s="228">
        <f>VLOOKUP(C46,'OPEN 3'!$C$2:$L$55,10,FALSE)</f>
        <v>6.2499999999999995E-3</v>
      </c>
      <c r="Q46" s="229">
        <v>1.625</v>
      </c>
      <c r="R46" s="229">
        <f t="shared" si="2"/>
        <v>1.8749999999999999E-2</v>
      </c>
    </row>
    <row r="47" spans="1:18" x14ac:dyDescent="0.3">
      <c r="A47" s="98">
        <v>46</v>
      </c>
      <c r="B47" s="196" t="str">
        <f>'OPEN 1'!B43</f>
        <v>Bobby Dykes</v>
      </c>
      <c r="C47" s="196" t="str">
        <f>'OPEN 1'!C43</f>
        <v>Rainbow</v>
      </c>
      <c r="D47" s="227">
        <f>VLOOKUP(C47,'OPEN 1'!$C$1:$D$55,2,FALSE)</f>
        <v>8.3703703703703707E-4</v>
      </c>
      <c r="E47" s="227">
        <f>VLOOKUP(C47,'OPEN 2'!$C$1:$D$55,2,FALSE)</f>
        <v>2.2523148148148146E-3</v>
      </c>
      <c r="F47" s="227">
        <f>VLOOKUP(C47,'OPEN 3'!$C$2:$D$55,2,FALSE)</f>
        <v>1.6005787037037037E-3</v>
      </c>
      <c r="G47" s="223">
        <v>0</v>
      </c>
      <c r="H47" s="223">
        <f t="shared" si="0"/>
        <v>3.0893518518518518E-3</v>
      </c>
      <c r="I47" s="224">
        <f>VLOOKUP(C47,'OPEN 1'!$C$2:$K$55,9,FALSE)</f>
        <v>60</v>
      </c>
      <c r="J47" s="225">
        <f>VLOOKUP(C47,'OPEN 2'!$C$1:$K$55,9,FALSE)</f>
        <v>60</v>
      </c>
      <c r="K47" s="225">
        <f>VLOOKUP(C47,'OPEN 3'!$C$2:$K$55,9,FALSE)</f>
        <v>30</v>
      </c>
      <c r="L47" s="226">
        <v>0</v>
      </c>
      <c r="M47" s="226">
        <f t="shared" si="1"/>
        <v>150</v>
      </c>
      <c r="N47" s="228">
        <f>VLOOKUP(C47,'OPEN 1'!$C$2:$L$55,10,FALSE)</f>
        <v>6.2499999999999995E-3</v>
      </c>
      <c r="O47" s="228">
        <f>VLOOKUP(C47,'OPEN 2'!$C$1:$L$55,10,FALSE)</f>
        <v>6.2499999999999995E-3</v>
      </c>
      <c r="P47" s="228">
        <f>VLOOKUP(C47,'OPEN 3'!$C$2:$L$55,10,FALSE)</f>
        <v>6.2499999999999995E-3</v>
      </c>
      <c r="Q47" s="229">
        <v>1.1666666666666701</v>
      </c>
      <c r="R47" s="229">
        <f t="shared" si="2"/>
        <v>1.8749999999999999E-2</v>
      </c>
    </row>
    <row r="48" spans="1:18" x14ac:dyDescent="0.3">
      <c r="A48" s="98">
        <v>47</v>
      </c>
      <c r="B48" s="196" t="str">
        <f>'OPEN 1'!B46</f>
        <v>Newt Iorg</v>
      </c>
      <c r="C48" s="196" t="str">
        <f>'OPEN 1'!C46</f>
        <v>Tuff</v>
      </c>
      <c r="D48" s="227">
        <f>VLOOKUP(C48,'OPEN 1'!$C$1:$D$55,2,FALSE)</f>
        <v>1.1371527777777777E-3</v>
      </c>
      <c r="E48" s="227">
        <f>VLOOKUP(C48,'OPEN 2'!$C$1:$D$55,2,FALSE)</f>
        <v>1.7245370370370372E-3</v>
      </c>
      <c r="F48" s="227">
        <f>VLOOKUP(C48,'OPEN 3'!$C$2:$D$55,2,FALSE)</f>
        <v>1.3810185185185184E-3</v>
      </c>
      <c r="G48" s="223">
        <v>0</v>
      </c>
      <c r="H48" s="223">
        <f t="shared" si="0"/>
        <v>2.8616898148148152E-3</v>
      </c>
      <c r="I48" s="224">
        <f>VLOOKUP(C48,'OPEN 1'!$C$2:$K$55,9,FALSE)</f>
        <v>50</v>
      </c>
      <c r="J48" s="225">
        <f>VLOOKUP(C48,'OPEN 2'!$C$1:$K$55,9,FALSE)</f>
        <v>30</v>
      </c>
      <c r="K48" s="225">
        <f>VLOOKUP(C48,'OPEN 3'!$C$2:$K$55,9,FALSE)</f>
        <v>60</v>
      </c>
      <c r="L48" s="226">
        <v>0</v>
      </c>
      <c r="M48" s="226">
        <f t="shared" si="1"/>
        <v>140</v>
      </c>
      <c r="N48" s="228">
        <f>VLOOKUP(C48,'OPEN 1'!$C$2:$L$55,10,FALSE)</f>
        <v>6.2499999999999995E-3</v>
      </c>
      <c r="O48" s="228">
        <f>VLOOKUP(C48,'OPEN 2'!$C$1:$L$55,10,FALSE)</f>
        <v>6.2499999999999995E-3</v>
      </c>
      <c r="P48" s="228">
        <f>VLOOKUP(C48,'OPEN 3'!$C$2:$L$55,10,FALSE)</f>
        <v>6.2499999999999995E-3</v>
      </c>
      <c r="Q48" s="229">
        <v>1.2916666666666701</v>
      </c>
      <c r="R48" s="229">
        <f t="shared" si="2"/>
        <v>1.8749999999999999E-2</v>
      </c>
    </row>
    <row r="49" spans="1:18" x14ac:dyDescent="0.3">
      <c r="A49" s="98">
        <v>48</v>
      </c>
      <c r="B49" s="196">
        <f>'OPEN 1'!B49</f>
        <v>0</v>
      </c>
      <c r="C49" s="196">
        <f>'OPEN 1'!C49</f>
        <v>0</v>
      </c>
      <c r="D49" s="227" t="e">
        <f>VLOOKUP(C49,'OPEN 1'!$C$1:$D$55,2,FALSE)</f>
        <v>#N/A</v>
      </c>
      <c r="E49" s="227" t="e">
        <f>VLOOKUP(C49,'OPEN 2'!$C$1:$D$55,2,FALSE)</f>
        <v>#N/A</v>
      </c>
      <c r="F49" s="227" t="e">
        <f>VLOOKUP(C49,'OPEN 3'!$C$2:$D$55,2,FALSE)</f>
        <v>#N/A</v>
      </c>
      <c r="G49" s="223">
        <v>8.3333333333333301E-2</v>
      </c>
      <c r="H49" s="223" t="e">
        <f t="shared" ref="H49:H55" si="3">SUM(D49:E49)</f>
        <v>#N/A</v>
      </c>
      <c r="I49" s="224" t="e">
        <f>VLOOKUP(C49,'OPEN 1'!$C$2:$K$55,9,FALSE)</f>
        <v>#N/A</v>
      </c>
      <c r="J49" s="225" t="e">
        <f>VLOOKUP(C49,'OPEN 2'!$C$1:$K$55,9,FALSE)</f>
        <v>#N/A</v>
      </c>
      <c r="K49" s="225" t="e">
        <f>VLOOKUP(C49,'OPEN 3'!$C$2:$K$55,9,FALSE)</f>
        <v>#N/A</v>
      </c>
      <c r="L49" s="226">
        <v>0</v>
      </c>
      <c r="M49" s="226" t="e">
        <f t="shared" ref="M49:M55" si="4">SUM(I49:L49)</f>
        <v>#N/A</v>
      </c>
      <c r="N49" s="228" t="e">
        <f>VLOOKUP(C49,'OPEN 1'!$C$2:$L$55,10,FALSE)</f>
        <v>#N/A</v>
      </c>
      <c r="O49" s="228" t="e">
        <f>VLOOKUP(C49,'OPEN 2'!$C$1:$L$55,10,FALSE)</f>
        <v>#N/A</v>
      </c>
      <c r="P49" s="228" t="e">
        <f>VLOOKUP(C49,'OPEN 3'!$C$2:$L$55,10,FALSE)</f>
        <v>#N/A</v>
      </c>
      <c r="Q49" s="229">
        <v>1.8333333333333299</v>
      </c>
      <c r="R49" s="229" t="e">
        <f t="shared" ref="R49:R55" si="5">SUM(N49:P49)</f>
        <v>#N/A</v>
      </c>
    </row>
    <row r="50" spans="1:18" x14ac:dyDescent="0.3">
      <c r="A50" s="98">
        <v>49</v>
      </c>
      <c r="B50" s="196">
        <f>'OPEN 1'!B50</f>
        <v>0</v>
      </c>
      <c r="C50" s="196">
        <f>'OPEN 1'!C50</f>
        <v>0</v>
      </c>
      <c r="D50" s="227" t="e">
        <f>VLOOKUP(C50,'OPEN 1'!$C$1:$D$55,2,FALSE)</f>
        <v>#N/A</v>
      </c>
      <c r="E50" s="227" t="e">
        <f>VLOOKUP(C50,'OPEN 2'!$C$1:$D$55,2,FALSE)</f>
        <v>#N/A</v>
      </c>
      <c r="F50" s="227" t="e">
        <f>VLOOKUP(C50,'OPEN 3'!$C$2:$D$55,2,FALSE)</f>
        <v>#N/A</v>
      </c>
      <c r="G50" s="223">
        <v>0</v>
      </c>
      <c r="H50" s="223" t="e">
        <f t="shared" si="3"/>
        <v>#N/A</v>
      </c>
      <c r="I50" s="224" t="e">
        <f>VLOOKUP(C50,'OPEN 1'!$C$2:$K$55,9,FALSE)</f>
        <v>#N/A</v>
      </c>
      <c r="J50" s="225" t="e">
        <f>VLOOKUP(C50,'OPEN 2'!$C$1:$K$55,9,FALSE)</f>
        <v>#N/A</v>
      </c>
      <c r="K50" s="225" t="e">
        <f>VLOOKUP(C50,'OPEN 3'!$C$2:$K$55,9,FALSE)</f>
        <v>#N/A</v>
      </c>
      <c r="L50" s="226">
        <v>0</v>
      </c>
      <c r="M50" s="226" t="e">
        <f t="shared" si="4"/>
        <v>#N/A</v>
      </c>
      <c r="N50" s="228" t="e">
        <f>VLOOKUP(C50,'OPEN 1'!$C$2:$L$55,10,FALSE)</f>
        <v>#N/A</v>
      </c>
      <c r="O50" s="228" t="e">
        <f>VLOOKUP(C50,'OPEN 2'!$C$1:$L$55,10,FALSE)</f>
        <v>#N/A</v>
      </c>
      <c r="P50" s="228" t="e">
        <f>VLOOKUP(C50,'OPEN 3'!$C$2:$L$55,10,FALSE)</f>
        <v>#N/A</v>
      </c>
      <c r="Q50" s="229">
        <v>1.2916666666666701</v>
      </c>
      <c r="R50" s="229" t="e">
        <f t="shared" si="5"/>
        <v>#N/A</v>
      </c>
    </row>
    <row r="51" spans="1:18" x14ac:dyDescent="0.3">
      <c r="A51" s="98">
        <v>50</v>
      </c>
      <c r="B51" s="196">
        <f>'OPEN 1'!B51</f>
        <v>0</v>
      </c>
      <c r="C51" s="196">
        <f>'OPEN 1'!C51</f>
        <v>0</v>
      </c>
      <c r="D51" s="227" t="e">
        <f>VLOOKUP(C51,'OPEN 1'!$C$1:$D$55,2,FALSE)</f>
        <v>#N/A</v>
      </c>
      <c r="E51" s="227" t="e">
        <f>VLOOKUP(C51,'OPEN 2'!$C$1:$D$55,2,FALSE)</f>
        <v>#N/A</v>
      </c>
      <c r="F51" s="227" t="e">
        <f>VLOOKUP(C51,'OPEN 3'!$C$2:$D$55,2,FALSE)</f>
        <v>#N/A</v>
      </c>
      <c r="G51" s="223">
        <v>0</v>
      </c>
      <c r="H51" s="223" t="e">
        <f t="shared" si="3"/>
        <v>#N/A</v>
      </c>
      <c r="I51" s="224" t="e">
        <f>VLOOKUP(C51,'OPEN 1'!$C$2:$K$55,9,FALSE)</f>
        <v>#N/A</v>
      </c>
      <c r="J51" s="225" t="e">
        <f>VLOOKUP(C51,'OPEN 2'!$C$1:$K$55,9,FALSE)</f>
        <v>#N/A</v>
      </c>
      <c r="K51" s="225" t="e">
        <f>VLOOKUP(C51,'OPEN 3'!$C$2:$K$55,9,FALSE)</f>
        <v>#N/A</v>
      </c>
      <c r="L51" s="226">
        <v>0</v>
      </c>
      <c r="M51" s="226" t="e">
        <f t="shared" si="4"/>
        <v>#N/A</v>
      </c>
      <c r="N51" s="228" t="e">
        <f>VLOOKUP(C51,'OPEN 1'!$C$2:$L$55,10,FALSE)</f>
        <v>#N/A</v>
      </c>
      <c r="O51" s="228" t="e">
        <f>VLOOKUP(C51,'OPEN 2'!$C$1:$L$55,10,FALSE)</f>
        <v>#N/A</v>
      </c>
      <c r="P51" s="228" t="e">
        <f>VLOOKUP(C51,'OPEN 3'!$C$2:$L$55,10,FALSE)</f>
        <v>#N/A</v>
      </c>
      <c r="Q51" s="229">
        <v>1.9166666666666701</v>
      </c>
      <c r="R51" s="229" t="e">
        <f t="shared" si="5"/>
        <v>#N/A</v>
      </c>
    </row>
    <row r="52" spans="1:18" x14ac:dyDescent="0.3">
      <c r="A52" s="98">
        <v>51</v>
      </c>
      <c r="B52" s="196">
        <f>'OPEN 1'!B52</f>
        <v>0</v>
      </c>
      <c r="C52" s="196">
        <f>'OPEN 1'!C52</f>
        <v>0</v>
      </c>
      <c r="D52" s="227" t="e">
        <f>VLOOKUP(C52,'OPEN 1'!$C$1:$D$55,2,FALSE)</f>
        <v>#N/A</v>
      </c>
      <c r="E52" s="227" t="e">
        <f>VLOOKUP(C52,'OPEN 2'!$C$1:$D$55,2,FALSE)</f>
        <v>#N/A</v>
      </c>
      <c r="F52" s="227" t="e">
        <f>VLOOKUP(C52,'OPEN 3'!$C$2:$D$55,2,FALSE)</f>
        <v>#N/A</v>
      </c>
      <c r="G52" s="223">
        <v>0</v>
      </c>
      <c r="H52" s="223" t="e">
        <f t="shared" si="3"/>
        <v>#N/A</v>
      </c>
      <c r="I52" s="224" t="e">
        <f>VLOOKUP(C52,'OPEN 1'!$C$2:$K$55,9,FALSE)</f>
        <v>#N/A</v>
      </c>
      <c r="J52" s="225" t="e">
        <f>VLOOKUP(C52,'OPEN 2'!$C$1:$K$55,9,FALSE)</f>
        <v>#N/A</v>
      </c>
      <c r="K52" s="225" t="e">
        <f>VLOOKUP(C52,'OPEN 3'!$C$2:$K$55,9,FALSE)</f>
        <v>#N/A</v>
      </c>
      <c r="L52" s="226">
        <v>0</v>
      </c>
      <c r="M52" s="226" t="e">
        <f t="shared" si="4"/>
        <v>#N/A</v>
      </c>
      <c r="N52" s="228" t="e">
        <f>VLOOKUP(C52,'OPEN 1'!$C$2:$L$55,10,FALSE)</f>
        <v>#N/A</v>
      </c>
      <c r="O52" s="228" t="e">
        <f>VLOOKUP(C52,'OPEN 2'!$C$1:$L$55,10,FALSE)</f>
        <v>#N/A</v>
      </c>
      <c r="P52" s="228" t="e">
        <f>VLOOKUP(C52,'OPEN 3'!$C$2:$L$55,10,FALSE)</f>
        <v>#N/A</v>
      </c>
      <c r="Q52" s="229">
        <v>1.625</v>
      </c>
      <c r="R52" s="229" t="e">
        <f t="shared" si="5"/>
        <v>#N/A</v>
      </c>
    </row>
    <row r="53" spans="1:18" x14ac:dyDescent="0.3">
      <c r="A53" s="98">
        <v>52</v>
      </c>
      <c r="B53" s="196">
        <f>'OPEN 1'!B53</f>
        <v>0</v>
      </c>
      <c r="C53" s="196">
        <f>'OPEN 1'!C53</f>
        <v>0</v>
      </c>
      <c r="D53" s="227" t="e">
        <f>VLOOKUP(C53,'OPEN 1'!$C$1:$D$55,2,FALSE)</f>
        <v>#N/A</v>
      </c>
      <c r="E53" s="227" t="e">
        <f>VLOOKUP(C53,'OPEN 2'!$C$1:$D$55,2,FALSE)</f>
        <v>#N/A</v>
      </c>
      <c r="F53" s="227" t="e">
        <f>VLOOKUP(C53,'OPEN 3'!$C$2:$D$55,2,FALSE)</f>
        <v>#N/A</v>
      </c>
      <c r="G53" s="223">
        <v>8.3333333333333301E-2</v>
      </c>
      <c r="H53" s="223" t="e">
        <f t="shared" si="3"/>
        <v>#N/A</v>
      </c>
      <c r="I53" s="224" t="e">
        <f>VLOOKUP(C53,'OPEN 1'!$C$2:$K$55,9,FALSE)</f>
        <v>#N/A</v>
      </c>
      <c r="J53" s="225" t="e">
        <f>VLOOKUP(C53,'OPEN 2'!$C$1:$K$55,9,FALSE)</f>
        <v>#N/A</v>
      </c>
      <c r="K53" s="225" t="e">
        <f>VLOOKUP(C53,'OPEN 3'!$C$2:$K$55,9,FALSE)</f>
        <v>#N/A</v>
      </c>
      <c r="L53" s="226">
        <v>0</v>
      </c>
      <c r="M53" s="226" t="e">
        <f t="shared" si="4"/>
        <v>#N/A</v>
      </c>
      <c r="N53" s="228" t="e">
        <f>VLOOKUP(C53,'OPEN 1'!$C$2:$L$55,10,FALSE)</f>
        <v>#N/A</v>
      </c>
      <c r="O53" s="228" t="e">
        <f>VLOOKUP(C53,'OPEN 2'!$C$1:$L$55,10,FALSE)</f>
        <v>#N/A</v>
      </c>
      <c r="P53" s="228" t="e">
        <f>VLOOKUP(C53,'OPEN 3'!$C$2:$L$55,10,FALSE)</f>
        <v>#N/A</v>
      </c>
      <c r="Q53" s="229">
        <v>1.8333333333333299</v>
      </c>
      <c r="R53" s="229" t="e">
        <f t="shared" si="5"/>
        <v>#N/A</v>
      </c>
    </row>
    <row r="54" spans="1:18" x14ac:dyDescent="0.3">
      <c r="A54" s="98">
        <v>53</v>
      </c>
      <c r="B54" s="196">
        <f>'OPEN 1'!B54</f>
        <v>0</v>
      </c>
      <c r="C54" s="196">
        <f>'OPEN 1'!C54</f>
        <v>0</v>
      </c>
      <c r="D54" s="227" t="e">
        <f>VLOOKUP(C54,'OPEN 1'!$C$1:$D$55,2,FALSE)</f>
        <v>#N/A</v>
      </c>
      <c r="E54" s="227" t="e">
        <f>VLOOKUP(C54,'OPEN 2'!$C$1:$D$55,2,FALSE)</f>
        <v>#N/A</v>
      </c>
      <c r="F54" s="227" t="e">
        <f>VLOOKUP(C54,'OPEN 3'!$C$2:$D$55,2,FALSE)</f>
        <v>#N/A</v>
      </c>
      <c r="G54" s="223">
        <v>0</v>
      </c>
      <c r="H54" s="223" t="e">
        <f t="shared" si="3"/>
        <v>#N/A</v>
      </c>
      <c r="I54" s="224" t="e">
        <f>VLOOKUP(C54,'OPEN 1'!$C$2:$K$55,9,FALSE)</f>
        <v>#N/A</v>
      </c>
      <c r="J54" s="225" t="e">
        <f>VLOOKUP(C54,'OPEN 2'!$C$1:$K$55,9,FALSE)</f>
        <v>#N/A</v>
      </c>
      <c r="K54" s="225" t="e">
        <f>VLOOKUP(C54,'OPEN 3'!$C$2:$K$55,9,FALSE)</f>
        <v>#N/A</v>
      </c>
      <c r="L54" s="226">
        <v>0</v>
      </c>
      <c r="M54" s="226" t="e">
        <f t="shared" si="4"/>
        <v>#N/A</v>
      </c>
      <c r="N54" s="228" t="e">
        <f>VLOOKUP(C54,'OPEN 1'!$C$2:$L$55,10,FALSE)</f>
        <v>#N/A</v>
      </c>
      <c r="O54" s="228" t="e">
        <f>VLOOKUP(C54,'OPEN 2'!$C$1:$L$55,10,FALSE)</f>
        <v>#N/A</v>
      </c>
      <c r="P54" s="228" t="e">
        <f>VLOOKUP(C54,'OPEN 3'!$C$2:$L$55,10,FALSE)</f>
        <v>#N/A</v>
      </c>
      <c r="Q54" s="229">
        <v>1.2916666666666701</v>
      </c>
      <c r="R54" s="229" t="e">
        <f t="shared" si="5"/>
        <v>#N/A</v>
      </c>
    </row>
    <row r="55" spans="1:18" ht="15" thickBot="1" x14ac:dyDescent="0.35">
      <c r="A55" s="151">
        <v>54</v>
      </c>
      <c r="B55" s="230">
        <f>'OPEN 1'!B55</f>
        <v>0</v>
      </c>
      <c r="C55" s="230">
        <f>'OPEN 1'!C55</f>
        <v>0</v>
      </c>
      <c r="D55" s="235" t="e">
        <f>VLOOKUP(C55,'OPEN 1'!$C$1:$D$55,2,FALSE)</f>
        <v>#N/A</v>
      </c>
      <c r="E55" s="235" t="e">
        <f>VLOOKUP(C55,'OPEN 2'!$C$1:$D$55,2,FALSE)</f>
        <v>#N/A</v>
      </c>
      <c r="F55" s="235" t="e">
        <f>VLOOKUP(C55,'OPEN 3'!$C$2:$D$55,2,FALSE)</f>
        <v>#N/A</v>
      </c>
      <c r="G55" s="231">
        <v>0</v>
      </c>
      <c r="H55" s="231" t="e">
        <f t="shared" si="3"/>
        <v>#N/A</v>
      </c>
      <c r="I55" s="232" t="e">
        <f>VLOOKUP(C55,'OPEN 1'!$C$2:$K$55,9,FALSE)</f>
        <v>#N/A</v>
      </c>
      <c r="J55" s="233" t="e">
        <f>VLOOKUP(C55,'OPEN 2'!$C$1:$K$55,9,FALSE)</f>
        <v>#N/A</v>
      </c>
      <c r="K55" s="233" t="e">
        <f>VLOOKUP(C55,'OPEN 3'!$C$2:$K$55,9,FALSE)</f>
        <v>#N/A</v>
      </c>
      <c r="L55" s="234">
        <v>0</v>
      </c>
      <c r="M55" s="234" t="e">
        <f t="shared" si="4"/>
        <v>#N/A</v>
      </c>
      <c r="N55" s="228" t="e">
        <f>VLOOKUP(C55,'OPEN 1'!$C$2:$L$55,10,FALSE)</f>
        <v>#N/A</v>
      </c>
      <c r="O55" s="228" t="e">
        <f>VLOOKUP(C55,'OPEN 2'!$C$1:$L$55,10,FALSE)</f>
        <v>#N/A</v>
      </c>
      <c r="P55" s="236" t="e">
        <f>VLOOKUP(C55,'OPEN 3'!$C$2:$L$55,10,FALSE)</f>
        <v>#N/A</v>
      </c>
      <c r="Q55" s="237">
        <v>1.9166666666666701</v>
      </c>
      <c r="R55" s="237" t="e">
        <f t="shared" si="5"/>
        <v>#N/A</v>
      </c>
    </row>
    <row r="56" spans="1:18" x14ac:dyDescent="0.3">
      <c r="A56" s="153">
        <v>55</v>
      </c>
      <c r="B56" s="222"/>
      <c r="C56" s="222"/>
      <c r="D56" s="187"/>
      <c r="E56" s="187"/>
      <c r="F56" s="187"/>
      <c r="G56" s="183"/>
      <c r="H56" s="183"/>
      <c r="I56" s="184"/>
      <c r="J56" s="185"/>
      <c r="K56" s="185"/>
      <c r="L56" s="186"/>
      <c r="M56" s="186"/>
      <c r="N56" s="188"/>
      <c r="O56" s="188"/>
      <c r="P56" s="188"/>
      <c r="Q56" s="189"/>
      <c r="R56" s="189"/>
    </row>
    <row r="57" spans="1:18" x14ac:dyDescent="0.3">
      <c r="A57" s="98">
        <v>56</v>
      </c>
      <c r="B57" s="92"/>
      <c r="C57" s="92"/>
      <c r="D57" s="101"/>
      <c r="E57" s="101"/>
      <c r="F57" s="101"/>
      <c r="G57" s="50"/>
      <c r="H57" s="50"/>
      <c r="I57" s="93"/>
      <c r="J57" s="26"/>
      <c r="K57" s="26"/>
      <c r="L57" s="19"/>
      <c r="M57" s="19"/>
      <c r="N57" s="100"/>
      <c r="O57" s="100"/>
      <c r="P57" s="100"/>
      <c r="Q57" s="40"/>
      <c r="R57" s="40"/>
    </row>
    <row r="58" spans="1:18" x14ac:dyDescent="0.3">
      <c r="A58" s="98">
        <v>57</v>
      </c>
      <c r="B58" s="92"/>
      <c r="C58" s="92"/>
      <c r="D58" s="101"/>
      <c r="E58" s="101"/>
      <c r="F58" s="101"/>
      <c r="G58" s="50"/>
      <c r="H58" s="50"/>
      <c r="I58" s="93"/>
      <c r="J58" s="26"/>
      <c r="K58" s="26"/>
      <c r="L58" s="19"/>
      <c r="M58" s="19"/>
      <c r="N58" s="100"/>
      <c r="O58" s="100"/>
      <c r="P58" s="100"/>
      <c r="Q58" s="40"/>
      <c r="R58" s="40"/>
    </row>
    <row r="59" spans="1:18" x14ac:dyDescent="0.3">
      <c r="A59" s="98">
        <v>58</v>
      </c>
      <c r="B59" s="92"/>
      <c r="C59" s="92"/>
      <c r="D59" s="101"/>
      <c r="E59" s="101"/>
      <c r="F59" s="101"/>
      <c r="G59" s="50"/>
      <c r="H59" s="50"/>
      <c r="I59" s="93"/>
      <c r="J59" s="26"/>
      <c r="K59" s="26"/>
      <c r="L59" s="19"/>
      <c r="M59" s="19"/>
      <c r="N59" s="100"/>
      <c r="O59" s="100"/>
      <c r="P59" s="100"/>
      <c r="Q59" s="40"/>
      <c r="R59" s="40"/>
    </row>
    <row r="60" spans="1:18" x14ac:dyDescent="0.3">
      <c r="A60" s="98">
        <v>59</v>
      </c>
      <c r="B60" s="92"/>
      <c r="C60" s="92"/>
      <c r="D60" s="101"/>
      <c r="E60" s="101"/>
      <c r="F60" s="101"/>
      <c r="G60" s="50"/>
      <c r="H60" s="50"/>
      <c r="I60" s="93"/>
      <c r="J60" s="26"/>
      <c r="K60" s="26"/>
      <c r="L60" s="19"/>
      <c r="M60" s="19"/>
      <c r="N60" s="100"/>
      <c r="O60" s="100"/>
      <c r="P60" s="100"/>
      <c r="Q60" s="40"/>
      <c r="R60" s="40"/>
    </row>
    <row r="1048558" spans="4:7" x14ac:dyDescent="0.3">
      <c r="D1048558" s="103" t="e">
        <f>SUM(D3:D1048557)</f>
        <v>#N/A</v>
      </c>
      <c r="G1048558" s="103" t="e">
        <f>SUM(D1048558:E1048576)</f>
        <v>#N/A</v>
      </c>
    </row>
  </sheetData>
  <sortState xmlns:xlrd2="http://schemas.microsoft.com/office/spreadsheetml/2017/richdata2" ref="B2:R48">
    <sortCondition descending="1" ref="M2:M48"/>
    <sortCondition ref="R2:R48"/>
    <sortCondition ref="H2:H48"/>
  </sortState>
  <printOptions gridLines="1"/>
  <pageMargins left="8.7797619047618999E-2" right="0.5" top="0.5" bottom="0.5" header="0.05" footer="0.05"/>
  <pageSetup scale="84" fitToHeight="0" orientation="landscape" horizontalDpi="4294967293" r:id="rId1"/>
  <headerFooter>
    <oddHeader>&amp;COpen Average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L65"/>
  <sheetViews>
    <sheetView topLeftCell="B1" zoomScaleNormal="100" workbookViewId="0">
      <pane ySplit="1" topLeftCell="A2" activePane="bottomLeft" state="frozen"/>
      <selection pane="bottomLeft" activeCell="E6" sqref="E6"/>
    </sheetView>
  </sheetViews>
  <sheetFormatPr defaultColWidth="8.69921875" defaultRowHeight="13.8" x14ac:dyDescent="0.25"/>
  <cols>
    <col min="1" max="1" width="2.8984375" style="12" customWidth="1"/>
    <col min="2" max="2" width="18.3984375" style="12" customWidth="1"/>
    <col min="3" max="3" width="15" style="136" customWidth="1"/>
    <col min="4" max="4" width="8.19921875" style="109" customWidth="1"/>
    <col min="5" max="5" width="8.69921875" style="13"/>
    <col min="6" max="6" width="9.8984375" style="13" customWidth="1"/>
    <col min="7" max="7" width="9.09765625" style="13" customWidth="1"/>
    <col min="8" max="10" width="9.59765625" style="13" customWidth="1"/>
    <col min="11" max="11" width="10" style="37" customWidth="1"/>
    <col min="12" max="12" width="9.69921875" style="109" customWidth="1"/>
    <col min="13" max="16384" width="8.69921875" style="12"/>
  </cols>
  <sheetData>
    <row r="1" spans="1:12" s="173" customFormat="1" ht="14.4" x14ac:dyDescent="0.3">
      <c r="A1" s="169"/>
      <c r="B1" s="170" t="s">
        <v>0</v>
      </c>
      <c r="C1" s="181" t="s">
        <v>1</v>
      </c>
      <c r="D1" s="171" t="s">
        <v>2</v>
      </c>
      <c r="E1" s="170" t="s">
        <v>3</v>
      </c>
      <c r="F1" s="170" t="s">
        <v>4</v>
      </c>
      <c r="G1" s="170" t="s">
        <v>5</v>
      </c>
      <c r="H1" s="170" t="s">
        <v>6</v>
      </c>
      <c r="I1" s="170" t="s">
        <v>7</v>
      </c>
      <c r="J1" s="170" t="s">
        <v>54</v>
      </c>
      <c r="K1" s="172" t="s">
        <v>8</v>
      </c>
      <c r="L1" s="171" t="s">
        <v>9</v>
      </c>
    </row>
    <row r="2" spans="1:12" s="134" customFormat="1" ht="14.4" x14ac:dyDescent="0.3">
      <c r="A2" s="160">
        <v>1</v>
      </c>
      <c r="B2" s="244" t="s">
        <v>23</v>
      </c>
      <c r="C2" s="269" t="s">
        <v>199</v>
      </c>
      <c r="D2" s="240">
        <v>1.5393518518518519E-3</v>
      </c>
      <c r="E2" s="241">
        <v>30</v>
      </c>
      <c r="F2" s="241">
        <v>30</v>
      </c>
      <c r="G2" s="241">
        <v>30</v>
      </c>
      <c r="H2" s="241">
        <v>30</v>
      </c>
      <c r="I2" s="241">
        <v>30</v>
      </c>
      <c r="J2" s="241">
        <v>30</v>
      </c>
      <c r="K2" s="242">
        <f t="shared" ref="K2:K36" si="0">SUM(E2:J2)</f>
        <v>180</v>
      </c>
      <c r="L2" s="240">
        <v>3.2754629629629631E-3</v>
      </c>
    </row>
    <row r="3" spans="1:12" s="135" customFormat="1" ht="14.4" x14ac:dyDescent="0.3">
      <c r="A3" s="160">
        <v>2</v>
      </c>
      <c r="B3" s="244" t="s">
        <v>151</v>
      </c>
      <c r="C3" s="269" t="s">
        <v>168</v>
      </c>
      <c r="D3" s="240">
        <v>8.7962962962962962E-4</v>
      </c>
      <c r="E3" s="241">
        <v>30</v>
      </c>
      <c r="F3" s="241">
        <v>30</v>
      </c>
      <c r="G3" s="241">
        <v>30</v>
      </c>
      <c r="H3" s="241">
        <v>30</v>
      </c>
      <c r="I3" s="241">
        <v>30</v>
      </c>
      <c r="J3" s="241">
        <v>30</v>
      </c>
      <c r="K3" s="242">
        <f t="shared" si="0"/>
        <v>180</v>
      </c>
      <c r="L3" s="240">
        <v>3.7384259259259263E-3</v>
      </c>
    </row>
    <row r="4" spans="1:12" s="134" customFormat="1" ht="14.4" x14ac:dyDescent="0.3">
      <c r="A4" s="160">
        <v>3</v>
      </c>
      <c r="B4" s="244" t="s">
        <v>40</v>
      </c>
      <c r="C4" s="269" t="s">
        <v>132</v>
      </c>
      <c r="D4" s="240">
        <v>7.7546296296296304E-4</v>
      </c>
      <c r="E4" s="241">
        <v>25</v>
      </c>
      <c r="F4" s="241">
        <v>30</v>
      </c>
      <c r="G4" s="241">
        <v>30</v>
      </c>
      <c r="H4" s="241">
        <v>30</v>
      </c>
      <c r="I4" s="241">
        <v>30</v>
      </c>
      <c r="J4" s="241">
        <v>30</v>
      </c>
      <c r="K4" s="242">
        <f t="shared" si="0"/>
        <v>175</v>
      </c>
      <c r="L4" s="240">
        <v>3.2407407407407406E-3</v>
      </c>
    </row>
    <row r="5" spans="1:12" s="135" customFormat="1" ht="14.4" x14ac:dyDescent="0.3">
      <c r="A5" s="160">
        <v>4</v>
      </c>
      <c r="B5" s="244" t="s">
        <v>46</v>
      </c>
      <c r="C5" s="269" t="s">
        <v>226</v>
      </c>
      <c r="D5" s="240">
        <v>1.0648148148148147E-3</v>
      </c>
      <c r="E5" s="241">
        <v>25</v>
      </c>
      <c r="F5" s="241">
        <v>30</v>
      </c>
      <c r="G5" s="241">
        <v>30</v>
      </c>
      <c r="H5" s="241">
        <v>30</v>
      </c>
      <c r="I5" s="241">
        <v>30</v>
      </c>
      <c r="J5" s="241">
        <v>30</v>
      </c>
      <c r="K5" s="242">
        <f t="shared" si="0"/>
        <v>175</v>
      </c>
      <c r="L5" s="240">
        <v>3.2986111111111111E-3</v>
      </c>
    </row>
    <row r="6" spans="1:12" s="135" customFormat="1" ht="14.4" x14ac:dyDescent="0.3">
      <c r="A6" s="160">
        <v>5</v>
      </c>
      <c r="B6" s="244" t="s">
        <v>23</v>
      </c>
      <c r="C6" s="269" t="s">
        <v>85</v>
      </c>
      <c r="D6" s="240">
        <v>8.3333333333333339E-4</v>
      </c>
      <c r="E6" s="241">
        <v>25</v>
      </c>
      <c r="F6" s="241">
        <v>30</v>
      </c>
      <c r="G6" s="241">
        <v>30</v>
      </c>
      <c r="H6" s="241">
        <v>30</v>
      </c>
      <c r="I6" s="241">
        <v>30</v>
      </c>
      <c r="J6" s="241">
        <v>30</v>
      </c>
      <c r="K6" s="242">
        <f t="shared" si="0"/>
        <v>175</v>
      </c>
      <c r="L6" s="240">
        <v>3.6689814814814814E-3</v>
      </c>
    </row>
    <row r="7" spans="1:12" s="135" customFormat="1" ht="14.4" x14ac:dyDescent="0.3">
      <c r="A7" s="160">
        <v>6</v>
      </c>
      <c r="B7" s="244" t="s">
        <v>46</v>
      </c>
      <c r="C7" s="269" t="s">
        <v>166</v>
      </c>
      <c r="D7" s="240">
        <v>1.3773148148148147E-3</v>
      </c>
      <c r="E7" s="241">
        <v>20</v>
      </c>
      <c r="F7" s="241">
        <v>30</v>
      </c>
      <c r="G7" s="241">
        <v>30</v>
      </c>
      <c r="H7" s="241">
        <v>30</v>
      </c>
      <c r="I7" s="241">
        <v>30</v>
      </c>
      <c r="J7" s="241">
        <v>30</v>
      </c>
      <c r="K7" s="242">
        <f t="shared" si="0"/>
        <v>170</v>
      </c>
      <c r="L7" s="240">
        <v>3.3333333333333335E-3</v>
      </c>
    </row>
    <row r="8" spans="1:12" s="135" customFormat="1" ht="14.4" x14ac:dyDescent="0.3">
      <c r="A8" s="160">
        <v>7</v>
      </c>
      <c r="B8" s="244" t="s">
        <v>151</v>
      </c>
      <c r="C8" s="269" t="s">
        <v>108</v>
      </c>
      <c r="D8" s="240">
        <v>1.1689814814814816E-3</v>
      </c>
      <c r="E8" s="241">
        <v>20</v>
      </c>
      <c r="F8" s="241">
        <v>30</v>
      </c>
      <c r="G8" s="241">
        <v>30</v>
      </c>
      <c r="H8" s="241">
        <v>30</v>
      </c>
      <c r="I8" s="241">
        <v>30</v>
      </c>
      <c r="J8" s="241">
        <v>30</v>
      </c>
      <c r="K8" s="242">
        <f t="shared" si="0"/>
        <v>170</v>
      </c>
      <c r="L8" s="240">
        <v>3.5648148148148154E-3</v>
      </c>
    </row>
    <row r="9" spans="1:12" s="134" customFormat="1" ht="14.4" x14ac:dyDescent="0.3">
      <c r="A9" s="160">
        <v>8</v>
      </c>
      <c r="B9" s="244" t="s">
        <v>27</v>
      </c>
      <c r="C9" s="269" t="s">
        <v>87</v>
      </c>
      <c r="D9" s="240">
        <v>8.3333333333333339E-4</v>
      </c>
      <c r="E9" s="241">
        <v>20</v>
      </c>
      <c r="F9" s="241">
        <v>30</v>
      </c>
      <c r="G9" s="241">
        <v>30</v>
      </c>
      <c r="H9" s="241">
        <v>30</v>
      </c>
      <c r="I9" s="241">
        <v>30</v>
      </c>
      <c r="J9" s="241">
        <v>30</v>
      </c>
      <c r="K9" s="242">
        <f t="shared" si="0"/>
        <v>170</v>
      </c>
      <c r="L9" s="240">
        <v>4.0856481481481481E-3</v>
      </c>
    </row>
    <row r="10" spans="1:12" s="134" customFormat="1" ht="14.4" x14ac:dyDescent="0.3">
      <c r="A10" s="160">
        <v>9</v>
      </c>
      <c r="B10" s="244" t="s">
        <v>22</v>
      </c>
      <c r="C10" s="269" t="s">
        <v>135</v>
      </c>
      <c r="D10" s="240">
        <v>1.8981481481481482E-3</v>
      </c>
      <c r="E10" s="241">
        <v>20</v>
      </c>
      <c r="F10" s="241">
        <v>30</v>
      </c>
      <c r="G10" s="241">
        <v>30</v>
      </c>
      <c r="H10" s="241">
        <v>30</v>
      </c>
      <c r="I10" s="241">
        <v>30</v>
      </c>
      <c r="J10" s="241">
        <v>30</v>
      </c>
      <c r="K10" s="242">
        <f t="shared" si="0"/>
        <v>170</v>
      </c>
      <c r="L10" s="240">
        <v>4.1666666666666666E-3</v>
      </c>
    </row>
    <row r="11" spans="1:12" s="135" customFormat="1" ht="14.4" x14ac:dyDescent="0.3">
      <c r="A11" s="160">
        <v>10</v>
      </c>
      <c r="B11" s="244" t="s">
        <v>151</v>
      </c>
      <c r="C11" s="269" t="s">
        <v>152</v>
      </c>
      <c r="D11" s="240">
        <v>1.1689814814814816E-3</v>
      </c>
      <c r="E11" s="241">
        <v>10</v>
      </c>
      <c r="F11" s="241">
        <v>30</v>
      </c>
      <c r="G11" s="241">
        <v>30</v>
      </c>
      <c r="H11" s="241">
        <v>30</v>
      </c>
      <c r="I11" s="241">
        <v>30</v>
      </c>
      <c r="J11" s="241">
        <v>30</v>
      </c>
      <c r="K11" s="242">
        <f t="shared" si="0"/>
        <v>160</v>
      </c>
      <c r="L11" s="240">
        <v>3.5532407407407405E-3</v>
      </c>
    </row>
    <row r="12" spans="1:12" s="134" customFormat="1" ht="14.4" x14ac:dyDescent="0.3">
      <c r="A12" s="160">
        <v>11</v>
      </c>
      <c r="B12" s="244" t="s">
        <v>23</v>
      </c>
      <c r="C12" s="269" t="s">
        <v>86</v>
      </c>
      <c r="D12" s="240">
        <v>1.25E-3</v>
      </c>
      <c r="E12" s="241">
        <v>20</v>
      </c>
      <c r="F12" s="241">
        <v>30</v>
      </c>
      <c r="G12" s="241">
        <v>30</v>
      </c>
      <c r="H12" s="241">
        <v>30</v>
      </c>
      <c r="I12" s="241">
        <v>30</v>
      </c>
      <c r="J12" s="241">
        <v>20</v>
      </c>
      <c r="K12" s="242">
        <f t="shared" si="0"/>
        <v>160</v>
      </c>
      <c r="L12" s="240">
        <v>4.1666666666666666E-3</v>
      </c>
    </row>
    <row r="13" spans="1:12" s="135" customFormat="1" ht="14.4" x14ac:dyDescent="0.3">
      <c r="A13" s="160">
        <v>12</v>
      </c>
      <c r="B13" s="244" t="s">
        <v>37</v>
      </c>
      <c r="C13" s="269" t="s">
        <v>136</v>
      </c>
      <c r="D13" s="240">
        <v>1.0879629629629629E-3</v>
      </c>
      <c r="E13" s="241">
        <v>30</v>
      </c>
      <c r="F13" s="241">
        <v>30</v>
      </c>
      <c r="G13" s="241">
        <v>30</v>
      </c>
      <c r="H13" s="241">
        <v>30</v>
      </c>
      <c r="I13" s="241">
        <v>30</v>
      </c>
      <c r="J13" s="241">
        <v>0</v>
      </c>
      <c r="K13" s="242">
        <f t="shared" si="0"/>
        <v>150</v>
      </c>
      <c r="L13" s="240">
        <v>4.1666666666666666E-3</v>
      </c>
    </row>
    <row r="14" spans="1:12" s="135" customFormat="1" ht="14.4" x14ac:dyDescent="0.3">
      <c r="A14" s="160">
        <v>13</v>
      </c>
      <c r="B14" s="244" t="s">
        <v>106</v>
      </c>
      <c r="C14" s="269" t="s">
        <v>172</v>
      </c>
      <c r="D14" s="240">
        <v>9.4907407407407408E-4</v>
      </c>
      <c r="E14" s="241">
        <v>30</v>
      </c>
      <c r="F14" s="241">
        <v>30</v>
      </c>
      <c r="G14" s="241">
        <v>30</v>
      </c>
      <c r="H14" s="241">
        <v>30</v>
      </c>
      <c r="I14" s="241">
        <v>0</v>
      </c>
      <c r="J14" s="241">
        <v>0</v>
      </c>
      <c r="K14" s="242">
        <f t="shared" si="0"/>
        <v>120</v>
      </c>
      <c r="L14" s="240">
        <v>4.1666666666666666E-3</v>
      </c>
    </row>
    <row r="15" spans="1:12" s="135" customFormat="1" ht="14.4" x14ac:dyDescent="0.3">
      <c r="A15" s="160">
        <v>14</v>
      </c>
      <c r="B15" s="244" t="s">
        <v>22</v>
      </c>
      <c r="C15" s="269" t="s">
        <v>110</v>
      </c>
      <c r="D15" s="240">
        <v>9.8379629629629642E-4</v>
      </c>
      <c r="E15" s="241">
        <v>30</v>
      </c>
      <c r="F15" s="241">
        <v>30</v>
      </c>
      <c r="G15" s="241">
        <v>30</v>
      </c>
      <c r="H15" s="241">
        <v>30</v>
      </c>
      <c r="I15" s="241">
        <v>0</v>
      </c>
      <c r="J15" s="241">
        <v>0</v>
      </c>
      <c r="K15" s="242">
        <f t="shared" si="0"/>
        <v>120</v>
      </c>
      <c r="L15" s="240">
        <v>4.1666666666666666E-3</v>
      </c>
    </row>
    <row r="16" spans="1:12" s="135" customFormat="1" ht="14.4" x14ac:dyDescent="0.3">
      <c r="A16" s="160">
        <v>15</v>
      </c>
      <c r="B16" s="244" t="s">
        <v>83</v>
      </c>
      <c r="C16" s="269" t="s">
        <v>101</v>
      </c>
      <c r="D16" s="240">
        <v>1.2152777777777778E-3</v>
      </c>
      <c r="E16" s="241">
        <v>10</v>
      </c>
      <c r="F16" s="241">
        <v>30</v>
      </c>
      <c r="G16" s="241">
        <v>30</v>
      </c>
      <c r="H16" s="241">
        <v>30</v>
      </c>
      <c r="I16" s="241">
        <v>0</v>
      </c>
      <c r="J16" s="241">
        <v>0</v>
      </c>
      <c r="K16" s="242">
        <f t="shared" si="0"/>
        <v>100</v>
      </c>
      <c r="L16" s="240">
        <v>4.1666666666666666E-3</v>
      </c>
    </row>
    <row r="17" spans="1:12" ht="14.4" x14ac:dyDescent="0.3">
      <c r="A17" s="160">
        <v>16</v>
      </c>
      <c r="B17" s="244" t="s">
        <v>80</v>
      </c>
      <c r="C17" s="269" t="s">
        <v>112</v>
      </c>
      <c r="D17" s="240">
        <v>1.1921296296296296E-3</v>
      </c>
      <c r="E17" s="241">
        <v>30</v>
      </c>
      <c r="F17" s="241">
        <v>30</v>
      </c>
      <c r="G17" s="241">
        <v>30</v>
      </c>
      <c r="H17" s="241">
        <v>0</v>
      </c>
      <c r="I17" s="241">
        <v>0</v>
      </c>
      <c r="J17" s="241">
        <v>0</v>
      </c>
      <c r="K17" s="242">
        <f t="shared" si="0"/>
        <v>90</v>
      </c>
      <c r="L17" s="240">
        <v>4.1666666666666666E-3</v>
      </c>
    </row>
    <row r="18" spans="1:12" s="134" customFormat="1" ht="14.4" x14ac:dyDescent="0.3">
      <c r="A18" s="160">
        <v>17</v>
      </c>
      <c r="B18" s="244" t="s">
        <v>80</v>
      </c>
      <c r="C18" s="269" t="s">
        <v>39</v>
      </c>
      <c r="D18" s="240">
        <v>1.3078703703703705E-3</v>
      </c>
      <c r="E18" s="241">
        <v>30</v>
      </c>
      <c r="F18" s="241">
        <v>30</v>
      </c>
      <c r="G18" s="241">
        <v>30</v>
      </c>
      <c r="H18" s="241">
        <v>0</v>
      </c>
      <c r="I18" s="241">
        <v>0</v>
      </c>
      <c r="J18" s="241">
        <v>0</v>
      </c>
      <c r="K18" s="242">
        <f t="shared" si="0"/>
        <v>90</v>
      </c>
      <c r="L18" s="240">
        <v>4.1666666666666666E-3</v>
      </c>
    </row>
    <row r="19" spans="1:12" s="135" customFormat="1" ht="14.4" x14ac:dyDescent="0.3">
      <c r="A19" s="160">
        <v>18</v>
      </c>
      <c r="B19" s="244" t="s">
        <v>40</v>
      </c>
      <c r="C19" s="269" t="s">
        <v>109</v>
      </c>
      <c r="D19" s="240">
        <v>1.5277777777777779E-3</v>
      </c>
      <c r="E19" s="241">
        <v>30</v>
      </c>
      <c r="F19" s="241">
        <v>30</v>
      </c>
      <c r="G19" s="241">
        <v>30</v>
      </c>
      <c r="H19" s="241">
        <v>0</v>
      </c>
      <c r="I19" s="241">
        <v>0</v>
      </c>
      <c r="J19" s="241">
        <v>0</v>
      </c>
      <c r="K19" s="242">
        <f t="shared" si="0"/>
        <v>90</v>
      </c>
      <c r="L19" s="240">
        <v>4.1666666666666666E-3</v>
      </c>
    </row>
    <row r="20" spans="1:12" ht="14.4" x14ac:dyDescent="0.3">
      <c r="A20" s="160">
        <v>19</v>
      </c>
      <c r="B20" s="244" t="s">
        <v>47</v>
      </c>
      <c r="C20" s="269" t="s">
        <v>170</v>
      </c>
      <c r="D20" s="240">
        <v>1.689814814814815E-3</v>
      </c>
      <c r="E20" s="241">
        <v>30</v>
      </c>
      <c r="F20" s="241">
        <v>30</v>
      </c>
      <c r="G20" s="241">
        <v>30</v>
      </c>
      <c r="H20" s="241">
        <v>0</v>
      </c>
      <c r="I20" s="241">
        <v>0</v>
      </c>
      <c r="J20" s="241">
        <v>0</v>
      </c>
      <c r="K20" s="242">
        <f t="shared" si="0"/>
        <v>90</v>
      </c>
      <c r="L20" s="240">
        <v>4.1666666666666666E-3</v>
      </c>
    </row>
    <row r="21" spans="1:12" s="134" customFormat="1" ht="14.4" x14ac:dyDescent="0.3">
      <c r="A21" s="160">
        <v>20</v>
      </c>
      <c r="B21" s="244" t="s">
        <v>46</v>
      </c>
      <c r="C21" s="269" t="s">
        <v>104</v>
      </c>
      <c r="D21" s="240">
        <v>3.3912037037037036E-3</v>
      </c>
      <c r="E21" s="241">
        <v>30</v>
      </c>
      <c r="F21" s="241">
        <v>30</v>
      </c>
      <c r="G21" s="241">
        <v>30</v>
      </c>
      <c r="H21" s="241">
        <v>0</v>
      </c>
      <c r="I21" s="241">
        <v>0</v>
      </c>
      <c r="J21" s="241">
        <v>0</v>
      </c>
      <c r="K21" s="242">
        <f t="shared" si="0"/>
        <v>90</v>
      </c>
      <c r="L21" s="240">
        <v>4.1666666666666666E-3</v>
      </c>
    </row>
    <row r="22" spans="1:12" s="135" customFormat="1" ht="14.4" x14ac:dyDescent="0.3">
      <c r="A22" s="160">
        <v>21</v>
      </c>
      <c r="B22" s="244" t="s">
        <v>156</v>
      </c>
      <c r="C22" s="269" t="s">
        <v>174</v>
      </c>
      <c r="D22" s="240">
        <v>9.3750000000000007E-4</v>
      </c>
      <c r="E22" s="241">
        <v>20</v>
      </c>
      <c r="F22" s="241">
        <v>30</v>
      </c>
      <c r="G22" s="241">
        <v>30</v>
      </c>
      <c r="H22" s="241">
        <v>0</v>
      </c>
      <c r="I22" s="241">
        <v>0</v>
      </c>
      <c r="J22" s="241">
        <v>0</v>
      </c>
      <c r="K22" s="242">
        <f t="shared" si="0"/>
        <v>80</v>
      </c>
      <c r="L22" s="240">
        <v>4.1666666666666666E-3</v>
      </c>
    </row>
    <row r="23" spans="1:12" ht="14.4" x14ac:dyDescent="0.3">
      <c r="A23" s="160">
        <v>22</v>
      </c>
      <c r="B23" s="244" t="s">
        <v>40</v>
      </c>
      <c r="C23" s="269" t="s">
        <v>84</v>
      </c>
      <c r="D23" s="240">
        <v>1.1574074074074073E-3</v>
      </c>
      <c r="E23" s="241">
        <v>20</v>
      </c>
      <c r="F23" s="241">
        <v>30</v>
      </c>
      <c r="G23" s="241">
        <v>0</v>
      </c>
      <c r="H23" s="241">
        <v>0</v>
      </c>
      <c r="I23" s="241">
        <v>0</v>
      </c>
      <c r="J23" s="241">
        <v>0</v>
      </c>
      <c r="K23" s="242">
        <f t="shared" si="0"/>
        <v>50</v>
      </c>
      <c r="L23" s="240">
        <v>4.1666666666666666E-3</v>
      </c>
    </row>
    <row r="24" spans="1:12" s="135" customFormat="1" ht="14.4" x14ac:dyDescent="0.3">
      <c r="A24" s="160">
        <v>23</v>
      </c>
      <c r="B24" s="244" t="s">
        <v>169</v>
      </c>
      <c r="C24" s="269" t="s">
        <v>143</v>
      </c>
      <c r="D24" s="240">
        <v>1.9097222222222222E-3</v>
      </c>
      <c r="E24" s="241">
        <v>5</v>
      </c>
      <c r="F24" s="241">
        <v>30</v>
      </c>
      <c r="G24" s="241">
        <v>0</v>
      </c>
      <c r="H24" s="241">
        <v>0</v>
      </c>
      <c r="I24" s="241">
        <v>0</v>
      </c>
      <c r="J24" s="241">
        <v>0</v>
      </c>
      <c r="K24" s="242">
        <f t="shared" si="0"/>
        <v>35</v>
      </c>
      <c r="L24" s="240">
        <v>4.1666666666666666E-3</v>
      </c>
    </row>
    <row r="25" spans="1:12" ht="14.4" x14ac:dyDescent="0.3">
      <c r="A25" s="160">
        <v>24</v>
      </c>
      <c r="B25" s="244" t="s">
        <v>52</v>
      </c>
      <c r="C25" s="269" t="s">
        <v>113</v>
      </c>
      <c r="D25" s="240">
        <v>6.018518518518519E-4</v>
      </c>
      <c r="E25" s="241">
        <v>0</v>
      </c>
      <c r="F25" s="241">
        <v>30</v>
      </c>
      <c r="G25" s="241">
        <v>0</v>
      </c>
      <c r="H25" s="241">
        <v>0</v>
      </c>
      <c r="I25" s="241">
        <v>0</v>
      </c>
      <c r="J25" s="241">
        <v>0</v>
      </c>
      <c r="K25" s="242">
        <f t="shared" si="0"/>
        <v>30</v>
      </c>
      <c r="L25" s="240">
        <v>4.1666666666666666E-3</v>
      </c>
    </row>
    <row r="26" spans="1:12" ht="14.4" x14ac:dyDescent="0.3">
      <c r="A26" s="160">
        <v>25</v>
      </c>
      <c r="B26" s="244" t="s">
        <v>52</v>
      </c>
      <c r="C26" s="269" t="s">
        <v>116</v>
      </c>
      <c r="D26" s="240">
        <v>1.0995370370370371E-3</v>
      </c>
      <c r="E26" s="241">
        <v>25</v>
      </c>
      <c r="F26" s="241">
        <v>0</v>
      </c>
      <c r="G26" s="241">
        <v>0</v>
      </c>
      <c r="H26" s="241">
        <v>0</v>
      </c>
      <c r="I26" s="241">
        <v>0</v>
      </c>
      <c r="J26" s="241">
        <v>0</v>
      </c>
      <c r="K26" s="242">
        <f t="shared" si="0"/>
        <v>25</v>
      </c>
      <c r="L26" s="240">
        <v>4.1666666666666666E-3</v>
      </c>
    </row>
    <row r="27" spans="1:12" ht="14.4" x14ac:dyDescent="0.3">
      <c r="A27" s="160">
        <v>26</v>
      </c>
      <c r="B27" s="244" t="s">
        <v>30</v>
      </c>
      <c r="C27" s="269" t="s">
        <v>111</v>
      </c>
      <c r="D27" s="240">
        <v>1.8287037037037037E-3</v>
      </c>
      <c r="E27" s="241">
        <v>25</v>
      </c>
      <c r="F27" s="241">
        <v>0</v>
      </c>
      <c r="G27" s="241">
        <v>0</v>
      </c>
      <c r="H27" s="241">
        <v>0</v>
      </c>
      <c r="I27" s="241">
        <v>0</v>
      </c>
      <c r="J27" s="241">
        <v>0</v>
      </c>
      <c r="K27" s="242">
        <f t="shared" si="0"/>
        <v>25</v>
      </c>
      <c r="L27" s="240">
        <v>4.1666666666666666E-3</v>
      </c>
    </row>
    <row r="28" spans="1:12" ht="14.4" x14ac:dyDescent="0.3">
      <c r="A28" s="160">
        <v>27</v>
      </c>
      <c r="B28" s="244" t="s">
        <v>30</v>
      </c>
      <c r="C28" s="269" t="s">
        <v>91</v>
      </c>
      <c r="D28" s="240">
        <v>4.1666666666666666E-3</v>
      </c>
      <c r="E28" s="241">
        <v>20</v>
      </c>
      <c r="F28" s="241">
        <v>0</v>
      </c>
      <c r="G28" s="241">
        <v>0</v>
      </c>
      <c r="H28" s="241">
        <v>0</v>
      </c>
      <c r="I28" s="241">
        <v>0</v>
      </c>
      <c r="J28" s="241">
        <v>0</v>
      </c>
      <c r="K28" s="242">
        <f t="shared" si="0"/>
        <v>20</v>
      </c>
      <c r="L28" s="240">
        <v>4.1666666666666666E-3</v>
      </c>
    </row>
    <row r="29" spans="1:12" ht="14.4" x14ac:dyDescent="0.3">
      <c r="A29" s="160">
        <v>28</v>
      </c>
      <c r="B29" s="244" t="s">
        <v>106</v>
      </c>
      <c r="C29" s="269" t="s">
        <v>107</v>
      </c>
      <c r="D29" s="240">
        <v>1.3541666666666667E-3</v>
      </c>
      <c r="E29" s="241">
        <v>15</v>
      </c>
      <c r="F29" s="241">
        <v>0</v>
      </c>
      <c r="G29" s="241">
        <v>0</v>
      </c>
      <c r="H29" s="241">
        <v>0</v>
      </c>
      <c r="I29" s="241">
        <v>0</v>
      </c>
      <c r="J29" s="241">
        <v>0</v>
      </c>
      <c r="K29" s="242">
        <f t="shared" si="0"/>
        <v>15</v>
      </c>
      <c r="L29" s="240">
        <v>4.1666666666666666E-3</v>
      </c>
    </row>
    <row r="30" spans="1:12" ht="14.4" x14ac:dyDescent="0.3">
      <c r="A30" s="160">
        <v>29</v>
      </c>
      <c r="B30" s="244" t="s">
        <v>80</v>
      </c>
      <c r="C30" s="269" t="s">
        <v>198</v>
      </c>
      <c r="D30" s="240">
        <v>1.5856481481481479E-3</v>
      </c>
      <c r="E30" s="241">
        <v>15</v>
      </c>
      <c r="F30" s="241">
        <v>0</v>
      </c>
      <c r="G30" s="241">
        <v>0</v>
      </c>
      <c r="H30" s="241">
        <v>0</v>
      </c>
      <c r="I30" s="241">
        <v>0</v>
      </c>
      <c r="J30" s="241">
        <v>0</v>
      </c>
      <c r="K30" s="242">
        <f t="shared" si="0"/>
        <v>15</v>
      </c>
      <c r="L30" s="240">
        <v>4.1666666666666666E-3</v>
      </c>
    </row>
    <row r="31" spans="1:12" ht="14.4" x14ac:dyDescent="0.3">
      <c r="A31" s="160">
        <v>30</v>
      </c>
      <c r="B31" s="244" t="s">
        <v>27</v>
      </c>
      <c r="C31" s="269" t="s">
        <v>51</v>
      </c>
      <c r="D31" s="240">
        <v>1.8171296296296297E-3</v>
      </c>
      <c r="E31" s="241">
        <v>10</v>
      </c>
      <c r="F31" s="241">
        <v>0</v>
      </c>
      <c r="G31" s="241">
        <v>0</v>
      </c>
      <c r="H31" s="241">
        <v>0</v>
      </c>
      <c r="I31" s="241">
        <v>0</v>
      </c>
      <c r="J31" s="241">
        <v>0</v>
      </c>
      <c r="K31" s="242">
        <f t="shared" si="0"/>
        <v>10</v>
      </c>
      <c r="L31" s="240">
        <v>4.1666666666666666E-3</v>
      </c>
    </row>
    <row r="32" spans="1:12" ht="14.4" x14ac:dyDescent="0.3">
      <c r="A32" s="160">
        <v>31</v>
      </c>
      <c r="B32" s="244" t="s">
        <v>82</v>
      </c>
      <c r="C32" s="269" t="s">
        <v>237</v>
      </c>
      <c r="D32" s="240">
        <v>2.4768518518518516E-3</v>
      </c>
      <c r="E32" s="241">
        <v>10</v>
      </c>
      <c r="F32" s="241">
        <v>0</v>
      </c>
      <c r="G32" s="241">
        <v>0</v>
      </c>
      <c r="H32" s="241">
        <v>0</v>
      </c>
      <c r="I32" s="241">
        <v>0</v>
      </c>
      <c r="J32" s="241">
        <v>0</v>
      </c>
      <c r="K32" s="242">
        <f t="shared" si="0"/>
        <v>10</v>
      </c>
      <c r="L32" s="240">
        <v>4.1666666666666666E-3</v>
      </c>
    </row>
    <row r="33" spans="1:12" ht="14.4" x14ac:dyDescent="0.3">
      <c r="A33" s="160">
        <v>32</v>
      </c>
      <c r="B33" s="244" t="s">
        <v>98</v>
      </c>
      <c r="C33" s="270" t="s">
        <v>219</v>
      </c>
      <c r="D33" s="240">
        <v>1.0879629629629629E-3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2">
        <f t="shared" si="0"/>
        <v>0</v>
      </c>
      <c r="L33" s="240">
        <v>4.1666666666666666E-3</v>
      </c>
    </row>
    <row r="34" spans="1:12" ht="14.4" x14ac:dyDescent="0.3">
      <c r="A34" s="160">
        <v>33</v>
      </c>
      <c r="B34" s="244" t="s">
        <v>98</v>
      </c>
      <c r="C34" s="269" t="s">
        <v>173</v>
      </c>
      <c r="D34" s="395" t="s">
        <v>227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2">
        <f t="shared" si="0"/>
        <v>0</v>
      </c>
      <c r="L34" s="240">
        <v>4.1666666666666666E-3</v>
      </c>
    </row>
    <row r="35" spans="1:12" ht="14.4" x14ac:dyDescent="0.3">
      <c r="A35" s="160">
        <v>34</v>
      </c>
      <c r="B35" s="244" t="s">
        <v>144</v>
      </c>
      <c r="C35" s="269" t="s">
        <v>163</v>
      </c>
      <c r="D35" s="395" t="s">
        <v>221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2">
        <f t="shared" si="0"/>
        <v>0</v>
      </c>
      <c r="L35" s="240">
        <v>4.1666666666666666E-3</v>
      </c>
    </row>
    <row r="36" spans="1:12" ht="14.4" x14ac:dyDescent="0.3">
      <c r="A36" s="160">
        <v>34</v>
      </c>
      <c r="B36" s="244" t="s">
        <v>46</v>
      </c>
      <c r="C36" s="269" t="s">
        <v>26</v>
      </c>
      <c r="D36" s="395" t="s">
        <v>233</v>
      </c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2">
        <f t="shared" si="0"/>
        <v>0</v>
      </c>
      <c r="L36" s="240">
        <v>4.1666666666666666E-3</v>
      </c>
    </row>
    <row r="37" spans="1:12" ht="14.4" x14ac:dyDescent="0.3">
      <c r="A37" s="160">
        <v>35</v>
      </c>
      <c r="B37" s="244"/>
      <c r="C37" s="269"/>
      <c r="D37" s="240"/>
      <c r="E37" s="241"/>
      <c r="F37" s="241"/>
      <c r="G37" s="241"/>
      <c r="H37" s="241"/>
      <c r="I37" s="241"/>
      <c r="J37" s="241"/>
      <c r="K37" s="242">
        <f t="shared" ref="K37:K56" si="1">SUM(E37:J37)</f>
        <v>0</v>
      </c>
      <c r="L37" s="240"/>
    </row>
    <row r="38" spans="1:12" ht="14.4" x14ac:dyDescent="0.3">
      <c r="A38" s="160">
        <v>36</v>
      </c>
      <c r="B38" s="244"/>
      <c r="C38" s="269"/>
      <c r="D38" s="240"/>
      <c r="E38" s="241"/>
      <c r="F38" s="241"/>
      <c r="G38" s="241"/>
      <c r="H38" s="241"/>
      <c r="I38" s="241"/>
      <c r="J38" s="241"/>
      <c r="K38" s="242">
        <f t="shared" si="1"/>
        <v>0</v>
      </c>
      <c r="L38" s="240"/>
    </row>
    <row r="39" spans="1:12" ht="14.4" x14ac:dyDescent="0.3">
      <c r="A39" s="160">
        <v>37</v>
      </c>
      <c r="B39" s="244"/>
      <c r="C39" s="269"/>
      <c r="D39" s="240"/>
      <c r="E39" s="241"/>
      <c r="F39" s="241"/>
      <c r="G39" s="241"/>
      <c r="H39" s="241"/>
      <c r="I39" s="241"/>
      <c r="J39" s="241"/>
      <c r="K39" s="242">
        <f t="shared" si="1"/>
        <v>0</v>
      </c>
      <c r="L39" s="240"/>
    </row>
    <row r="40" spans="1:12" ht="14.4" x14ac:dyDescent="0.3">
      <c r="A40" s="160">
        <v>38</v>
      </c>
      <c r="B40" s="244"/>
      <c r="C40" s="269"/>
      <c r="D40" s="240"/>
      <c r="E40" s="241"/>
      <c r="F40" s="241"/>
      <c r="G40" s="241"/>
      <c r="H40" s="241"/>
      <c r="I40" s="241"/>
      <c r="J40" s="241"/>
      <c r="K40" s="242">
        <f t="shared" si="1"/>
        <v>0</v>
      </c>
      <c r="L40" s="240"/>
    </row>
    <row r="41" spans="1:12" ht="14.4" x14ac:dyDescent="0.3">
      <c r="A41" s="160">
        <v>39</v>
      </c>
      <c r="B41" s="244"/>
      <c r="C41" s="269"/>
      <c r="D41" s="240"/>
      <c r="E41" s="241"/>
      <c r="F41" s="241"/>
      <c r="G41" s="241"/>
      <c r="H41" s="241"/>
      <c r="I41" s="241"/>
      <c r="J41" s="241"/>
      <c r="K41" s="242">
        <f t="shared" si="1"/>
        <v>0</v>
      </c>
      <c r="L41" s="240"/>
    </row>
    <row r="42" spans="1:12" ht="14.4" x14ac:dyDescent="0.3">
      <c r="A42" s="160">
        <v>40</v>
      </c>
      <c r="B42" s="244"/>
      <c r="C42" s="269"/>
      <c r="D42" s="240"/>
      <c r="E42" s="241"/>
      <c r="F42" s="241"/>
      <c r="G42" s="241"/>
      <c r="H42" s="241"/>
      <c r="I42" s="241"/>
      <c r="J42" s="241"/>
      <c r="K42" s="242">
        <f t="shared" si="1"/>
        <v>0</v>
      </c>
      <c r="L42" s="240"/>
    </row>
    <row r="43" spans="1:12" ht="14.4" x14ac:dyDescent="0.3">
      <c r="A43" s="160">
        <v>41</v>
      </c>
      <c r="B43" s="244"/>
      <c r="C43" s="269"/>
      <c r="D43" s="240"/>
      <c r="E43" s="241"/>
      <c r="F43" s="241"/>
      <c r="G43" s="241"/>
      <c r="H43" s="241"/>
      <c r="I43" s="241"/>
      <c r="J43" s="241"/>
      <c r="K43" s="242">
        <f t="shared" si="1"/>
        <v>0</v>
      </c>
      <c r="L43" s="240"/>
    </row>
    <row r="44" spans="1:12" ht="14.4" x14ac:dyDescent="0.3">
      <c r="A44" s="160">
        <v>42</v>
      </c>
      <c r="B44" s="244"/>
      <c r="C44" s="269"/>
      <c r="D44" s="240"/>
      <c r="E44" s="241"/>
      <c r="F44" s="241"/>
      <c r="G44" s="241"/>
      <c r="H44" s="241"/>
      <c r="I44" s="241"/>
      <c r="J44" s="241"/>
      <c r="K44" s="242">
        <f t="shared" si="1"/>
        <v>0</v>
      </c>
      <c r="L44" s="240"/>
    </row>
    <row r="45" spans="1:12" ht="14.4" x14ac:dyDescent="0.3">
      <c r="A45" s="160">
        <v>43</v>
      </c>
      <c r="B45" s="244"/>
      <c r="C45" s="269"/>
      <c r="D45" s="240"/>
      <c r="E45" s="241"/>
      <c r="F45" s="241"/>
      <c r="G45" s="241"/>
      <c r="H45" s="241"/>
      <c r="I45" s="241"/>
      <c r="J45" s="241"/>
      <c r="K45" s="242">
        <f t="shared" si="1"/>
        <v>0</v>
      </c>
      <c r="L45" s="240"/>
    </row>
    <row r="46" spans="1:12" ht="14.4" x14ac:dyDescent="0.3">
      <c r="A46" s="160">
        <v>44</v>
      </c>
      <c r="B46" s="244"/>
      <c r="C46" s="269"/>
      <c r="D46" s="240"/>
      <c r="E46" s="241"/>
      <c r="F46" s="241"/>
      <c r="G46" s="241"/>
      <c r="H46" s="241"/>
      <c r="I46" s="241"/>
      <c r="J46" s="241"/>
      <c r="K46" s="242">
        <f t="shared" si="1"/>
        <v>0</v>
      </c>
      <c r="L46" s="240"/>
    </row>
    <row r="47" spans="1:12" ht="14.4" x14ac:dyDescent="0.3">
      <c r="A47" s="160">
        <v>45</v>
      </c>
      <c r="B47" s="244"/>
      <c r="C47" s="269"/>
      <c r="D47" s="240"/>
      <c r="E47" s="241"/>
      <c r="F47" s="241"/>
      <c r="G47" s="241"/>
      <c r="H47" s="241"/>
      <c r="I47" s="241"/>
      <c r="J47" s="241"/>
      <c r="K47" s="242">
        <f t="shared" si="1"/>
        <v>0</v>
      </c>
      <c r="L47" s="240"/>
    </row>
    <row r="48" spans="1:12" ht="14.4" x14ac:dyDescent="0.3">
      <c r="A48" s="160">
        <v>46</v>
      </c>
      <c r="B48" s="244"/>
      <c r="C48" s="269"/>
      <c r="D48" s="240"/>
      <c r="E48" s="241"/>
      <c r="F48" s="241"/>
      <c r="G48" s="241"/>
      <c r="H48" s="241"/>
      <c r="I48" s="241"/>
      <c r="J48" s="241"/>
      <c r="K48" s="242">
        <f t="shared" si="1"/>
        <v>0</v>
      </c>
      <c r="L48" s="240"/>
    </row>
    <row r="49" spans="1:12" ht="14.4" x14ac:dyDescent="0.3">
      <c r="A49" s="160">
        <v>47</v>
      </c>
      <c r="B49" s="244"/>
      <c r="C49" s="269"/>
      <c r="D49" s="240"/>
      <c r="E49" s="241"/>
      <c r="F49" s="241"/>
      <c r="G49" s="241"/>
      <c r="H49" s="241"/>
      <c r="I49" s="241"/>
      <c r="J49" s="241"/>
      <c r="K49" s="242">
        <f t="shared" si="1"/>
        <v>0</v>
      </c>
      <c r="L49" s="240"/>
    </row>
    <row r="50" spans="1:12" ht="14.4" x14ac:dyDescent="0.3">
      <c r="A50" s="160">
        <v>48</v>
      </c>
      <c r="B50" s="244"/>
      <c r="C50" s="269"/>
      <c r="D50" s="240"/>
      <c r="E50" s="241"/>
      <c r="F50" s="241"/>
      <c r="G50" s="241"/>
      <c r="H50" s="241"/>
      <c r="I50" s="241"/>
      <c r="J50" s="241"/>
      <c r="K50" s="242">
        <f t="shared" si="1"/>
        <v>0</v>
      </c>
      <c r="L50" s="240"/>
    </row>
    <row r="51" spans="1:12" ht="14.4" x14ac:dyDescent="0.3">
      <c r="A51" s="160">
        <v>49</v>
      </c>
      <c r="B51" s="244"/>
      <c r="C51" s="269"/>
      <c r="D51" s="240"/>
      <c r="E51" s="241"/>
      <c r="F51" s="241"/>
      <c r="G51" s="241"/>
      <c r="H51" s="241"/>
      <c r="I51" s="241"/>
      <c r="J51" s="241"/>
      <c r="K51" s="242">
        <f t="shared" si="1"/>
        <v>0</v>
      </c>
      <c r="L51" s="240"/>
    </row>
    <row r="52" spans="1:12" ht="14.4" x14ac:dyDescent="0.3">
      <c r="A52" s="160">
        <v>50</v>
      </c>
      <c r="B52" s="244"/>
      <c r="C52" s="269"/>
      <c r="D52" s="240"/>
      <c r="E52" s="241"/>
      <c r="F52" s="241"/>
      <c r="G52" s="241"/>
      <c r="H52" s="241"/>
      <c r="I52" s="241"/>
      <c r="J52" s="241"/>
      <c r="K52" s="242">
        <f t="shared" si="1"/>
        <v>0</v>
      </c>
      <c r="L52" s="240"/>
    </row>
    <row r="53" spans="1:12" ht="14.4" x14ac:dyDescent="0.3">
      <c r="A53" s="160">
        <v>51</v>
      </c>
      <c r="B53" s="244"/>
      <c r="C53" s="269"/>
      <c r="D53" s="240"/>
      <c r="E53" s="241"/>
      <c r="F53" s="241"/>
      <c r="G53" s="241"/>
      <c r="H53" s="241"/>
      <c r="I53" s="241"/>
      <c r="J53" s="241"/>
      <c r="K53" s="242">
        <f t="shared" si="1"/>
        <v>0</v>
      </c>
      <c r="L53" s="240"/>
    </row>
    <row r="54" spans="1:12" ht="14.4" x14ac:dyDescent="0.3">
      <c r="A54" s="160">
        <v>52</v>
      </c>
      <c r="B54" s="244"/>
      <c r="C54" s="269"/>
      <c r="D54" s="240"/>
      <c r="E54" s="241"/>
      <c r="F54" s="241"/>
      <c r="G54" s="241"/>
      <c r="H54" s="241"/>
      <c r="I54" s="241"/>
      <c r="J54" s="241"/>
      <c r="K54" s="242">
        <f t="shared" si="1"/>
        <v>0</v>
      </c>
      <c r="L54" s="240"/>
    </row>
    <row r="55" spans="1:12" ht="14.4" x14ac:dyDescent="0.3">
      <c r="A55" s="160">
        <v>53</v>
      </c>
      <c r="B55" s="244"/>
      <c r="C55" s="269"/>
      <c r="D55" s="240"/>
      <c r="E55" s="241"/>
      <c r="F55" s="241"/>
      <c r="G55" s="241"/>
      <c r="H55" s="241"/>
      <c r="I55" s="241"/>
      <c r="J55" s="241"/>
      <c r="K55" s="242">
        <f t="shared" si="1"/>
        <v>0</v>
      </c>
      <c r="L55" s="240"/>
    </row>
    <row r="56" spans="1:12" ht="15" thickBot="1" x14ac:dyDescent="0.35">
      <c r="A56" s="180">
        <v>54</v>
      </c>
      <c r="B56" s="271"/>
      <c r="C56" s="272"/>
      <c r="D56" s="247"/>
      <c r="E56" s="248"/>
      <c r="F56" s="248"/>
      <c r="G56" s="248"/>
      <c r="H56" s="248"/>
      <c r="I56" s="248"/>
      <c r="J56" s="248"/>
      <c r="K56" s="249">
        <f t="shared" si="1"/>
        <v>0</v>
      </c>
      <c r="L56" s="247"/>
    </row>
    <row r="57" spans="1:12" ht="14.4" x14ac:dyDescent="0.3">
      <c r="A57" s="137">
        <v>55</v>
      </c>
      <c r="B57" s="137"/>
      <c r="C57" s="138"/>
      <c r="D57" s="139"/>
      <c r="E57" s="140"/>
      <c r="F57" s="140"/>
      <c r="G57" s="140"/>
      <c r="H57" s="140"/>
      <c r="I57" s="140"/>
      <c r="J57" s="140"/>
      <c r="K57" s="141"/>
      <c r="L57" s="142"/>
    </row>
    <row r="58" spans="1:12" ht="14.4" x14ac:dyDescent="0.3">
      <c r="A58" s="106">
        <v>56</v>
      </c>
      <c r="B58" s="106"/>
      <c r="C58" s="124"/>
      <c r="D58" s="108"/>
      <c r="E58" s="104"/>
      <c r="F58" s="104"/>
      <c r="G58" s="104"/>
      <c r="H58" s="104"/>
      <c r="I58" s="104"/>
      <c r="J58" s="104"/>
      <c r="K58" s="107"/>
      <c r="L58" s="133"/>
    </row>
    <row r="59" spans="1:12" ht="14.4" x14ac:dyDescent="0.3">
      <c r="A59" s="106">
        <v>57</v>
      </c>
      <c r="B59" s="106"/>
      <c r="C59" s="124"/>
      <c r="D59" s="108"/>
      <c r="E59" s="104"/>
      <c r="F59" s="104"/>
      <c r="G59" s="104"/>
      <c r="H59" s="104"/>
      <c r="I59" s="104"/>
      <c r="J59" s="104"/>
      <c r="K59" s="107"/>
      <c r="L59" s="133"/>
    </row>
    <row r="60" spans="1:12" ht="14.4" x14ac:dyDescent="0.3">
      <c r="A60" s="106">
        <v>58</v>
      </c>
      <c r="B60" s="106"/>
      <c r="C60" s="124"/>
      <c r="D60" s="108"/>
      <c r="E60" s="104"/>
      <c r="F60" s="104"/>
      <c r="G60" s="104"/>
      <c r="H60" s="104"/>
      <c r="I60" s="104"/>
      <c r="J60" s="104"/>
      <c r="K60" s="107"/>
      <c r="L60" s="133"/>
    </row>
    <row r="61" spans="1:12" ht="14.4" x14ac:dyDescent="0.3">
      <c r="A61" s="106">
        <v>59</v>
      </c>
      <c r="B61" s="106"/>
      <c r="C61" s="124"/>
      <c r="D61" s="108"/>
      <c r="E61" s="104"/>
      <c r="F61" s="104"/>
      <c r="G61" s="104"/>
      <c r="H61" s="104"/>
      <c r="I61" s="104"/>
      <c r="J61" s="104"/>
      <c r="K61" s="107"/>
      <c r="L61" s="133"/>
    </row>
    <row r="62" spans="1:12" ht="14.4" x14ac:dyDescent="0.3">
      <c r="A62" s="106">
        <v>60</v>
      </c>
      <c r="B62" s="106"/>
      <c r="C62" s="124"/>
      <c r="D62" s="108"/>
      <c r="E62" s="104"/>
      <c r="F62" s="104"/>
      <c r="G62" s="104"/>
      <c r="H62" s="104"/>
      <c r="I62" s="104"/>
      <c r="J62" s="104"/>
      <c r="K62" s="107"/>
      <c r="L62" s="133"/>
    </row>
    <row r="63" spans="1:12" ht="14.4" x14ac:dyDescent="0.3">
      <c r="A63" s="106">
        <v>61</v>
      </c>
      <c r="B63" s="106"/>
      <c r="C63" s="124"/>
      <c r="D63" s="108"/>
      <c r="E63" s="104"/>
      <c r="F63" s="104"/>
      <c r="G63" s="104"/>
      <c r="H63" s="104"/>
      <c r="I63" s="104"/>
      <c r="J63" s="104"/>
      <c r="K63" s="107"/>
      <c r="L63" s="133"/>
    </row>
    <row r="64" spans="1:12" ht="14.4" x14ac:dyDescent="0.3">
      <c r="B64" s="106"/>
      <c r="C64" s="124"/>
      <c r="D64" s="108"/>
      <c r="E64" s="104"/>
      <c r="F64" s="104"/>
      <c r="G64" s="104"/>
      <c r="H64" s="104"/>
      <c r="I64" s="104"/>
      <c r="J64" s="104"/>
      <c r="K64" s="107"/>
    </row>
    <row r="65" spans="2:11" ht="14.4" x14ac:dyDescent="0.3">
      <c r="B65" s="106"/>
      <c r="C65" s="124"/>
      <c r="D65" s="108"/>
      <c r="E65" s="104"/>
      <c r="F65" s="104"/>
      <c r="G65" s="104"/>
      <c r="H65" s="104"/>
      <c r="I65" s="104"/>
      <c r="J65" s="104"/>
      <c r="K65" s="107"/>
    </row>
  </sheetData>
  <sortState xmlns:xlrd2="http://schemas.microsoft.com/office/spreadsheetml/2017/richdata2" ref="B2:L36">
    <sortCondition descending="1" ref="K2:K36"/>
    <sortCondition ref="L2:L36"/>
    <sortCondition ref="D2:D36"/>
  </sortState>
  <printOptions gridLines="1"/>
  <pageMargins left="0.25" right="0.25" top="0.75" bottom="0.75" header="0.3" footer="0.3"/>
  <pageSetup scale="99" fitToHeight="0" orientation="landscape" r:id="rId1"/>
  <headerFooter>
    <oddHeader>&amp;CNursery Day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L63"/>
  <sheetViews>
    <sheetView zoomScaleNormal="100" workbookViewId="0">
      <pane ySplit="1" topLeftCell="A2" activePane="bottomLeft" state="frozen"/>
      <selection pane="bottomLeft" activeCell="C24" sqref="C24"/>
    </sheetView>
  </sheetViews>
  <sheetFormatPr defaultColWidth="8.69921875" defaultRowHeight="13.8" x14ac:dyDescent="0.25"/>
  <cols>
    <col min="1" max="1" width="2.8984375" style="12" customWidth="1"/>
    <col min="2" max="2" width="18.3984375" style="105" customWidth="1"/>
    <col min="3" max="3" width="14.19921875" style="105" customWidth="1"/>
    <col min="4" max="4" width="8.19921875" style="149" customWidth="1"/>
    <col min="5" max="5" width="8.69921875" style="111"/>
    <col min="6" max="6" width="9.8984375" style="111" customWidth="1"/>
    <col min="7" max="7" width="9.09765625" style="111" customWidth="1"/>
    <col min="8" max="10" width="9.59765625" style="111" customWidth="1"/>
    <col min="11" max="11" width="10" style="95" customWidth="1"/>
    <col min="12" max="12" width="9.69921875" style="149" customWidth="1"/>
    <col min="13" max="16384" width="8.69921875" style="12"/>
  </cols>
  <sheetData>
    <row r="1" spans="1:12" s="179" customFormat="1" ht="14.4" x14ac:dyDescent="0.3">
      <c r="A1" s="175"/>
      <c r="B1" s="176" t="s">
        <v>0</v>
      </c>
      <c r="C1" s="176" t="s">
        <v>1</v>
      </c>
      <c r="D1" s="177" t="s">
        <v>2</v>
      </c>
      <c r="E1" s="176" t="s">
        <v>3</v>
      </c>
      <c r="F1" s="176" t="s">
        <v>4</v>
      </c>
      <c r="G1" s="176" t="s">
        <v>5</v>
      </c>
      <c r="H1" s="176" t="s">
        <v>6</v>
      </c>
      <c r="I1" s="176" t="s">
        <v>7</v>
      </c>
      <c r="J1" s="176" t="s">
        <v>54</v>
      </c>
      <c r="K1" s="178" t="s">
        <v>8</v>
      </c>
      <c r="L1" s="177" t="s">
        <v>9</v>
      </c>
    </row>
    <row r="2" spans="1:12" s="134" customFormat="1" ht="14.4" x14ac:dyDescent="0.3">
      <c r="A2" s="165">
        <v>1</v>
      </c>
      <c r="B2" s="244" t="s">
        <v>46</v>
      </c>
      <c r="C2" s="269" t="s">
        <v>26</v>
      </c>
      <c r="D2" s="240">
        <v>4.7453703703703704E-4</v>
      </c>
      <c r="E2" s="241">
        <v>30</v>
      </c>
      <c r="F2" s="241">
        <v>30</v>
      </c>
      <c r="G2" s="241">
        <v>30</v>
      </c>
      <c r="H2" s="241">
        <v>30</v>
      </c>
      <c r="I2" s="241">
        <v>30</v>
      </c>
      <c r="J2" s="241">
        <v>30</v>
      </c>
      <c r="K2" s="242">
        <f t="shared" ref="K2:K36" si="0">SUM(E2:J2)</f>
        <v>180</v>
      </c>
      <c r="L2" s="240">
        <v>2.8124999999999995E-3</v>
      </c>
    </row>
    <row r="3" spans="1:12" s="135" customFormat="1" ht="14.4" x14ac:dyDescent="0.3">
      <c r="A3" s="165">
        <v>2</v>
      </c>
      <c r="B3" s="244" t="s">
        <v>37</v>
      </c>
      <c r="C3" s="269" t="s">
        <v>136</v>
      </c>
      <c r="D3" s="240">
        <v>3.0092592592592595E-4</v>
      </c>
      <c r="E3" s="241">
        <v>30</v>
      </c>
      <c r="F3" s="241">
        <v>30</v>
      </c>
      <c r="G3" s="241">
        <v>30</v>
      </c>
      <c r="H3" s="241">
        <v>30</v>
      </c>
      <c r="I3" s="241">
        <v>30</v>
      </c>
      <c r="J3" s="241">
        <v>30</v>
      </c>
      <c r="K3" s="242">
        <f t="shared" si="0"/>
        <v>180</v>
      </c>
      <c r="L3" s="240">
        <v>2.8472222222222219E-3</v>
      </c>
    </row>
    <row r="4" spans="1:12" s="134" customFormat="1" ht="14.4" x14ac:dyDescent="0.3">
      <c r="A4" s="165">
        <v>3</v>
      </c>
      <c r="B4" s="244" t="s">
        <v>23</v>
      </c>
      <c r="C4" s="269" t="s">
        <v>85</v>
      </c>
      <c r="D4" s="240">
        <v>1.8518518518518518E-4</v>
      </c>
      <c r="E4" s="241">
        <v>30</v>
      </c>
      <c r="F4" s="241">
        <v>30</v>
      </c>
      <c r="G4" s="241">
        <v>30</v>
      </c>
      <c r="H4" s="241">
        <v>30</v>
      </c>
      <c r="I4" s="241">
        <v>30</v>
      </c>
      <c r="J4" s="241">
        <v>30</v>
      </c>
      <c r="K4" s="242">
        <f t="shared" si="0"/>
        <v>180</v>
      </c>
      <c r="L4" s="240">
        <v>3.3449074074074071E-3</v>
      </c>
    </row>
    <row r="5" spans="1:12" s="134" customFormat="1" ht="14.4" x14ac:dyDescent="0.3">
      <c r="A5" s="165">
        <v>4</v>
      </c>
      <c r="B5" s="244" t="s">
        <v>27</v>
      </c>
      <c r="C5" s="269" t="s">
        <v>87</v>
      </c>
      <c r="D5" s="240">
        <v>3.5879629629629635E-4</v>
      </c>
      <c r="E5" s="241">
        <v>30</v>
      </c>
      <c r="F5" s="241">
        <v>30</v>
      </c>
      <c r="G5" s="241">
        <v>30</v>
      </c>
      <c r="H5" s="241">
        <v>30</v>
      </c>
      <c r="I5" s="241">
        <v>30</v>
      </c>
      <c r="J5" s="241">
        <v>30</v>
      </c>
      <c r="K5" s="242">
        <f t="shared" si="0"/>
        <v>180</v>
      </c>
      <c r="L5" s="240">
        <v>3.414351851851852E-3</v>
      </c>
    </row>
    <row r="6" spans="1:12" s="135" customFormat="1" ht="14.4" x14ac:dyDescent="0.3">
      <c r="A6" s="165">
        <v>5</v>
      </c>
      <c r="B6" s="244" t="s">
        <v>151</v>
      </c>
      <c r="C6" s="269" t="s">
        <v>108</v>
      </c>
      <c r="D6" s="240">
        <v>4.7453703703703704E-4</v>
      </c>
      <c r="E6" s="241">
        <v>30</v>
      </c>
      <c r="F6" s="241">
        <v>30</v>
      </c>
      <c r="G6" s="241">
        <v>30</v>
      </c>
      <c r="H6" s="241">
        <v>30</v>
      </c>
      <c r="I6" s="241">
        <v>30</v>
      </c>
      <c r="J6" s="241">
        <v>30</v>
      </c>
      <c r="K6" s="242">
        <f t="shared" si="0"/>
        <v>180</v>
      </c>
      <c r="L6" s="240">
        <v>3.4375E-3</v>
      </c>
    </row>
    <row r="7" spans="1:12" s="134" customFormat="1" ht="14.4" x14ac:dyDescent="0.3">
      <c r="A7" s="165">
        <v>6</v>
      </c>
      <c r="B7" s="244" t="s">
        <v>46</v>
      </c>
      <c r="C7" s="269" t="s">
        <v>226</v>
      </c>
      <c r="D7" s="240">
        <v>7.9861111111111105E-4</v>
      </c>
      <c r="E7" s="241">
        <v>30</v>
      </c>
      <c r="F7" s="241">
        <v>30</v>
      </c>
      <c r="G7" s="241">
        <v>30</v>
      </c>
      <c r="H7" s="241">
        <v>30</v>
      </c>
      <c r="I7" s="241">
        <v>30</v>
      </c>
      <c r="J7" s="241">
        <v>30</v>
      </c>
      <c r="K7" s="242">
        <f t="shared" si="0"/>
        <v>180</v>
      </c>
      <c r="L7" s="240">
        <v>4.0046296296296297E-3</v>
      </c>
    </row>
    <row r="8" spans="1:12" s="135" customFormat="1" ht="14.4" x14ac:dyDescent="0.3">
      <c r="A8" s="165">
        <v>7</v>
      </c>
      <c r="B8" s="244" t="s">
        <v>106</v>
      </c>
      <c r="C8" s="269" t="s">
        <v>172</v>
      </c>
      <c r="D8" s="240">
        <v>4.9768518518518521E-4</v>
      </c>
      <c r="E8" s="241">
        <v>30</v>
      </c>
      <c r="F8" s="241">
        <v>30</v>
      </c>
      <c r="G8" s="241">
        <v>30</v>
      </c>
      <c r="H8" s="241">
        <v>30</v>
      </c>
      <c r="I8" s="241">
        <v>30</v>
      </c>
      <c r="J8" s="241">
        <v>30</v>
      </c>
      <c r="K8" s="242">
        <f t="shared" si="0"/>
        <v>180</v>
      </c>
      <c r="L8" s="240">
        <v>4.0277777777777777E-3</v>
      </c>
    </row>
    <row r="9" spans="1:12" s="134" customFormat="1" ht="14.4" x14ac:dyDescent="0.3">
      <c r="A9" s="165">
        <v>8</v>
      </c>
      <c r="B9" s="244" t="s">
        <v>83</v>
      </c>
      <c r="C9" s="269" t="s">
        <v>101</v>
      </c>
      <c r="D9" s="240">
        <v>3.3564814814814812E-4</v>
      </c>
      <c r="E9" s="241">
        <v>30</v>
      </c>
      <c r="F9" s="241">
        <v>30</v>
      </c>
      <c r="G9" s="241">
        <v>30</v>
      </c>
      <c r="H9" s="241">
        <v>30</v>
      </c>
      <c r="I9" s="241">
        <v>30</v>
      </c>
      <c r="J9" s="241">
        <v>30</v>
      </c>
      <c r="K9" s="242">
        <f t="shared" si="0"/>
        <v>180</v>
      </c>
      <c r="L9" s="240">
        <v>4.1319444444444442E-3</v>
      </c>
    </row>
    <row r="10" spans="1:12" s="135" customFormat="1" ht="14.4" x14ac:dyDescent="0.3">
      <c r="A10" s="165">
        <v>9</v>
      </c>
      <c r="B10" s="244" t="s">
        <v>27</v>
      </c>
      <c r="C10" s="269" t="s">
        <v>51</v>
      </c>
      <c r="D10" s="240">
        <v>5.3240740740740744E-4</v>
      </c>
      <c r="E10" s="241">
        <v>30</v>
      </c>
      <c r="F10" s="241">
        <v>30</v>
      </c>
      <c r="G10" s="241">
        <v>30</v>
      </c>
      <c r="H10" s="241">
        <v>30</v>
      </c>
      <c r="I10" s="241">
        <v>30</v>
      </c>
      <c r="J10" s="241">
        <v>30</v>
      </c>
      <c r="K10" s="242">
        <f t="shared" si="0"/>
        <v>180</v>
      </c>
      <c r="L10" s="240">
        <v>4.1319444444444442E-3</v>
      </c>
    </row>
    <row r="11" spans="1:12" s="134" customFormat="1" ht="14.4" x14ac:dyDescent="0.3">
      <c r="A11" s="165">
        <v>10</v>
      </c>
      <c r="B11" s="244" t="s">
        <v>52</v>
      </c>
      <c r="C11" s="269" t="s">
        <v>116</v>
      </c>
      <c r="D11" s="240">
        <v>3.9351851851851852E-4</v>
      </c>
      <c r="E11" s="241">
        <v>30</v>
      </c>
      <c r="F11" s="241">
        <v>30</v>
      </c>
      <c r="G11" s="241">
        <v>25</v>
      </c>
      <c r="H11" s="241">
        <v>30</v>
      </c>
      <c r="I11" s="241">
        <v>30</v>
      </c>
      <c r="J11" s="241">
        <v>30</v>
      </c>
      <c r="K11" s="242">
        <f t="shared" si="0"/>
        <v>175</v>
      </c>
      <c r="L11" s="240">
        <v>2.7199074074074074E-3</v>
      </c>
    </row>
    <row r="12" spans="1:12" s="135" customFormat="1" ht="14.4" x14ac:dyDescent="0.3">
      <c r="A12" s="165">
        <v>11</v>
      </c>
      <c r="B12" s="244" t="s">
        <v>40</v>
      </c>
      <c r="C12" s="269" t="s">
        <v>84</v>
      </c>
      <c r="D12" s="240">
        <v>3.1250000000000001E-4</v>
      </c>
      <c r="E12" s="241">
        <v>30</v>
      </c>
      <c r="F12" s="241">
        <v>30</v>
      </c>
      <c r="G12" s="241">
        <v>30</v>
      </c>
      <c r="H12" s="241">
        <v>25</v>
      </c>
      <c r="I12" s="241">
        <v>30</v>
      </c>
      <c r="J12" s="241">
        <v>30</v>
      </c>
      <c r="K12" s="242">
        <f t="shared" si="0"/>
        <v>175</v>
      </c>
      <c r="L12" s="240">
        <v>2.8587962962962963E-3</v>
      </c>
    </row>
    <row r="13" spans="1:12" s="134" customFormat="1" ht="14.4" x14ac:dyDescent="0.3">
      <c r="A13" s="165">
        <v>12</v>
      </c>
      <c r="B13" s="244" t="s">
        <v>23</v>
      </c>
      <c r="C13" s="269" t="s">
        <v>199</v>
      </c>
      <c r="D13" s="240">
        <v>3.3564814814814812E-4</v>
      </c>
      <c r="E13" s="241">
        <v>30</v>
      </c>
      <c r="F13" s="241">
        <v>30</v>
      </c>
      <c r="G13" s="241">
        <v>25</v>
      </c>
      <c r="H13" s="241">
        <v>30</v>
      </c>
      <c r="I13" s="241">
        <v>30</v>
      </c>
      <c r="J13" s="241">
        <v>30</v>
      </c>
      <c r="K13" s="242">
        <f t="shared" si="0"/>
        <v>175</v>
      </c>
      <c r="L13" s="240">
        <v>3.2870370370370367E-3</v>
      </c>
    </row>
    <row r="14" spans="1:12" s="135" customFormat="1" ht="14.4" x14ac:dyDescent="0.3">
      <c r="A14" s="165">
        <v>13</v>
      </c>
      <c r="B14" s="244" t="s">
        <v>106</v>
      </c>
      <c r="C14" s="269" t="s">
        <v>107</v>
      </c>
      <c r="D14" s="240">
        <v>2.5462962962962961E-4</v>
      </c>
      <c r="E14" s="241">
        <v>30</v>
      </c>
      <c r="F14" s="241">
        <v>30</v>
      </c>
      <c r="G14" s="241">
        <v>30</v>
      </c>
      <c r="H14" s="241">
        <v>25</v>
      </c>
      <c r="I14" s="241">
        <v>30</v>
      </c>
      <c r="J14" s="241">
        <v>30</v>
      </c>
      <c r="K14" s="242">
        <f t="shared" si="0"/>
        <v>175</v>
      </c>
      <c r="L14" s="240">
        <v>3.3333333333333335E-3</v>
      </c>
    </row>
    <row r="15" spans="1:12" s="134" customFormat="1" ht="14.4" x14ac:dyDescent="0.3">
      <c r="A15" s="165">
        <v>14</v>
      </c>
      <c r="B15" s="244" t="s">
        <v>40</v>
      </c>
      <c r="C15" s="269" t="s">
        <v>132</v>
      </c>
      <c r="D15" s="240">
        <v>3.3564814814814812E-4</v>
      </c>
      <c r="E15" s="241">
        <v>30</v>
      </c>
      <c r="F15" s="241">
        <v>30</v>
      </c>
      <c r="G15" s="241">
        <v>25</v>
      </c>
      <c r="H15" s="241">
        <v>30</v>
      </c>
      <c r="I15" s="241">
        <v>30</v>
      </c>
      <c r="J15" s="241">
        <v>30</v>
      </c>
      <c r="K15" s="242">
        <f t="shared" si="0"/>
        <v>175</v>
      </c>
      <c r="L15" s="240">
        <v>3.4027777777777784E-3</v>
      </c>
    </row>
    <row r="16" spans="1:12" s="135" customFormat="1" ht="14.4" x14ac:dyDescent="0.3">
      <c r="A16" s="165">
        <v>15</v>
      </c>
      <c r="B16" s="244" t="s">
        <v>151</v>
      </c>
      <c r="C16" s="269" t="s">
        <v>168</v>
      </c>
      <c r="D16" s="240">
        <v>8.3333333333333339E-4</v>
      </c>
      <c r="E16" s="241">
        <v>20</v>
      </c>
      <c r="F16" s="241">
        <v>30</v>
      </c>
      <c r="G16" s="241">
        <v>30</v>
      </c>
      <c r="H16" s="241">
        <v>15</v>
      </c>
      <c r="I16" s="241">
        <v>30</v>
      </c>
      <c r="J16" s="241">
        <v>30</v>
      </c>
      <c r="K16" s="242">
        <f t="shared" si="0"/>
        <v>155</v>
      </c>
      <c r="L16" s="240">
        <v>3.9120370370370368E-3</v>
      </c>
    </row>
    <row r="17" spans="1:12" ht="14.4" x14ac:dyDescent="0.3">
      <c r="A17" s="165">
        <v>16</v>
      </c>
      <c r="B17" s="244" t="s">
        <v>46</v>
      </c>
      <c r="C17" s="269" t="s">
        <v>166</v>
      </c>
      <c r="D17" s="240">
        <v>1.7361111111111112E-4</v>
      </c>
      <c r="E17" s="241">
        <v>0</v>
      </c>
      <c r="F17" s="241">
        <v>30</v>
      </c>
      <c r="G17" s="241">
        <v>30</v>
      </c>
      <c r="H17" s="241">
        <v>30</v>
      </c>
      <c r="I17" s="241">
        <v>30</v>
      </c>
      <c r="J17" s="241">
        <v>30</v>
      </c>
      <c r="K17" s="242">
        <f t="shared" si="0"/>
        <v>150</v>
      </c>
      <c r="L17" s="240">
        <v>2.2916666666666667E-3</v>
      </c>
    </row>
    <row r="18" spans="1:12" ht="14.4" x14ac:dyDescent="0.3">
      <c r="A18" s="165">
        <v>17</v>
      </c>
      <c r="B18" s="244" t="s">
        <v>98</v>
      </c>
      <c r="C18" s="269" t="s">
        <v>219</v>
      </c>
      <c r="D18" s="240">
        <v>3.5879629629629635E-4</v>
      </c>
      <c r="E18" s="241">
        <v>0</v>
      </c>
      <c r="F18" s="241">
        <v>30</v>
      </c>
      <c r="G18" s="241">
        <v>30</v>
      </c>
      <c r="H18" s="241">
        <v>30</v>
      </c>
      <c r="I18" s="241">
        <v>30</v>
      </c>
      <c r="J18" s="241">
        <v>30</v>
      </c>
      <c r="K18" s="242">
        <f t="shared" si="0"/>
        <v>150</v>
      </c>
      <c r="L18" s="240">
        <v>3.5763888888888894E-3</v>
      </c>
    </row>
    <row r="19" spans="1:12" s="135" customFormat="1" ht="14.4" x14ac:dyDescent="0.3">
      <c r="A19" s="165">
        <v>18</v>
      </c>
      <c r="B19" s="244" t="s">
        <v>53</v>
      </c>
      <c r="C19" s="269" t="s">
        <v>113</v>
      </c>
      <c r="D19" s="240">
        <v>1.25E-3</v>
      </c>
      <c r="E19" s="241">
        <v>30</v>
      </c>
      <c r="F19" s="241">
        <v>30</v>
      </c>
      <c r="G19" s="241">
        <v>30</v>
      </c>
      <c r="H19" s="241">
        <v>30</v>
      </c>
      <c r="I19" s="241">
        <v>0</v>
      </c>
      <c r="J19" s="241">
        <v>0</v>
      </c>
      <c r="K19" s="242">
        <f t="shared" si="0"/>
        <v>120</v>
      </c>
      <c r="L19" s="240">
        <v>4.1666666666666666E-3</v>
      </c>
    </row>
    <row r="20" spans="1:12" ht="14.4" x14ac:dyDescent="0.3">
      <c r="A20" s="165">
        <v>19</v>
      </c>
      <c r="B20" s="244" t="s">
        <v>151</v>
      </c>
      <c r="C20" s="269" t="s">
        <v>152</v>
      </c>
      <c r="D20" s="240">
        <v>3.4722222222222224E-4</v>
      </c>
      <c r="E20" s="241">
        <v>30</v>
      </c>
      <c r="F20" s="241">
        <v>30</v>
      </c>
      <c r="G20" s="241">
        <v>30</v>
      </c>
      <c r="H20" s="241">
        <v>25</v>
      </c>
      <c r="I20" s="241">
        <v>0</v>
      </c>
      <c r="J20" s="241">
        <v>0</v>
      </c>
      <c r="K20" s="242">
        <f t="shared" si="0"/>
        <v>115</v>
      </c>
      <c r="L20" s="240">
        <v>4.1666666666666666E-3</v>
      </c>
    </row>
    <row r="21" spans="1:12" ht="14.4" x14ac:dyDescent="0.3">
      <c r="A21" s="165">
        <v>20</v>
      </c>
      <c r="B21" s="244" t="s">
        <v>23</v>
      </c>
      <c r="C21" s="269" t="s">
        <v>86</v>
      </c>
      <c r="D21" s="240">
        <v>5.5555555555555556E-4</v>
      </c>
      <c r="E21" s="241">
        <v>30</v>
      </c>
      <c r="F21" s="241">
        <v>30</v>
      </c>
      <c r="G21" s="241">
        <v>30</v>
      </c>
      <c r="H21" s="241">
        <v>25</v>
      </c>
      <c r="I21" s="241">
        <v>0</v>
      </c>
      <c r="J21" s="241">
        <v>0</v>
      </c>
      <c r="K21" s="242">
        <f t="shared" si="0"/>
        <v>115</v>
      </c>
      <c r="L21" s="240">
        <v>4.1666666666666666E-3</v>
      </c>
    </row>
    <row r="22" spans="1:12" ht="14.4" x14ac:dyDescent="0.3">
      <c r="A22" s="165">
        <v>21</v>
      </c>
      <c r="B22" s="244" t="s">
        <v>40</v>
      </c>
      <c r="C22" s="269" t="s">
        <v>109</v>
      </c>
      <c r="D22" s="240">
        <v>4.3981481481481481E-4</v>
      </c>
      <c r="E22" s="241">
        <v>30</v>
      </c>
      <c r="F22" s="241">
        <v>30</v>
      </c>
      <c r="G22" s="241">
        <v>15</v>
      </c>
      <c r="H22" s="241">
        <v>20</v>
      </c>
      <c r="I22" s="241">
        <v>0</v>
      </c>
      <c r="J22" s="241">
        <v>0</v>
      </c>
      <c r="K22" s="242">
        <f t="shared" si="0"/>
        <v>95</v>
      </c>
      <c r="L22" s="240">
        <v>4.1666666666666666E-3</v>
      </c>
    </row>
    <row r="23" spans="1:12" s="135" customFormat="1" ht="14.4" x14ac:dyDescent="0.3">
      <c r="A23" s="165">
        <v>22</v>
      </c>
      <c r="B23" s="244" t="s">
        <v>22</v>
      </c>
      <c r="C23" s="269" t="s">
        <v>135</v>
      </c>
      <c r="D23" s="240">
        <v>4.0509259259259258E-4</v>
      </c>
      <c r="E23" s="241">
        <v>30</v>
      </c>
      <c r="F23" s="241">
        <v>30</v>
      </c>
      <c r="G23" s="241">
        <v>30</v>
      </c>
      <c r="H23" s="241">
        <v>0</v>
      </c>
      <c r="I23" s="241">
        <v>0</v>
      </c>
      <c r="J23" s="241">
        <v>0</v>
      </c>
      <c r="K23" s="242">
        <f t="shared" si="0"/>
        <v>90</v>
      </c>
      <c r="L23" s="240">
        <v>4.1666666666666666E-3</v>
      </c>
    </row>
    <row r="24" spans="1:12" ht="14.4" x14ac:dyDescent="0.3">
      <c r="A24" s="165">
        <v>23</v>
      </c>
      <c r="B24" s="244" t="s">
        <v>82</v>
      </c>
      <c r="C24" s="269" t="s">
        <v>237</v>
      </c>
      <c r="D24" s="240">
        <v>4.2824074074074075E-4</v>
      </c>
      <c r="E24" s="241">
        <v>30</v>
      </c>
      <c r="F24" s="241">
        <v>30</v>
      </c>
      <c r="G24" s="241">
        <v>30</v>
      </c>
      <c r="H24" s="241">
        <v>0</v>
      </c>
      <c r="I24" s="241">
        <v>0</v>
      </c>
      <c r="J24" s="241">
        <v>0</v>
      </c>
      <c r="K24" s="242">
        <f t="shared" si="0"/>
        <v>90</v>
      </c>
      <c r="L24" s="240">
        <v>4.1666666666666666E-3</v>
      </c>
    </row>
    <row r="25" spans="1:12" s="135" customFormat="1" ht="14.4" x14ac:dyDescent="0.3">
      <c r="A25" s="165">
        <v>24</v>
      </c>
      <c r="B25" s="244" t="s">
        <v>47</v>
      </c>
      <c r="C25" s="269" t="s">
        <v>170</v>
      </c>
      <c r="D25" s="240">
        <v>7.0601851851851847E-4</v>
      </c>
      <c r="E25" s="241">
        <v>30</v>
      </c>
      <c r="F25" s="241">
        <v>30</v>
      </c>
      <c r="G25" s="241">
        <v>30</v>
      </c>
      <c r="H25" s="241">
        <v>0</v>
      </c>
      <c r="I25" s="241">
        <v>0</v>
      </c>
      <c r="J25" s="241">
        <v>0</v>
      </c>
      <c r="K25" s="242">
        <f t="shared" si="0"/>
        <v>90</v>
      </c>
      <c r="L25" s="240">
        <v>4.1666666666666666E-3</v>
      </c>
    </row>
    <row r="26" spans="1:12" s="135" customFormat="1" ht="14.4" x14ac:dyDescent="0.3">
      <c r="A26" s="165">
        <v>25</v>
      </c>
      <c r="B26" s="244" t="s">
        <v>80</v>
      </c>
      <c r="C26" s="269" t="s">
        <v>112</v>
      </c>
      <c r="D26" s="240">
        <v>1.5509259259259261E-3</v>
      </c>
      <c r="E26" s="241">
        <v>30</v>
      </c>
      <c r="F26" s="241">
        <v>30</v>
      </c>
      <c r="G26" s="241">
        <v>30</v>
      </c>
      <c r="H26" s="241">
        <v>0</v>
      </c>
      <c r="I26" s="241">
        <v>0</v>
      </c>
      <c r="J26" s="241">
        <v>0</v>
      </c>
      <c r="K26" s="242">
        <f t="shared" si="0"/>
        <v>90</v>
      </c>
      <c r="L26" s="240">
        <v>4.1666666666666666E-3</v>
      </c>
    </row>
    <row r="27" spans="1:12" ht="14.4" x14ac:dyDescent="0.3">
      <c r="A27" s="165">
        <v>26</v>
      </c>
      <c r="B27" s="244" t="s">
        <v>144</v>
      </c>
      <c r="C27" s="269" t="s">
        <v>163</v>
      </c>
      <c r="D27" s="240">
        <v>4.9768518518518521E-4</v>
      </c>
      <c r="E27" s="241">
        <v>30</v>
      </c>
      <c r="F27" s="241">
        <v>30</v>
      </c>
      <c r="G27" s="241">
        <v>0</v>
      </c>
      <c r="H27" s="241">
        <v>0</v>
      </c>
      <c r="I27" s="241">
        <v>0</v>
      </c>
      <c r="J27" s="241">
        <v>0</v>
      </c>
      <c r="K27" s="242">
        <f t="shared" si="0"/>
        <v>60</v>
      </c>
      <c r="L27" s="240">
        <v>4.1666666666666666E-3</v>
      </c>
    </row>
    <row r="28" spans="1:12" s="135" customFormat="1" ht="14.4" x14ac:dyDescent="0.3">
      <c r="A28" s="165">
        <v>27</v>
      </c>
      <c r="B28" s="244" t="s">
        <v>30</v>
      </c>
      <c r="C28" s="269" t="s">
        <v>91</v>
      </c>
      <c r="D28" s="240">
        <v>4.9768518518518521E-4</v>
      </c>
      <c r="E28" s="241">
        <v>30</v>
      </c>
      <c r="F28" s="241">
        <v>30</v>
      </c>
      <c r="G28" s="241">
        <v>0</v>
      </c>
      <c r="H28" s="241">
        <v>0</v>
      </c>
      <c r="I28" s="241">
        <v>0</v>
      </c>
      <c r="J28" s="241">
        <v>0</v>
      </c>
      <c r="K28" s="242">
        <f t="shared" si="0"/>
        <v>60</v>
      </c>
      <c r="L28" s="240">
        <v>4.1666666666666666E-3</v>
      </c>
    </row>
    <row r="29" spans="1:12" ht="14.4" x14ac:dyDescent="0.3">
      <c r="A29" s="165">
        <v>28</v>
      </c>
      <c r="B29" s="244" t="s">
        <v>80</v>
      </c>
      <c r="C29" s="269" t="s">
        <v>198</v>
      </c>
      <c r="D29" s="240">
        <v>8.7962962962962962E-4</v>
      </c>
      <c r="E29" s="241">
        <v>30</v>
      </c>
      <c r="F29" s="241">
        <v>30</v>
      </c>
      <c r="G29" s="241">
        <v>0</v>
      </c>
      <c r="H29" s="241">
        <v>0</v>
      </c>
      <c r="I29" s="241">
        <v>0</v>
      </c>
      <c r="J29" s="241">
        <v>0</v>
      </c>
      <c r="K29" s="242">
        <f t="shared" si="0"/>
        <v>60</v>
      </c>
      <c r="L29" s="240">
        <v>4.1666666666666666E-3</v>
      </c>
    </row>
    <row r="30" spans="1:12" ht="14.4" x14ac:dyDescent="0.3">
      <c r="A30" s="165">
        <v>29</v>
      </c>
      <c r="B30" s="244" t="s">
        <v>169</v>
      </c>
      <c r="C30" s="270" t="s">
        <v>143</v>
      </c>
      <c r="D30" s="240">
        <v>3.6805555555555557E-2</v>
      </c>
      <c r="E30" s="241">
        <v>30</v>
      </c>
      <c r="F30" s="241">
        <v>30</v>
      </c>
      <c r="G30" s="241">
        <v>0</v>
      </c>
      <c r="H30" s="241">
        <v>0</v>
      </c>
      <c r="I30" s="241">
        <v>0</v>
      </c>
      <c r="J30" s="241">
        <v>0</v>
      </c>
      <c r="K30" s="242">
        <f t="shared" si="0"/>
        <v>60</v>
      </c>
      <c r="L30" s="240">
        <v>4.1666666666666666E-3</v>
      </c>
    </row>
    <row r="31" spans="1:12" ht="14.4" x14ac:dyDescent="0.3">
      <c r="A31" s="165">
        <v>30</v>
      </c>
      <c r="B31" s="244" t="s">
        <v>156</v>
      </c>
      <c r="C31" s="269" t="s">
        <v>174</v>
      </c>
      <c r="D31" s="240">
        <v>4.5138888888888892E-4</v>
      </c>
      <c r="E31" s="241">
        <v>30</v>
      </c>
      <c r="F31" s="241">
        <v>0</v>
      </c>
      <c r="G31" s="241">
        <v>0</v>
      </c>
      <c r="H31" s="241">
        <v>0</v>
      </c>
      <c r="I31" s="241">
        <v>0</v>
      </c>
      <c r="J31" s="241">
        <v>0</v>
      </c>
      <c r="K31" s="242">
        <f t="shared" si="0"/>
        <v>30</v>
      </c>
      <c r="L31" s="240">
        <v>4.1666666666666666E-3</v>
      </c>
    </row>
    <row r="32" spans="1:12" ht="14.4" x14ac:dyDescent="0.3">
      <c r="A32" s="165">
        <v>31</v>
      </c>
      <c r="B32" s="244" t="s">
        <v>30</v>
      </c>
      <c r="C32" s="269" t="s">
        <v>111</v>
      </c>
      <c r="D32" s="240">
        <v>5.5555555555555556E-4</v>
      </c>
      <c r="E32" s="241">
        <v>30</v>
      </c>
      <c r="F32" s="241">
        <v>0</v>
      </c>
      <c r="G32" s="241">
        <v>0</v>
      </c>
      <c r="H32" s="241">
        <v>0</v>
      </c>
      <c r="I32" s="241">
        <v>0</v>
      </c>
      <c r="J32" s="241">
        <v>0</v>
      </c>
      <c r="K32" s="242">
        <f t="shared" si="0"/>
        <v>30</v>
      </c>
      <c r="L32" s="240">
        <v>4.1666666666666666E-3</v>
      </c>
    </row>
    <row r="33" spans="1:12" ht="14.4" x14ac:dyDescent="0.3">
      <c r="A33" s="165">
        <v>32</v>
      </c>
      <c r="B33" s="244" t="s">
        <v>80</v>
      </c>
      <c r="C33" s="269" t="s">
        <v>39</v>
      </c>
      <c r="D33" s="240">
        <v>7.9861111111111105E-4</v>
      </c>
      <c r="E33" s="241">
        <v>30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2">
        <f t="shared" si="0"/>
        <v>30</v>
      </c>
      <c r="L33" s="240">
        <v>4.1666666666666666E-3</v>
      </c>
    </row>
    <row r="34" spans="1:12" ht="14.4" x14ac:dyDescent="0.3">
      <c r="A34" s="165">
        <v>33</v>
      </c>
      <c r="B34" s="244" t="s">
        <v>22</v>
      </c>
      <c r="C34" s="269" t="s">
        <v>110</v>
      </c>
      <c r="D34" s="240">
        <v>4.3981481481481481E-4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2">
        <f t="shared" si="0"/>
        <v>0</v>
      </c>
      <c r="L34" s="240">
        <v>4.1666666666666666E-3</v>
      </c>
    </row>
    <row r="35" spans="1:12" ht="14.4" x14ac:dyDescent="0.3">
      <c r="A35" s="165">
        <v>34</v>
      </c>
      <c r="B35" s="274" t="s">
        <v>46</v>
      </c>
      <c r="C35" s="275" t="s">
        <v>104</v>
      </c>
      <c r="D35" s="395" t="s">
        <v>233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2">
        <f t="shared" si="0"/>
        <v>0</v>
      </c>
      <c r="L35" s="240">
        <v>4.1666666666666666E-3</v>
      </c>
    </row>
    <row r="36" spans="1:12" ht="14.4" x14ac:dyDescent="0.3">
      <c r="A36" s="165">
        <v>34</v>
      </c>
      <c r="B36" s="244" t="s">
        <v>98</v>
      </c>
      <c r="C36" s="269" t="s">
        <v>173</v>
      </c>
      <c r="D36" s="395" t="s">
        <v>221</v>
      </c>
      <c r="E36" s="241"/>
      <c r="F36" s="241"/>
      <c r="G36" s="241"/>
      <c r="H36" s="241"/>
      <c r="I36" s="241"/>
      <c r="J36" s="241"/>
      <c r="K36" s="242">
        <f t="shared" si="0"/>
        <v>0</v>
      </c>
      <c r="L36" s="240"/>
    </row>
    <row r="37" spans="1:12" ht="14.4" x14ac:dyDescent="0.3">
      <c r="A37" s="165">
        <v>35</v>
      </c>
      <c r="B37" s="274"/>
      <c r="C37" s="275"/>
      <c r="D37" s="240"/>
      <c r="E37" s="241"/>
      <c r="F37" s="241"/>
      <c r="G37" s="241"/>
      <c r="H37" s="241"/>
      <c r="I37" s="241"/>
      <c r="J37" s="241"/>
      <c r="K37" s="242">
        <f t="shared" ref="K37:K56" si="1">SUM(E37:J37)</f>
        <v>0</v>
      </c>
      <c r="L37" s="240"/>
    </row>
    <row r="38" spans="1:12" ht="14.4" x14ac:dyDescent="0.3">
      <c r="A38" s="165">
        <v>36</v>
      </c>
      <c r="B38" s="274"/>
      <c r="C38" s="275"/>
      <c r="D38" s="240"/>
      <c r="E38" s="241"/>
      <c r="F38" s="241"/>
      <c r="G38" s="241"/>
      <c r="H38" s="241"/>
      <c r="I38" s="241"/>
      <c r="J38" s="241"/>
      <c r="K38" s="242">
        <f t="shared" si="1"/>
        <v>0</v>
      </c>
      <c r="L38" s="240"/>
    </row>
    <row r="39" spans="1:12" ht="14.4" x14ac:dyDescent="0.3">
      <c r="A39" s="165">
        <v>37</v>
      </c>
      <c r="B39" s="274"/>
      <c r="C39" s="275"/>
      <c r="D39" s="240"/>
      <c r="E39" s="241"/>
      <c r="F39" s="241"/>
      <c r="G39" s="241"/>
      <c r="H39" s="241"/>
      <c r="I39" s="241"/>
      <c r="J39" s="241"/>
      <c r="K39" s="242">
        <f t="shared" si="1"/>
        <v>0</v>
      </c>
      <c r="L39" s="240"/>
    </row>
    <row r="40" spans="1:12" ht="14.4" x14ac:dyDescent="0.3">
      <c r="A40" s="165">
        <v>38</v>
      </c>
      <c r="B40" s="274"/>
      <c r="C40" s="275"/>
      <c r="D40" s="240"/>
      <c r="E40" s="241"/>
      <c r="F40" s="241"/>
      <c r="G40" s="241"/>
      <c r="H40" s="241"/>
      <c r="I40" s="241"/>
      <c r="J40" s="241"/>
      <c r="K40" s="242">
        <f t="shared" si="1"/>
        <v>0</v>
      </c>
      <c r="L40" s="240"/>
    </row>
    <row r="41" spans="1:12" ht="14.4" x14ac:dyDescent="0.3">
      <c r="A41" s="165">
        <v>39</v>
      </c>
      <c r="B41" s="274"/>
      <c r="C41" s="275"/>
      <c r="D41" s="240"/>
      <c r="E41" s="241"/>
      <c r="F41" s="241"/>
      <c r="G41" s="241"/>
      <c r="H41" s="241"/>
      <c r="I41" s="241"/>
      <c r="J41" s="241"/>
      <c r="K41" s="242">
        <f t="shared" si="1"/>
        <v>0</v>
      </c>
      <c r="L41" s="240"/>
    </row>
    <row r="42" spans="1:12" ht="14.4" x14ac:dyDescent="0.3">
      <c r="A42" s="165">
        <v>40</v>
      </c>
      <c r="B42" s="274"/>
      <c r="C42" s="275"/>
      <c r="D42" s="240"/>
      <c r="E42" s="241"/>
      <c r="F42" s="241"/>
      <c r="G42" s="241"/>
      <c r="H42" s="241"/>
      <c r="I42" s="241"/>
      <c r="J42" s="241"/>
      <c r="K42" s="242">
        <f t="shared" si="1"/>
        <v>0</v>
      </c>
      <c r="L42" s="240"/>
    </row>
    <row r="43" spans="1:12" ht="14.4" x14ac:dyDescent="0.3">
      <c r="A43" s="165">
        <v>41</v>
      </c>
      <c r="B43" s="274"/>
      <c r="C43" s="275"/>
      <c r="D43" s="240"/>
      <c r="E43" s="241"/>
      <c r="F43" s="241"/>
      <c r="G43" s="241"/>
      <c r="H43" s="241"/>
      <c r="I43" s="241"/>
      <c r="J43" s="241"/>
      <c r="K43" s="242">
        <f t="shared" si="1"/>
        <v>0</v>
      </c>
      <c r="L43" s="240"/>
    </row>
    <row r="44" spans="1:12" ht="14.4" x14ac:dyDescent="0.3">
      <c r="A44" s="165">
        <v>42</v>
      </c>
      <c r="B44" s="274"/>
      <c r="C44" s="275"/>
      <c r="D44" s="240"/>
      <c r="E44" s="241"/>
      <c r="F44" s="241"/>
      <c r="G44" s="241"/>
      <c r="H44" s="241"/>
      <c r="I44" s="241"/>
      <c r="J44" s="241"/>
      <c r="K44" s="242">
        <f t="shared" si="1"/>
        <v>0</v>
      </c>
      <c r="L44" s="240"/>
    </row>
    <row r="45" spans="1:12" ht="14.4" x14ac:dyDescent="0.3">
      <c r="A45" s="165">
        <v>43</v>
      </c>
      <c r="B45" s="274"/>
      <c r="C45" s="275"/>
      <c r="D45" s="240"/>
      <c r="E45" s="241"/>
      <c r="F45" s="241"/>
      <c r="G45" s="241"/>
      <c r="H45" s="241"/>
      <c r="I45" s="241"/>
      <c r="J45" s="241"/>
      <c r="K45" s="242">
        <f t="shared" si="1"/>
        <v>0</v>
      </c>
      <c r="L45" s="240"/>
    </row>
    <row r="46" spans="1:12" ht="14.4" x14ac:dyDescent="0.3">
      <c r="A46" s="165">
        <v>44</v>
      </c>
      <c r="B46" s="274"/>
      <c r="C46" s="275"/>
      <c r="D46" s="240"/>
      <c r="E46" s="241"/>
      <c r="F46" s="241"/>
      <c r="G46" s="241"/>
      <c r="H46" s="241"/>
      <c r="I46" s="241"/>
      <c r="J46" s="241"/>
      <c r="K46" s="242">
        <f t="shared" si="1"/>
        <v>0</v>
      </c>
      <c r="L46" s="240"/>
    </row>
    <row r="47" spans="1:12" ht="14.4" x14ac:dyDescent="0.3">
      <c r="A47" s="165">
        <v>45</v>
      </c>
      <c r="B47" s="274"/>
      <c r="C47" s="275"/>
      <c r="D47" s="240"/>
      <c r="E47" s="241"/>
      <c r="F47" s="241"/>
      <c r="G47" s="241"/>
      <c r="H47" s="241"/>
      <c r="I47" s="241"/>
      <c r="J47" s="241"/>
      <c r="K47" s="242">
        <f t="shared" si="1"/>
        <v>0</v>
      </c>
      <c r="L47" s="240"/>
    </row>
    <row r="48" spans="1:12" ht="14.4" x14ac:dyDescent="0.3">
      <c r="A48" s="165">
        <v>46</v>
      </c>
      <c r="B48" s="274"/>
      <c r="C48" s="275"/>
      <c r="D48" s="240"/>
      <c r="E48" s="241"/>
      <c r="F48" s="241"/>
      <c r="G48" s="241"/>
      <c r="H48" s="241"/>
      <c r="I48" s="241"/>
      <c r="J48" s="241"/>
      <c r="K48" s="242">
        <f t="shared" si="1"/>
        <v>0</v>
      </c>
      <c r="L48" s="240"/>
    </row>
    <row r="49" spans="1:12" ht="14.4" x14ac:dyDescent="0.3">
      <c r="A49" s="165">
        <v>47</v>
      </c>
      <c r="B49" s="274"/>
      <c r="C49" s="275"/>
      <c r="D49" s="240"/>
      <c r="E49" s="241"/>
      <c r="F49" s="241"/>
      <c r="G49" s="241"/>
      <c r="H49" s="241"/>
      <c r="I49" s="241"/>
      <c r="J49" s="241"/>
      <c r="K49" s="242">
        <f t="shared" si="1"/>
        <v>0</v>
      </c>
      <c r="L49" s="240"/>
    </row>
    <row r="50" spans="1:12" ht="14.4" x14ac:dyDescent="0.3">
      <c r="A50" s="165">
        <v>48</v>
      </c>
      <c r="B50" s="274"/>
      <c r="C50" s="275"/>
      <c r="D50" s="240"/>
      <c r="E50" s="241"/>
      <c r="F50" s="241"/>
      <c r="G50" s="241"/>
      <c r="H50" s="241"/>
      <c r="I50" s="241"/>
      <c r="J50" s="241"/>
      <c r="K50" s="242">
        <f t="shared" si="1"/>
        <v>0</v>
      </c>
      <c r="L50" s="240"/>
    </row>
    <row r="51" spans="1:12" ht="14.4" x14ac:dyDescent="0.3">
      <c r="A51" s="165">
        <v>49</v>
      </c>
      <c r="B51" s="274"/>
      <c r="C51" s="275"/>
      <c r="D51" s="240"/>
      <c r="E51" s="241"/>
      <c r="F51" s="241"/>
      <c r="G51" s="241"/>
      <c r="H51" s="241"/>
      <c r="I51" s="241"/>
      <c r="J51" s="241"/>
      <c r="K51" s="242">
        <f t="shared" si="1"/>
        <v>0</v>
      </c>
      <c r="L51" s="240"/>
    </row>
    <row r="52" spans="1:12" ht="14.4" x14ac:dyDescent="0.3">
      <c r="A52" s="165">
        <v>50</v>
      </c>
      <c r="B52" s="274"/>
      <c r="C52" s="275"/>
      <c r="D52" s="240"/>
      <c r="E52" s="241"/>
      <c r="F52" s="241"/>
      <c r="G52" s="241"/>
      <c r="H52" s="241"/>
      <c r="I52" s="241"/>
      <c r="J52" s="241"/>
      <c r="K52" s="242">
        <f t="shared" si="1"/>
        <v>0</v>
      </c>
      <c r="L52" s="240"/>
    </row>
    <row r="53" spans="1:12" ht="14.4" x14ac:dyDescent="0.3">
      <c r="A53" s="165">
        <v>51</v>
      </c>
      <c r="B53" s="274"/>
      <c r="C53" s="275"/>
      <c r="D53" s="240"/>
      <c r="E53" s="241"/>
      <c r="F53" s="241"/>
      <c r="G53" s="241"/>
      <c r="H53" s="241"/>
      <c r="I53" s="241"/>
      <c r="J53" s="241"/>
      <c r="K53" s="242">
        <f t="shared" si="1"/>
        <v>0</v>
      </c>
      <c r="L53" s="240"/>
    </row>
    <row r="54" spans="1:12" ht="14.4" x14ac:dyDescent="0.3">
      <c r="A54" s="165">
        <v>52</v>
      </c>
      <c r="B54" s="274"/>
      <c r="C54" s="275"/>
      <c r="D54" s="240"/>
      <c r="E54" s="241"/>
      <c r="F54" s="241"/>
      <c r="G54" s="241"/>
      <c r="H54" s="241"/>
      <c r="I54" s="241"/>
      <c r="J54" s="241"/>
      <c r="K54" s="242">
        <f t="shared" si="1"/>
        <v>0</v>
      </c>
      <c r="L54" s="240"/>
    </row>
    <row r="55" spans="1:12" ht="14.4" x14ac:dyDescent="0.3">
      <c r="A55" s="165">
        <v>53</v>
      </c>
      <c r="B55" s="274"/>
      <c r="C55" s="275"/>
      <c r="D55" s="240"/>
      <c r="E55" s="241"/>
      <c r="F55" s="241"/>
      <c r="G55" s="241"/>
      <c r="H55" s="241"/>
      <c r="I55" s="241"/>
      <c r="J55" s="241"/>
      <c r="K55" s="242">
        <f t="shared" si="1"/>
        <v>0</v>
      </c>
      <c r="L55" s="240"/>
    </row>
    <row r="56" spans="1:12" ht="15" thickBot="1" x14ac:dyDescent="0.35">
      <c r="A56" s="166">
        <v>54</v>
      </c>
      <c r="B56" s="276"/>
      <c r="C56" s="277"/>
      <c r="D56" s="247"/>
      <c r="E56" s="248"/>
      <c r="F56" s="248"/>
      <c r="G56" s="248"/>
      <c r="H56" s="248"/>
      <c r="I56" s="248"/>
      <c r="J56" s="248"/>
      <c r="K56" s="249">
        <f t="shared" si="1"/>
        <v>0</v>
      </c>
      <c r="L56" s="247"/>
    </row>
    <row r="57" spans="1:12" ht="14.4" x14ac:dyDescent="0.3">
      <c r="A57" s="145">
        <v>55</v>
      </c>
      <c r="B57" s="145"/>
      <c r="C57" s="146"/>
      <c r="D57" s="147"/>
      <c r="E57" s="148"/>
      <c r="F57" s="148"/>
      <c r="G57" s="148"/>
      <c r="H57" s="148"/>
      <c r="I57" s="148"/>
      <c r="J57" s="148"/>
      <c r="K57" s="144"/>
      <c r="L57" s="147"/>
    </row>
    <row r="58" spans="1:12" ht="14.4" x14ac:dyDescent="0.3">
      <c r="A58" s="125">
        <v>56</v>
      </c>
      <c r="B58" s="125"/>
      <c r="C58" s="126"/>
      <c r="D58" s="114"/>
      <c r="E58" s="115"/>
      <c r="F58" s="115"/>
      <c r="G58" s="115"/>
      <c r="H58" s="115"/>
      <c r="I58" s="115"/>
      <c r="J58" s="115"/>
      <c r="K58" s="112"/>
      <c r="L58" s="114"/>
    </row>
    <row r="59" spans="1:12" ht="14.4" x14ac:dyDescent="0.3">
      <c r="A59" s="125">
        <v>57</v>
      </c>
      <c r="B59" s="125"/>
      <c r="C59" s="126"/>
      <c r="D59" s="114"/>
      <c r="E59" s="115"/>
      <c r="F59" s="115"/>
      <c r="G59" s="115"/>
      <c r="H59" s="115"/>
      <c r="I59" s="115"/>
      <c r="J59" s="115"/>
      <c r="K59" s="112"/>
      <c r="L59" s="114"/>
    </row>
    <row r="60" spans="1:12" ht="14.4" x14ac:dyDescent="0.3">
      <c r="A60" s="125">
        <v>58</v>
      </c>
      <c r="B60" s="125"/>
      <c r="C60" s="126"/>
      <c r="D60" s="114"/>
      <c r="E60" s="115"/>
      <c r="F60" s="115"/>
      <c r="G60" s="115"/>
      <c r="H60" s="115"/>
      <c r="I60" s="115"/>
      <c r="J60" s="115"/>
      <c r="K60" s="112"/>
      <c r="L60" s="114"/>
    </row>
    <row r="61" spans="1:12" ht="14.4" x14ac:dyDescent="0.3">
      <c r="A61" s="125">
        <v>59</v>
      </c>
      <c r="B61" s="125"/>
      <c r="C61" s="126"/>
      <c r="D61" s="114"/>
      <c r="E61" s="115"/>
      <c r="F61" s="115"/>
      <c r="G61" s="115"/>
      <c r="H61" s="115"/>
      <c r="I61" s="115"/>
      <c r="J61" s="115"/>
      <c r="K61" s="112"/>
      <c r="L61" s="114"/>
    </row>
    <row r="62" spans="1:12" ht="14.4" x14ac:dyDescent="0.3">
      <c r="A62" s="125">
        <v>60</v>
      </c>
      <c r="B62" s="125"/>
      <c r="C62" s="126"/>
      <c r="D62" s="114"/>
      <c r="E62" s="115"/>
      <c r="F62" s="115"/>
      <c r="G62" s="115"/>
      <c r="H62" s="115"/>
      <c r="I62" s="115"/>
      <c r="J62" s="115"/>
      <c r="K62" s="112"/>
      <c r="L62" s="114"/>
    </row>
    <row r="63" spans="1:12" ht="14.4" x14ac:dyDescent="0.3">
      <c r="A63" s="125">
        <v>61</v>
      </c>
      <c r="B63" s="125"/>
      <c r="C63" s="126"/>
      <c r="D63" s="114"/>
      <c r="E63" s="115"/>
      <c r="F63" s="115"/>
      <c r="G63" s="115"/>
      <c r="H63" s="115"/>
      <c r="I63" s="115"/>
      <c r="J63" s="115"/>
      <c r="K63" s="112"/>
      <c r="L63" s="114"/>
    </row>
  </sheetData>
  <sortState xmlns:xlrd2="http://schemas.microsoft.com/office/spreadsheetml/2017/richdata2" ref="B2:L36">
    <sortCondition descending="1" ref="K2:K36"/>
    <sortCondition ref="L2:L36"/>
    <sortCondition ref="D2:D36"/>
  </sortState>
  <printOptions gridLines="1"/>
  <pageMargins left="0.25" right="0.25" top="0.75" bottom="0.75" header="0.3" footer="0.3"/>
  <pageSetup scale="99" fitToWidth="0" orientation="landscape" r:id="rId1"/>
  <headerFooter>
    <oddHeader>&amp;C&amp;"Cambria,Bold"&amp;K002060Nursery Day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L55"/>
  <sheetViews>
    <sheetView showWhiteSpace="0" zoomScale="105" zoomScaleNormal="100" workbookViewId="0">
      <pane ySplit="1" topLeftCell="A2" activePane="bottomLeft" state="frozen"/>
      <selection pane="bottomLeft" activeCell="C24" sqref="C24"/>
    </sheetView>
  </sheetViews>
  <sheetFormatPr defaultColWidth="8.69921875" defaultRowHeight="13.8" x14ac:dyDescent="0.25"/>
  <cols>
    <col min="1" max="1" width="2.8984375" style="105" customWidth="1"/>
    <col min="2" max="2" width="18.3984375" style="12" customWidth="1"/>
    <col min="3" max="3" width="10.69921875" style="12" customWidth="1"/>
    <col min="4" max="4" width="8.19921875" style="109" customWidth="1"/>
    <col min="5" max="5" width="8.69921875" style="13"/>
    <col min="6" max="6" width="9.8984375" style="13" customWidth="1"/>
    <col min="7" max="7" width="9.09765625" style="13" customWidth="1"/>
    <col min="8" max="10" width="9.59765625" style="13" customWidth="1"/>
    <col min="11" max="11" width="10" style="37" customWidth="1"/>
    <col min="12" max="12" width="9.69921875" style="109" customWidth="1"/>
    <col min="13" max="16384" width="8.69921875" style="12"/>
  </cols>
  <sheetData>
    <row r="1" spans="1:12" s="173" customFormat="1" ht="14.4" x14ac:dyDescent="0.3">
      <c r="A1" s="169" cm="1">
        <f t="array" aca="1" ref="A1" ca="1">A1:L36</f>
        <v>0</v>
      </c>
      <c r="B1" s="170" t="s">
        <v>0</v>
      </c>
      <c r="C1" s="170" t="s">
        <v>1</v>
      </c>
      <c r="D1" s="171" t="s">
        <v>2</v>
      </c>
      <c r="E1" s="170" t="s">
        <v>3</v>
      </c>
      <c r="F1" s="170" t="s">
        <v>4</v>
      </c>
      <c r="G1" s="170" t="s">
        <v>5</v>
      </c>
      <c r="H1" s="170" t="s">
        <v>6</v>
      </c>
      <c r="I1" s="170" t="s">
        <v>7</v>
      </c>
      <c r="J1" s="170" t="s">
        <v>54</v>
      </c>
      <c r="K1" s="172" t="s">
        <v>8</v>
      </c>
      <c r="L1" s="171" t="s">
        <v>9</v>
      </c>
    </row>
    <row r="2" spans="1:12" s="134" customFormat="1" ht="14.4" x14ac:dyDescent="0.3">
      <c r="A2" s="190">
        <v>1</v>
      </c>
      <c r="B2" s="244" t="s">
        <v>23</v>
      </c>
      <c r="C2" s="269" t="s">
        <v>85</v>
      </c>
      <c r="D2" s="240">
        <v>4.1666666666666669E-4</v>
      </c>
      <c r="E2" s="241">
        <v>30</v>
      </c>
      <c r="F2" s="241">
        <v>30</v>
      </c>
      <c r="G2" s="241">
        <v>30</v>
      </c>
      <c r="H2" s="241">
        <v>30</v>
      </c>
      <c r="I2" s="241">
        <v>30</v>
      </c>
      <c r="J2" s="241">
        <v>30</v>
      </c>
      <c r="K2" s="242">
        <f t="shared" ref="K2:K36" si="0">SUM(E2:J2)</f>
        <v>180</v>
      </c>
      <c r="L2" s="240">
        <v>2.2453703703703702E-3</v>
      </c>
    </row>
    <row r="3" spans="1:12" s="135" customFormat="1" ht="14.4" x14ac:dyDescent="0.3">
      <c r="A3" s="190">
        <v>2</v>
      </c>
      <c r="B3" s="244" t="s">
        <v>46</v>
      </c>
      <c r="C3" s="269" t="s">
        <v>226</v>
      </c>
      <c r="D3" s="240">
        <v>7.9861111111111105E-4</v>
      </c>
      <c r="E3" s="241">
        <v>30</v>
      </c>
      <c r="F3" s="241">
        <v>30</v>
      </c>
      <c r="G3" s="241">
        <v>30</v>
      </c>
      <c r="H3" s="241">
        <v>30</v>
      </c>
      <c r="I3" s="241">
        <v>30</v>
      </c>
      <c r="J3" s="241">
        <v>30</v>
      </c>
      <c r="K3" s="242">
        <f t="shared" si="0"/>
        <v>180</v>
      </c>
      <c r="L3" s="240">
        <v>2.673611111111111E-3</v>
      </c>
    </row>
    <row r="4" spans="1:12" s="134" customFormat="1" ht="14.4" x14ac:dyDescent="0.3">
      <c r="A4" s="190">
        <v>3</v>
      </c>
      <c r="B4" s="244" t="s">
        <v>151</v>
      </c>
      <c r="C4" s="269" t="s">
        <v>168</v>
      </c>
      <c r="D4" s="395" t="s">
        <v>235</v>
      </c>
      <c r="E4" s="241">
        <v>30</v>
      </c>
      <c r="F4" s="241">
        <v>30</v>
      </c>
      <c r="G4" s="241">
        <v>30</v>
      </c>
      <c r="H4" s="241">
        <v>30</v>
      </c>
      <c r="I4" s="241">
        <v>30</v>
      </c>
      <c r="J4" s="241">
        <v>30</v>
      </c>
      <c r="K4" s="242">
        <f t="shared" si="0"/>
        <v>180</v>
      </c>
      <c r="L4" s="240">
        <v>2.7083333333333334E-3</v>
      </c>
    </row>
    <row r="5" spans="1:12" s="135" customFormat="1" ht="14.4" x14ac:dyDescent="0.3">
      <c r="A5" s="190">
        <v>4</v>
      </c>
      <c r="B5" s="244" t="s">
        <v>40</v>
      </c>
      <c r="C5" s="269" t="s">
        <v>132</v>
      </c>
      <c r="D5" s="240">
        <v>4.5138888888888892E-4</v>
      </c>
      <c r="E5" s="241">
        <v>30</v>
      </c>
      <c r="F5" s="241">
        <v>30</v>
      </c>
      <c r="G5" s="241">
        <v>30</v>
      </c>
      <c r="H5" s="241">
        <v>30</v>
      </c>
      <c r="I5" s="241">
        <v>30</v>
      </c>
      <c r="J5" s="241">
        <v>30</v>
      </c>
      <c r="K5" s="242">
        <f t="shared" si="0"/>
        <v>180</v>
      </c>
      <c r="L5" s="240">
        <v>2.8935185185185188E-3</v>
      </c>
    </row>
    <row r="6" spans="1:12" s="134" customFormat="1" ht="14.4" x14ac:dyDescent="0.3">
      <c r="A6" s="190">
        <v>5</v>
      </c>
      <c r="B6" s="244" t="s">
        <v>46</v>
      </c>
      <c r="C6" s="269" t="s">
        <v>26</v>
      </c>
      <c r="D6" s="240">
        <v>3.3564814814814812E-4</v>
      </c>
      <c r="E6" s="241">
        <v>30</v>
      </c>
      <c r="F6" s="241">
        <v>30</v>
      </c>
      <c r="G6" s="241">
        <v>30</v>
      </c>
      <c r="H6" s="241">
        <v>30</v>
      </c>
      <c r="I6" s="241">
        <v>30</v>
      </c>
      <c r="J6" s="241">
        <v>30</v>
      </c>
      <c r="K6" s="242">
        <f t="shared" si="0"/>
        <v>180</v>
      </c>
      <c r="L6" s="240">
        <v>3.1365740740740742E-3</v>
      </c>
    </row>
    <row r="7" spans="1:12" s="135" customFormat="1" ht="14.4" x14ac:dyDescent="0.3">
      <c r="A7" s="190">
        <v>6</v>
      </c>
      <c r="B7" s="244" t="s">
        <v>83</v>
      </c>
      <c r="C7" s="269" t="s">
        <v>101</v>
      </c>
      <c r="D7" s="240">
        <v>5.7870370370370378E-4</v>
      </c>
      <c r="E7" s="241">
        <v>30</v>
      </c>
      <c r="F7" s="241">
        <v>30</v>
      </c>
      <c r="G7" s="241">
        <v>30</v>
      </c>
      <c r="H7" s="241">
        <v>30</v>
      </c>
      <c r="I7" s="241">
        <v>25</v>
      </c>
      <c r="J7" s="241">
        <v>30</v>
      </c>
      <c r="K7" s="242">
        <f t="shared" si="0"/>
        <v>175</v>
      </c>
      <c r="L7" s="240">
        <v>2.9050925925925928E-3</v>
      </c>
    </row>
    <row r="8" spans="1:12" s="135" customFormat="1" ht="14.4" x14ac:dyDescent="0.3">
      <c r="A8" s="190">
        <v>7</v>
      </c>
      <c r="B8" s="244" t="s">
        <v>40</v>
      </c>
      <c r="C8" s="269" t="s">
        <v>84</v>
      </c>
      <c r="D8" s="240">
        <v>3.2407407407407406E-4</v>
      </c>
      <c r="E8" s="241">
        <v>30</v>
      </c>
      <c r="F8" s="241">
        <v>30</v>
      </c>
      <c r="G8" s="241">
        <v>30</v>
      </c>
      <c r="H8" s="241">
        <v>30</v>
      </c>
      <c r="I8" s="241">
        <v>25</v>
      </c>
      <c r="J8" s="241">
        <v>30</v>
      </c>
      <c r="K8" s="242">
        <f t="shared" si="0"/>
        <v>175</v>
      </c>
      <c r="L8" s="240">
        <v>3.0902777777777782E-3</v>
      </c>
    </row>
    <row r="9" spans="1:12" s="134" customFormat="1" ht="14.4" x14ac:dyDescent="0.3">
      <c r="A9" s="190">
        <v>8</v>
      </c>
      <c r="B9" s="244" t="s">
        <v>151</v>
      </c>
      <c r="C9" s="269" t="s">
        <v>152</v>
      </c>
      <c r="D9" s="240">
        <v>6.134259259259259E-4</v>
      </c>
      <c r="E9" s="241">
        <v>30</v>
      </c>
      <c r="F9" s="241">
        <v>30</v>
      </c>
      <c r="G9" s="241">
        <v>30</v>
      </c>
      <c r="H9" s="241">
        <v>30</v>
      </c>
      <c r="I9" s="241">
        <v>25</v>
      </c>
      <c r="J9" s="241">
        <v>30</v>
      </c>
      <c r="K9" s="242">
        <f t="shared" si="0"/>
        <v>175</v>
      </c>
      <c r="L9" s="240">
        <v>3.3912037037037036E-3</v>
      </c>
    </row>
    <row r="10" spans="1:12" s="135" customFormat="1" ht="14.4" x14ac:dyDescent="0.3">
      <c r="A10" s="190">
        <v>9</v>
      </c>
      <c r="B10" s="244" t="s">
        <v>80</v>
      </c>
      <c r="C10" s="269" t="s">
        <v>198</v>
      </c>
      <c r="D10" s="240">
        <v>4.0509259259259258E-4</v>
      </c>
      <c r="E10" s="241">
        <v>30</v>
      </c>
      <c r="F10" s="241">
        <v>30</v>
      </c>
      <c r="G10" s="241">
        <v>30</v>
      </c>
      <c r="H10" s="241">
        <v>30</v>
      </c>
      <c r="I10" s="241">
        <v>30</v>
      </c>
      <c r="J10" s="241">
        <v>0</v>
      </c>
      <c r="K10" s="242">
        <f t="shared" si="0"/>
        <v>150</v>
      </c>
      <c r="L10" s="240">
        <v>3.472222222222222E-3</v>
      </c>
    </row>
    <row r="11" spans="1:12" s="134" customFormat="1" ht="14.4" x14ac:dyDescent="0.3">
      <c r="A11" s="190">
        <v>10</v>
      </c>
      <c r="B11" s="244" t="s">
        <v>23</v>
      </c>
      <c r="C11" s="269" t="s">
        <v>199</v>
      </c>
      <c r="D11" s="240">
        <v>4.2824074074074075E-4</v>
      </c>
      <c r="E11" s="241">
        <v>30</v>
      </c>
      <c r="F11" s="241">
        <v>30</v>
      </c>
      <c r="G11" s="241">
        <v>30</v>
      </c>
      <c r="H11" s="241">
        <v>30</v>
      </c>
      <c r="I11" s="241">
        <v>30</v>
      </c>
      <c r="J11" s="241">
        <v>0</v>
      </c>
      <c r="K11" s="242">
        <f t="shared" si="0"/>
        <v>150</v>
      </c>
      <c r="L11" s="240">
        <v>3.472222222222222E-3</v>
      </c>
    </row>
    <row r="12" spans="1:12" s="135" customFormat="1" ht="14.4" x14ac:dyDescent="0.3">
      <c r="A12" s="190">
        <v>11</v>
      </c>
      <c r="B12" s="244" t="s">
        <v>151</v>
      </c>
      <c r="C12" s="269" t="s">
        <v>108</v>
      </c>
      <c r="D12" s="240">
        <v>4.0509259259259258E-4</v>
      </c>
      <c r="E12" s="241">
        <v>30</v>
      </c>
      <c r="F12" s="241">
        <v>30</v>
      </c>
      <c r="G12" s="241">
        <v>25</v>
      </c>
      <c r="H12" s="241">
        <v>30</v>
      </c>
      <c r="I12" s="241">
        <v>30</v>
      </c>
      <c r="J12" s="241">
        <v>0</v>
      </c>
      <c r="K12" s="242">
        <f t="shared" si="0"/>
        <v>145</v>
      </c>
      <c r="L12" s="240">
        <v>3.472222222222222E-3</v>
      </c>
    </row>
    <row r="13" spans="1:12" s="134" customFormat="1" ht="14.4" x14ac:dyDescent="0.3">
      <c r="A13" s="190">
        <v>12</v>
      </c>
      <c r="B13" s="244" t="s">
        <v>27</v>
      </c>
      <c r="C13" s="269" t="s">
        <v>87</v>
      </c>
      <c r="D13" s="240">
        <v>2.199074074074074E-4</v>
      </c>
      <c r="E13" s="241">
        <v>30</v>
      </c>
      <c r="F13" s="241">
        <v>30</v>
      </c>
      <c r="G13" s="241">
        <v>30</v>
      </c>
      <c r="H13" s="241">
        <v>30</v>
      </c>
      <c r="I13" s="241">
        <v>20</v>
      </c>
      <c r="J13" s="241">
        <v>0</v>
      </c>
      <c r="K13" s="242">
        <f t="shared" si="0"/>
        <v>140</v>
      </c>
      <c r="L13" s="240">
        <v>3.472222222222222E-3</v>
      </c>
    </row>
    <row r="14" spans="1:12" s="135" customFormat="1" ht="14.4" x14ac:dyDescent="0.3">
      <c r="A14" s="190">
        <v>13</v>
      </c>
      <c r="B14" s="244" t="s">
        <v>156</v>
      </c>
      <c r="C14" s="269" t="s">
        <v>174</v>
      </c>
      <c r="D14" s="240">
        <v>2.199074074074074E-4</v>
      </c>
      <c r="E14" s="241">
        <v>30</v>
      </c>
      <c r="F14" s="241">
        <v>30</v>
      </c>
      <c r="G14" s="241">
        <v>30</v>
      </c>
      <c r="H14" s="241">
        <v>30</v>
      </c>
      <c r="I14" s="241">
        <v>20</v>
      </c>
      <c r="J14" s="241">
        <v>0</v>
      </c>
      <c r="K14" s="242">
        <f t="shared" si="0"/>
        <v>140</v>
      </c>
      <c r="L14" s="240">
        <v>3.472222222222222E-3</v>
      </c>
    </row>
    <row r="15" spans="1:12" ht="14.4" x14ac:dyDescent="0.3">
      <c r="A15" s="190">
        <v>14</v>
      </c>
      <c r="B15" s="244" t="s">
        <v>22</v>
      </c>
      <c r="C15" s="269" t="s">
        <v>135</v>
      </c>
      <c r="D15" s="240">
        <v>3.5879629629629635E-4</v>
      </c>
      <c r="E15" s="241">
        <v>30</v>
      </c>
      <c r="F15" s="241">
        <v>30</v>
      </c>
      <c r="G15" s="241">
        <v>30</v>
      </c>
      <c r="H15" s="241">
        <v>30</v>
      </c>
      <c r="I15" s="241">
        <v>20</v>
      </c>
      <c r="J15" s="241">
        <v>0</v>
      </c>
      <c r="K15" s="242">
        <f t="shared" si="0"/>
        <v>140</v>
      </c>
      <c r="L15" s="240">
        <v>3.472222222222222E-3</v>
      </c>
    </row>
    <row r="16" spans="1:12" s="135" customFormat="1" ht="14.4" x14ac:dyDescent="0.3">
      <c r="A16" s="190">
        <v>15</v>
      </c>
      <c r="B16" s="244" t="s">
        <v>22</v>
      </c>
      <c r="C16" s="269" t="s">
        <v>110</v>
      </c>
      <c r="D16" s="240">
        <v>4.0509259259259258E-4</v>
      </c>
      <c r="E16" s="241">
        <v>30</v>
      </c>
      <c r="F16" s="241">
        <v>30</v>
      </c>
      <c r="G16" s="241">
        <v>30</v>
      </c>
      <c r="H16" s="241">
        <v>30</v>
      </c>
      <c r="I16" s="241">
        <v>20</v>
      </c>
      <c r="J16" s="241">
        <v>0</v>
      </c>
      <c r="K16" s="242">
        <f t="shared" si="0"/>
        <v>140</v>
      </c>
      <c r="L16" s="240">
        <v>3.472222222222222E-3</v>
      </c>
    </row>
    <row r="17" spans="1:12" ht="14.4" x14ac:dyDescent="0.3">
      <c r="A17" s="190">
        <v>16</v>
      </c>
      <c r="B17" s="244" t="s">
        <v>80</v>
      </c>
      <c r="C17" s="269" t="s">
        <v>112</v>
      </c>
      <c r="D17" s="240">
        <v>5.4398148148148144E-4</v>
      </c>
      <c r="E17" s="241">
        <v>30</v>
      </c>
      <c r="F17" s="241">
        <v>30</v>
      </c>
      <c r="G17" s="241">
        <v>25</v>
      </c>
      <c r="H17" s="241">
        <v>30</v>
      </c>
      <c r="I17" s="241">
        <v>15</v>
      </c>
      <c r="J17" s="241">
        <v>0</v>
      </c>
      <c r="K17" s="242">
        <f t="shared" si="0"/>
        <v>130</v>
      </c>
      <c r="L17" s="240">
        <v>3.472222222222222E-3</v>
      </c>
    </row>
    <row r="18" spans="1:12" s="135" customFormat="1" ht="14.4" x14ac:dyDescent="0.3">
      <c r="A18" s="190">
        <v>17</v>
      </c>
      <c r="B18" s="244" t="s">
        <v>37</v>
      </c>
      <c r="C18" s="269" t="s">
        <v>136</v>
      </c>
      <c r="D18" s="240">
        <v>3.4722222222222224E-4</v>
      </c>
      <c r="E18" s="241">
        <v>10</v>
      </c>
      <c r="F18" s="241">
        <v>30</v>
      </c>
      <c r="G18" s="241">
        <v>30</v>
      </c>
      <c r="H18" s="241">
        <v>30</v>
      </c>
      <c r="I18" s="241">
        <v>25</v>
      </c>
      <c r="J18" s="241">
        <v>0</v>
      </c>
      <c r="K18" s="242">
        <f t="shared" si="0"/>
        <v>125</v>
      </c>
      <c r="L18" s="240">
        <v>3.472222222222222E-3</v>
      </c>
    </row>
    <row r="19" spans="1:12" ht="14.4" x14ac:dyDescent="0.3">
      <c r="A19" s="190">
        <v>18</v>
      </c>
      <c r="B19" s="244" t="s">
        <v>106</v>
      </c>
      <c r="C19" s="269" t="s">
        <v>107</v>
      </c>
      <c r="D19" s="240">
        <v>2.8935185185185189E-4</v>
      </c>
      <c r="E19" s="241">
        <v>30</v>
      </c>
      <c r="F19" s="241">
        <v>30</v>
      </c>
      <c r="G19" s="241">
        <v>30</v>
      </c>
      <c r="H19" s="241">
        <v>30</v>
      </c>
      <c r="I19" s="241">
        <v>0</v>
      </c>
      <c r="J19" s="241">
        <v>0</v>
      </c>
      <c r="K19" s="242">
        <f t="shared" si="0"/>
        <v>120</v>
      </c>
      <c r="L19" s="240">
        <v>3.472222222222222E-3</v>
      </c>
    </row>
    <row r="20" spans="1:12" ht="14.4" x14ac:dyDescent="0.3">
      <c r="A20" s="190">
        <v>19</v>
      </c>
      <c r="B20" s="244" t="s">
        <v>23</v>
      </c>
      <c r="C20" s="269" t="s">
        <v>86</v>
      </c>
      <c r="D20" s="240">
        <v>4.0509259259259258E-4</v>
      </c>
      <c r="E20" s="241">
        <v>30</v>
      </c>
      <c r="F20" s="241">
        <v>30</v>
      </c>
      <c r="G20" s="241">
        <v>30</v>
      </c>
      <c r="H20" s="241">
        <v>30</v>
      </c>
      <c r="I20" s="241">
        <v>0</v>
      </c>
      <c r="J20" s="241">
        <v>0</v>
      </c>
      <c r="K20" s="242">
        <f t="shared" si="0"/>
        <v>120</v>
      </c>
      <c r="L20" s="240">
        <v>3.472222222222222E-3</v>
      </c>
    </row>
    <row r="21" spans="1:12" s="135" customFormat="1" ht="14.4" x14ac:dyDescent="0.3">
      <c r="A21" s="190">
        <v>20</v>
      </c>
      <c r="B21" s="244" t="s">
        <v>30</v>
      </c>
      <c r="C21" s="269" t="s">
        <v>91</v>
      </c>
      <c r="D21" s="240">
        <v>4.3981481481481481E-4</v>
      </c>
      <c r="E21" s="241">
        <v>30</v>
      </c>
      <c r="F21" s="241">
        <v>30</v>
      </c>
      <c r="G21" s="241">
        <v>30</v>
      </c>
      <c r="H21" s="241">
        <v>30</v>
      </c>
      <c r="I21" s="241">
        <v>0</v>
      </c>
      <c r="J21" s="241">
        <v>0</v>
      </c>
      <c r="K21" s="242">
        <f t="shared" si="0"/>
        <v>120</v>
      </c>
      <c r="L21" s="240">
        <v>3.472222222222222E-3</v>
      </c>
    </row>
    <row r="22" spans="1:12" ht="14.4" x14ac:dyDescent="0.3">
      <c r="A22" s="190">
        <v>21</v>
      </c>
      <c r="B22" s="244" t="s">
        <v>46</v>
      </c>
      <c r="C22" s="269" t="s">
        <v>166</v>
      </c>
      <c r="D22" s="240">
        <v>4.5138888888888892E-4</v>
      </c>
      <c r="E22" s="241">
        <v>30</v>
      </c>
      <c r="F22" s="241">
        <v>30</v>
      </c>
      <c r="G22" s="241">
        <v>30</v>
      </c>
      <c r="H22" s="241">
        <v>30</v>
      </c>
      <c r="I22" s="241">
        <v>0</v>
      </c>
      <c r="J22" s="241">
        <v>0</v>
      </c>
      <c r="K22" s="242">
        <f t="shared" si="0"/>
        <v>120</v>
      </c>
      <c r="L22" s="240">
        <v>3.472222222222222E-3</v>
      </c>
    </row>
    <row r="23" spans="1:12" s="135" customFormat="1" ht="14.4" x14ac:dyDescent="0.3">
      <c r="A23" s="190">
        <v>22</v>
      </c>
      <c r="B23" s="244" t="s">
        <v>106</v>
      </c>
      <c r="C23" s="269" t="s">
        <v>172</v>
      </c>
      <c r="D23" s="240">
        <v>4.6296296296296293E-4</v>
      </c>
      <c r="E23" s="241">
        <v>30</v>
      </c>
      <c r="F23" s="241">
        <v>30</v>
      </c>
      <c r="G23" s="241">
        <v>30</v>
      </c>
      <c r="H23" s="241">
        <v>30</v>
      </c>
      <c r="I23" s="241">
        <v>0</v>
      </c>
      <c r="J23" s="241">
        <v>0</v>
      </c>
      <c r="K23" s="242">
        <f t="shared" si="0"/>
        <v>120</v>
      </c>
      <c r="L23" s="240">
        <v>3.472222222222222E-3</v>
      </c>
    </row>
    <row r="24" spans="1:12" ht="14.4" x14ac:dyDescent="0.3">
      <c r="A24" s="190">
        <v>23</v>
      </c>
      <c r="B24" s="244" t="s">
        <v>82</v>
      </c>
      <c r="C24" s="269" t="s">
        <v>237</v>
      </c>
      <c r="D24" s="240">
        <v>4.6296296296296293E-4</v>
      </c>
      <c r="E24" s="241">
        <v>30</v>
      </c>
      <c r="F24" s="241">
        <v>30</v>
      </c>
      <c r="G24" s="241">
        <v>30</v>
      </c>
      <c r="H24" s="241">
        <v>30</v>
      </c>
      <c r="I24" s="241">
        <v>0</v>
      </c>
      <c r="J24" s="241">
        <v>0</v>
      </c>
      <c r="K24" s="242">
        <f t="shared" si="0"/>
        <v>120</v>
      </c>
      <c r="L24" s="240">
        <v>3.472222222222222E-3</v>
      </c>
    </row>
    <row r="25" spans="1:12" s="135" customFormat="1" ht="14.4" x14ac:dyDescent="0.3">
      <c r="A25" s="190">
        <v>24</v>
      </c>
      <c r="B25" s="244" t="s">
        <v>169</v>
      </c>
      <c r="C25" s="269" t="s">
        <v>143</v>
      </c>
      <c r="D25" s="240">
        <v>5.7870370370370378E-4</v>
      </c>
      <c r="E25" s="241">
        <v>30</v>
      </c>
      <c r="F25" s="241">
        <v>30</v>
      </c>
      <c r="G25" s="241">
        <v>30</v>
      </c>
      <c r="H25" s="241">
        <v>30</v>
      </c>
      <c r="I25" s="241">
        <v>0</v>
      </c>
      <c r="J25" s="241">
        <v>0</v>
      </c>
      <c r="K25" s="242">
        <f t="shared" si="0"/>
        <v>120</v>
      </c>
      <c r="L25" s="240">
        <v>3.472222222222222E-3</v>
      </c>
    </row>
    <row r="26" spans="1:12" ht="14.4" x14ac:dyDescent="0.3">
      <c r="A26" s="190">
        <v>25</v>
      </c>
      <c r="B26" s="244" t="s">
        <v>40</v>
      </c>
      <c r="C26" s="269" t="s">
        <v>109</v>
      </c>
      <c r="D26" s="240">
        <v>4.1666666666666669E-4</v>
      </c>
      <c r="E26" s="241">
        <v>20</v>
      </c>
      <c r="F26" s="241">
        <v>30</v>
      </c>
      <c r="G26" s="241">
        <v>15</v>
      </c>
      <c r="H26" s="241">
        <v>30</v>
      </c>
      <c r="I26" s="241">
        <v>20</v>
      </c>
      <c r="J26" s="241">
        <v>0</v>
      </c>
      <c r="K26" s="242">
        <f t="shared" si="0"/>
        <v>115</v>
      </c>
      <c r="L26" s="240">
        <v>3.472222222222222E-3</v>
      </c>
    </row>
    <row r="27" spans="1:12" ht="14.4" x14ac:dyDescent="0.3">
      <c r="A27" s="190">
        <v>26</v>
      </c>
      <c r="B27" s="244" t="s">
        <v>27</v>
      </c>
      <c r="C27" s="269" t="s">
        <v>51</v>
      </c>
      <c r="D27" s="240">
        <v>2.199074074074074E-4</v>
      </c>
      <c r="E27" s="241">
        <v>30</v>
      </c>
      <c r="F27" s="241">
        <v>30</v>
      </c>
      <c r="G27" s="241">
        <v>30</v>
      </c>
      <c r="H27" s="241">
        <v>0</v>
      </c>
      <c r="I27" s="241">
        <v>0</v>
      </c>
      <c r="J27" s="241">
        <v>0</v>
      </c>
      <c r="K27" s="242">
        <f t="shared" si="0"/>
        <v>90</v>
      </c>
      <c r="L27" s="240">
        <v>3.472222222222222E-3</v>
      </c>
    </row>
    <row r="28" spans="1:12" ht="14.4" x14ac:dyDescent="0.3">
      <c r="A28" s="190">
        <v>27</v>
      </c>
      <c r="B28" s="244" t="s">
        <v>52</v>
      </c>
      <c r="C28" s="269" t="s">
        <v>116</v>
      </c>
      <c r="D28" s="240">
        <v>2.6620370370370372E-4</v>
      </c>
      <c r="E28" s="241">
        <v>30</v>
      </c>
      <c r="F28" s="241">
        <v>30</v>
      </c>
      <c r="G28" s="241">
        <v>30</v>
      </c>
      <c r="H28" s="241">
        <v>0</v>
      </c>
      <c r="I28" s="241">
        <v>0</v>
      </c>
      <c r="J28" s="241">
        <v>0</v>
      </c>
      <c r="K28" s="242">
        <f t="shared" si="0"/>
        <v>90</v>
      </c>
      <c r="L28" s="240">
        <v>3.472222222222222E-3</v>
      </c>
    </row>
    <row r="29" spans="1:12" ht="14.4" x14ac:dyDescent="0.3">
      <c r="A29" s="190">
        <v>28</v>
      </c>
      <c r="B29" s="244" t="s">
        <v>98</v>
      </c>
      <c r="C29" s="269" t="s">
        <v>219</v>
      </c>
      <c r="D29" s="240">
        <v>4.6296296296296293E-4</v>
      </c>
      <c r="E29" s="241">
        <v>30</v>
      </c>
      <c r="F29" s="241">
        <v>30</v>
      </c>
      <c r="G29" s="241">
        <v>30</v>
      </c>
      <c r="H29" s="241">
        <v>0</v>
      </c>
      <c r="I29" s="241">
        <v>0</v>
      </c>
      <c r="J29" s="241">
        <v>0</v>
      </c>
      <c r="K29" s="242">
        <f t="shared" si="0"/>
        <v>90</v>
      </c>
      <c r="L29" s="240">
        <v>3.472222222222222E-3</v>
      </c>
    </row>
    <row r="30" spans="1:12" ht="14.4" x14ac:dyDescent="0.3">
      <c r="A30" s="190">
        <v>29</v>
      </c>
      <c r="B30" s="244" t="s">
        <v>47</v>
      </c>
      <c r="C30" s="269" t="s">
        <v>170</v>
      </c>
      <c r="D30" s="240">
        <v>4.9768518518518521E-4</v>
      </c>
      <c r="E30" s="241">
        <v>30</v>
      </c>
      <c r="F30" s="241">
        <v>30</v>
      </c>
      <c r="G30" s="241">
        <v>30</v>
      </c>
      <c r="H30" s="241">
        <v>0</v>
      </c>
      <c r="I30" s="241">
        <v>0</v>
      </c>
      <c r="J30" s="241">
        <v>0</v>
      </c>
      <c r="K30" s="242">
        <f t="shared" si="0"/>
        <v>90</v>
      </c>
      <c r="L30" s="240">
        <v>3.472222222222222E-3</v>
      </c>
    </row>
    <row r="31" spans="1:12" ht="14.4" x14ac:dyDescent="0.3">
      <c r="A31" s="190">
        <v>30</v>
      </c>
      <c r="B31" s="244" t="s">
        <v>30</v>
      </c>
      <c r="C31" s="269" t="s">
        <v>111</v>
      </c>
      <c r="D31" s="240">
        <v>6.9444444444444447E-4</v>
      </c>
      <c r="E31" s="241">
        <v>30</v>
      </c>
      <c r="F31" s="241">
        <v>30</v>
      </c>
      <c r="G31" s="241">
        <v>30</v>
      </c>
      <c r="H31" s="241">
        <v>0</v>
      </c>
      <c r="I31" s="241">
        <v>0</v>
      </c>
      <c r="J31" s="241">
        <v>0</v>
      </c>
      <c r="K31" s="242">
        <f t="shared" si="0"/>
        <v>90</v>
      </c>
      <c r="L31" s="240">
        <v>3.472222222222222E-3</v>
      </c>
    </row>
    <row r="32" spans="1:12" ht="14.4" x14ac:dyDescent="0.3">
      <c r="A32" s="190">
        <v>31</v>
      </c>
      <c r="B32" s="244" t="s">
        <v>80</v>
      </c>
      <c r="C32" s="269" t="s">
        <v>39</v>
      </c>
      <c r="D32" s="240">
        <v>4.7453703703703704E-4</v>
      </c>
      <c r="E32" s="241">
        <v>30</v>
      </c>
      <c r="F32" s="241">
        <v>30</v>
      </c>
      <c r="G32" s="241">
        <v>25</v>
      </c>
      <c r="H32" s="241">
        <v>0</v>
      </c>
      <c r="I32" s="241">
        <v>0</v>
      </c>
      <c r="J32" s="241">
        <v>0</v>
      </c>
      <c r="K32" s="242">
        <f t="shared" si="0"/>
        <v>85</v>
      </c>
      <c r="L32" s="240">
        <v>3.472222222222222E-3</v>
      </c>
    </row>
    <row r="33" spans="1:12" ht="14.4" x14ac:dyDescent="0.3">
      <c r="A33" s="190">
        <v>32</v>
      </c>
      <c r="B33" s="244" t="s">
        <v>53</v>
      </c>
      <c r="C33" s="269" t="s">
        <v>113</v>
      </c>
      <c r="D33" s="240">
        <v>2.5462962962962961E-3</v>
      </c>
      <c r="E33" s="241">
        <v>30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2">
        <f t="shared" si="0"/>
        <v>30</v>
      </c>
      <c r="L33" s="240">
        <v>3.472222222222222E-3</v>
      </c>
    </row>
    <row r="34" spans="1:12" s="134" customFormat="1" ht="14.4" x14ac:dyDescent="0.3">
      <c r="A34" s="190">
        <v>33</v>
      </c>
      <c r="B34" s="244" t="s">
        <v>144</v>
      </c>
      <c r="C34" s="269" t="s">
        <v>163</v>
      </c>
      <c r="D34" s="395" t="s">
        <v>233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2">
        <f t="shared" si="0"/>
        <v>0</v>
      </c>
      <c r="L34" s="240">
        <v>3.472222222222222E-3</v>
      </c>
    </row>
    <row r="35" spans="1:12" ht="14.4" x14ac:dyDescent="0.3">
      <c r="A35" s="284">
        <v>34</v>
      </c>
      <c r="B35" s="278" t="s">
        <v>98</v>
      </c>
      <c r="C35" s="279" t="s">
        <v>173</v>
      </c>
      <c r="D35" s="395" t="s">
        <v>233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2">
        <f t="shared" si="0"/>
        <v>0</v>
      </c>
      <c r="L35" s="240">
        <v>3.472222222222222E-3</v>
      </c>
    </row>
    <row r="36" spans="1:12" ht="14.4" x14ac:dyDescent="0.3">
      <c r="A36" s="190">
        <v>35</v>
      </c>
      <c r="B36" s="168" t="s">
        <v>46</v>
      </c>
      <c r="C36" s="168" t="s">
        <v>104</v>
      </c>
      <c r="D36" s="395" t="s">
        <v>233</v>
      </c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2">
        <f t="shared" si="0"/>
        <v>0</v>
      </c>
      <c r="L36" s="240">
        <v>3.472222222222222E-3</v>
      </c>
    </row>
    <row r="37" spans="1:12" ht="14.4" x14ac:dyDescent="0.3">
      <c r="A37" s="190">
        <v>36</v>
      </c>
      <c r="B37" s="168"/>
      <c r="C37" s="168"/>
      <c r="D37" s="240"/>
      <c r="E37" s="241"/>
      <c r="F37" s="241"/>
      <c r="G37" s="241"/>
      <c r="H37" s="241"/>
      <c r="I37" s="241"/>
      <c r="J37" s="241"/>
      <c r="K37" s="242">
        <f t="shared" ref="K37:K54" si="1">SUM(E37:J37)</f>
        <v>0</v>
      </c>
      <c r="L37" s="240"/>
    </row>
    <row r="38" spans="1:12" ht="14.4" x14ac:dyDescent="0.3">
      <c r="A38" s="190">
        <v>37</v>
      </c>
      <c r="B38" s="168"/>
      <c r="C38" s="168"/>
      <c r="D38" s="240"/>
      <c r="E38" s="241"/>
      <c r="F38" s="241"/>
      <c r="G38" s="241"/>
      <c r="H38" s="241"/>
      <c r="I38" s="241"/>
      <c r="J38" s="241"/>
      <c r="K38" s="242">
        <f t="shared" si="1"/>
        <v>0</v>
      </c>
      <c r="L38" s="240"/>
    </row>
    <row r="39" spans="1:12" ht="14.4" x14ac:dyDescent="0.3">
      <c r="A39" s="190">
        <v>38</v>
      </c>
      <c r="B39" s="168"/>
      <c r="C39" s="168"/>
      <c r="D39" s="240"/>
      <c r="E39" s="241"/>
      <c r="F39" s="241"/>
      <c r="G39" s="241"/>
      <c r="H39" s="241"/>
      <c r="I39" s="241"/>
      <c r="J39" s="241"/>
      <c r="K39" s="242">
        <f t="shared" si="1"/>
        <v>0</v>
      </c>
      <c r="L39" s="240"/>
    </row>
    <row r="40" spans="1:12" ht="14.4" x14ac:dyDescent="0.3">
      <c r="A40" s="190">
        <v>39</v>
      </c>
      <c r="B40" s="168"/>
      <c r="C40" s="168"/>
      <c r="D40" s="240"/>
      <c r="E40" s="241"/>
      <c r="F40" s="241"/>
      <c r="G40" s="241"/>
      <c r="H40" s="241"/>
      <c r="I40" s="241"/>
      <c r="J40" s="241"/>
      <c r="K40" s="242">
        <f t="shared" si="1"/>
        <v>0</v>
      </c>
      <c r="L40" s="240"/>
    </row>
    <row r="41" spans="1:12" ht="14.4" x14ac:dyDescent="0.3">
      <c r="A41" s="190">
        <v>40</v>
      </c>
      <c r="B41" s="168"/>
      <c r="C41" s="168"/>
      <c r="D41" s="240"/>
      <c r="E41" s="241"/>
      <c r="F41" s="241"/>
      <c r="G41" s="241"/>
      <c r="H41" s="241"/>
      <c r="I41" s="241"/>
      <c r="J41" s="241"/>
      <c r="K41" s="242">
        <f t="shared" si="1"/>
        <v>0</v>
      </c>
      <c r="L41" s="240"/>
    </row>
    <row r="42" spans="1:12" ht="14.4" x14ac:dyDescent="0.3">
      <c r="A42" s="190">
        <v>41</v>
      </c>
      <c r="B42" s="168"/>
      <c r="C42" s="168"/>
      <c r="D42" s="240"/>
      <c r="E42" s="241"/>
      <c r="F42" s="241"/>
      <c r="G42" s="241"/>
      <c r="H42" s="241"/>
      <c r="I42" s="241"/>
      <c r="J42" s="241"/>
      <c r="K42" s="242">
        <f t="shared" si="1"/>
        <v>0</v>
      </c>
      <c r="L42" s="240"/>
    </row>
    <row r="43" spans="1:12" ht="14.4" x14ac:dyDescent="0.3">
      <c r="A43" s="190">
        <v>42</v>
      </c>
      <c r="B43" s="168"/>
      <c r="C43" s="168"/>
      <c r="D43" s="240"/>
      <c r="E43" s="241"/>
      <c r="F43" s="241"/>
      <c r="G43" s="241"/>
      <c r="H43" s="241"/>
      <c r="I43" s="241"/>
      <c r="J43" s="241"/>
      <c r="K43" s="242">
        <f t="shared" si="1"/>
        <v>0</v>
      </c>
      <c r="L43" s="240"/>
    </row>
    <row r="44" spans="1:12" ht="14.4" x14ac:dyDescent="0.3">
      <c r="A44" s="190">
        <v>43</v>
      </c>
      <c r="B44" s="168"/>
      <c r="C44" s="168"/>
      <c r="D44" s="240"/>
      <c r="E44" s="241"/>
      <c r="F44" s="241"/>
      <c r="G44" s="241"/>
      <c r="H44" s="241"/>
      <c r="I44" s="241"/>
      <c r="J44" s="241"/>
      <c r="K44" s="242">
        <f t="shared" si="1"/>
        <v>0</v>
      </c>
      <c r="L44" s="240"/>
    </row>
    <row r="45" spans="1:12" ht="14.4" x14ac:dyDescent="0.3">
      <c r="A45" s="190">
        <v>44</v>
      </c>
      <c r="B45" s="168"/>
      <c r="C45" s="168"/>
      <c r="D45" s="240"/>
      <c r="E45" s="241"/>
      <c r="F45" s="241"/>
      <c r="G45" s="241"/>
      <c r="H45" s="241"/>
      <c r="I45" s="241"/>
      <c r="J45" s="241"/>
      <c r="K45" s="242">
        <f t="shared" si="1"/>
        <v>0</v>
      </c>
      <c r="L45" s="240"/>
    </row>
    <row r="46" spans="1:12" ht="14.4" x14ac:dyDescent="0.3">
      <c r="A46" s="190">
        <v>45</v>
      </c>
      <c r="B46" s="168"/>
      <c r="C46" s="168"/>
      <c r="D46" s="240"/>
      <c r="E46" s="241"/>
      <c r="F46" s="241"/>
      <c r="G46" s="241"/>
      <c r="H46" s="241"/>
      <c r="I46" s="241"/>
      <c r="J46" s="241"/>
      <c r="K46" s="242">
        <f t="shared" si="1"/>
        <v>0</v>
      </c>
      <c r="L46" s="240"/>
    </row>
    <row r="47" spans="1:12" ht="14.4" x14ac:dyDescent="0.3">
      <c r="A47" s="190">
        <v>46</v>
      </c>
      <c r="B47" s="168"/>
      <c r="C47" s="168"/>
      <c r="D47" s="240"/>
      <c r="E47" s="241"/>
      <c r="F47" s="241"/>
      <c r="G47" s="241"/>
      <c r="H47" s="241"/>
      <c r="I47" s="241"/>
      <c r="J47" s="241"/>
      <c r="K47" s="242">
        <f t="shared" si="1"/>
        <v>0</v>
      </c>
      <c r="L47" s="240"/>
    </row>
    <row r="48" spans="1:12" ht="14.4" x14ac:dyDescent="0.3">
      <c r="A48" s="190">
        <v>47</v>
      </c>
      <c r="B48" s="168"/>
      <c r="C48" s="168"/>
      <c r="D48" s="240"/>
      <c r="E48" s="241"/>
      <c r="F48" s="241"/>
      <c r="G48" s="241"/>
      <c r="H48" s="241"/>
      <c r="I48" s="241"/>
      <c r="J48" s="241"/>
      <c r="K48" s="242">
        <f t="shared" si="1"/>
        <v>0</v>
      </c>
      <c r="L48" s="240"/>
    </row>
    <row r="49" spans="1:12" ht="14.4" x14ac:dyDescent="0.3">
      <c r="A49" s="190">
        <v>48</v>
      </c>
      <c r="B49" s="168"/>
      <c r="C49" s="168"/>
      <c r="D49" s="240"/>
      <c r="E49" s="241"/>
      <c r="F49" s="241"/>
      <c r="G49" s="241"/>
      <c r="H49" s="241"/>
      <c r="I49" s="241"/>
      <c r="J49" s="241"/>
      <c r="K49" s="242">
        <f t="shared" si="1"/>
        <v>0</v>
      </c>
      <c r="L49" s="240"/>
    </row>
    <row r="50" spans="1:12" ht="14.4" x14ac:dyDescent="0.3">
      <c r="A50" s="190">
        <v>49</v>
      </c>
      <c r="B50" s="168"/>
      <c r="C50" s="168"/>
      <c r="D50" s="240"/>
      <c r="E50" s="241"/>
      <c r="F50" s="241"/>
      <c r="G50" s="241"/>
      <c r="H50" s="241"/>
      <c r="I50" s="241"/>
      <c r="J50" s="241"/>
      <c r="K50" s="242">
        <f t="shared" si="1"/>
        <v>0</v>
      </c>
      <c r="L50" s="240"/>
    </row>
    <row r="51" spans="1:12" ht="14.4" x14ac:dyDescent="0.3">
      <c r="A51" s="190">
        <v>50</v>
      </c>
      <c r="B51" s="168"/>
      <c r="C51" s="168"/>
      <c r="D51" s="240"/>
      <c r="E51" s="241"/>
      <c r="F51" s="241"/>
      <c r="G51" s="241"/>
      <c r="H51" s="241"/>
      <c r="I51" s="241"/>
      <c r="J51" s="241"/>
      <c r="K51" s="242">
        <f t="shared" si="1"/>
        <v>0</v>
      </c>
      <c r="L51" s="240"/>
    </row>
    <row r="52" spans="1:12" ht="14.4" x14ac:dyDescent="0.3">
      <c r="A52" s="190">
        <v>51</v>
      </c>
      <c r="B52" s="168"/>
      <c r="C52" s="168"/>
      <c r="D52" s="240"/>
      <c r="E52" s="241"/>
      <c r="F52" s="241"/>
      <c r="G52" s="241"/>
      <c r="H52" s="241"/>
      <c r="I52" s="241"/>
      <c r="J52" s="241"/>
      <c r="K52" s="242">
        <f t="shared" si="1"/>
        <v>0</v>
      </c>
      <c r="L52" s="240"/>
    </row>
    <row r="53" spans="1:12" ht="14.4" x14ac:dyDescent="0.3">
      <c r="A53" s="190">
        <v>52</v>
      </c>
      <c r="B53" s="168"/>
      <c r="C53" s="168"/>
      <c r="D53" s="282"/>
      <c r="E53" s="280"/>
      <c r="F53" s="280"/>
      <c r="G53" s="280"/>
      <c r="H53" s="280"/>
      <c r="I53" s="280"/>
      <c r="J53" s="280"/>
      <c r="K53" s="281">
        <f t="shared" si="1"/>
        <v>0</v>
      </c>
      <c r="L53" s="282"/>
    </row>
    <row r="54" spans="1:12" ht="14.4" x14ac:dyDescent="0.3">
      <c r="A54" s="190">
        <v>53</v>
      </c>
      <c r="B54" s="168"/>
      <c r="C54" s="168"/>
      <c r="D54" s="240"/>
      <c r="E54" s="241"/>
      <c r="F54" s="241"/>
      <c r="G54" s="241"/>
      <c r="H54" s="241"/>
      <c r="I54" s="241"/>
      <c r="J54" s="241"/>
      <c r="K54" s="242">
        <f t="shared" si="1"/>
        <v>0</v>
      </c>
      <c r="L54" s="240"/>
    </row>
    <row r="55" spans="1:12" ht="15" thickBot="1" x14ac:dyDescent="0.35">
      <c r="A55" s="191">
        <v>54</v>
      </c>
      <c r="B55" s="174"/>
      <c r="C55" s="174"/>
      <c r="D55" s="247"/>
      <c r="E55" s="248"/>
      <c r="F55" s="248"/>
      <c r="G55" s="248"/>
      <c r="H55" s="248"/>
      <c r="I55" s="248"/>
      <c r="J55" s="248"/>
      <c r="K55" s="249">
        <f>SUM(E55:J55)</f>
        <v>0</v>
      </c>
      <c r="L55" s="247"/>
    </row>
  </sheetData>
  <sortState xmlns:xlrd2="http://schemas.microsoft.com/office/spreadsheetml/2017/richdata2" ref="B2:L36">
    <sortCondition descending="1" ref="K2:K36"/>
    <sortCondition ref="L2:L36"/>
    <sortCondition ref="D2:D36"/>
  </sortState>
  <printOptions gridLines="1"/>
  <pageMargins left="0.25" right="0.25" top="0.75" bottom="0.75" header="0.3" footer="0.3"/>
  <pageSetup scale="99" fitToWidth="0" orientation="landscape" r:id="rId1"/>
  <headerFooter>
    <oddHeader>&amp;CNursery Day 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R66"/>
  <sheetViews>
    <sheetView zoomScale="96" zoomScaleNormal="100" zoomScalePageLayoutView="80" workbookViewId="0">
      <pane ySplit="1" topLeftCell="A2" activePane="bottomLeft" state="frozen"/>
      <selection pane="bottomLeft" activeCell="K11" sqref="K11"/>
    </sheetView>
  </sheetViews>
  <sheetFormatPr defaultRowHeight="13.8" x14ac:dyDescent="0.25"/>
  <cols>
    <col min="1" max="1" width="4" style="117" customWidth="1"/>
    <col min="2" max="2" width="17.8984375" style="221" customWidth="1"/>
    <col min="3" max="3" width="13.59765625" style="221" customWidth="1"/>
    <col min="4" max="5" width="9" style="116"/>
    <col min="6" max="6" width="8.5" style="116" customWidth="1"/>
    <col min="7" max="7" width="0.296875" style="118" customWidth="1"/>
    <col min="8" max="8" width="11.5" style="116" customWidth="1"/>
    <col min="9" max="9" width="11" style="294" customWidth="1"/>
    <col min="10" max="10" width="10.5" style="294" customWidth="1"/>
    <col min="11" max="11" width="10.19921875" style="294" customWidth="1"/>
    <col min="12" max="12" width="9.765625E-2" style="294" customWidth="1"/>
    <col min="13" max="13" width="8.69921875" style="294"/>
    <col min="14" max="14" width="9" style="116"/>
    <col min="15" max="15" width="11" style="116" customWidth="1"/>
    <col min="16" max="16" width="10.19921875" style="116" customWidth="1"/>
    <col min="17" max="17" width="8" style="116" customWidth="1"/>
    <col min="18" max="18" width="9" style="116"/>
  </cols>
  <sheetData>
    <row r="1" spans="1:18" s="8" customFormat="1" ht="14.4" x14ac:dyDescent="0.3">
      <c r="A1" s="159"/>
      <c r="B1" s="218" t="s">
        <v>0</v>
      </c>
      <c r="C1" s="218" t="s">
        <v>1</v>
      </c>
      <c r="D1" s="161" t="s">
        <v>10</v>
      </c>
      <c r="E1" s="161" t="s">
        <v>11</v>
      </c>
      <c r="F1" s="161" t="s">
        <v>17</v>
      </c>
      <c r="G1" s="162" t="s">
        <v>68</v>
      </c>
      <c r="H1" s="162" t="s">
        <v>12</v>
      </c>
      <c r="I1" s="163" t="s">
        <v>13</v>
      </c>
      <c r="J1" s="164" t="s">
        <v>14</v>
      </c>
      <c r="K1" s="164" t="s">
        <v>18</v>
      </c>
      <c r="L1" s="159" t="s">
        <v>69</v>
      </c>
      <c r="M1" s="159" t="s">
        <v>19</v>
      </c>
      <c r="N1" s="161" t="s">
        <v>15</v>
      </c>
      <c r="O1" s="161" t="s">
        <v>16</v>
      </c>
      <c r="P1" s="161" t="s">
        <v>20</v>
      </c>
      <c r="Q1" s="162" t="s">
        <v>70</v>
      </c>
      <c r="R1" s="162" t="s">
        <v>9</v>
      </c>
    </row>
    <row r="2" spans="1:18" s="9" customFormat="1" ht="14.4" x14ac:dyDescent="0.3">
      <c r="A2" s="160">
        <v>1</v>
      </c>
      <c r="B2" s="285" t="str">
        <f>'NUR 1'!B6</f>
        <v>James Butler</v>
      </c>
      <c r="C2" s="285" t="str">
        <f>'NUR 1'!C6</f>
        <v>Glen</v>
      </c>
      <c r="D2" s="286">
        <f>VLOOKUP(C2,'NUR 1'!$C$2:$D$56,2,FALSE)</f>
        <v>8.3333333333333339E-4</v>
      </c>
      <c r="E2" s="286">
        <f>VLOOKUP(C2,'NUR 2'!$C$2:$D$56,2,FALSE)</f>
        <v>1.8518518518518518E-4</v>
      </c>
      <c r="F2" s="286">
        <f>VLOOKUP(C2,'NUR 3'!$C$2:$D$54,2,FALSE)</f>
        <v>4.1666666666666669E-4</v>
      </c>
      <c r="G2" s="250">
        <v>0</v>
      </c>
      <c r="H2" s="250">
        <f t="shared" ref="H2:H36" si="0">SUM(D2:G2)</f>
        <v>1.4351851851851854E-3</v>
      </c>
      <c r="I2" s="287">
        <f>VLOOKUP(C2,'NUR 1'!$C$2:$K$56,9,FALSE)</f>
        <v>175</v>
      </c>
      <c r="J2" s="252">
        <f>VLOOKUP(C2,'NUR 2'!$C$2:$K$56,9,FALSE)</f>
        <v>180</v>
      </c>
      <c r="K2" s="252">
        <f>VLOOKUP(C2,'NUR 3'!$C$2:$K$54,9,FALSE)</f>
        <v>180</v>
      </c>
      <c r="L2" s="251">
        <v>0</v>
      </c>
      <c r="M2" s="251">
        <f t="shared" ref="M2:M36" si="1">SUM(I2:K2)</f>
        <v>535</v>
      </c>
      <c r="N2" s="286">
        <f>VLOOKUP(C2,'NUR 1'!$C$2:$L$56,10,FALSE)</f>
        <v>3.6689814814814814E-3</v>
      </c>
      <c r="O2" s="286">
        <f>VLOOKUP(C2,'NUR 2'!$C$2:$L$56,10,FALSE)</f>
        <v>3.3449074074074071E-3</v>
      </c>
      <c r="P2" s="286">
        <f>VLOOKUP(C2,'NUR 3'!$C$2:$L$54,10,FALSE)</f>
        <v>2.2453703703703702E-3</v>
      </c>
      <c r="Q2" s="250">
        <v>0.125</v>
      </c>
      <c r="R2" s="250">
        <f t="shared" ref="R2:R36" si="2">SUM(N2:P2)</f>
        <v>9.2592592592592587E-3</v>
      </c>
    </row>
    <row r="3" spans="1:18" s="2" customFormat="1" ht="14.4" x14ac:dyDescent="0.3">
      <c r="A3" s="160">
        <v>2</v>
      </c>
      <c r="B3" s="285" t="str">
        <f>'NUR 1'!B5</f>
        <v>Lincoln Rogers</v>
      </c>
      <c r="C3" s="285" t="str">
        <f>'NUR 1'!C5</f>
        <v>Huck</v>
      </c>
      <c r="D3" s="286">
        <f>VLOOKUP(C3,'NUR 1'!$C$2:$D$56,2,FALSE)</f>
        <v>1.0648148148148147E-3</v>
      </c>
      <c r="E3" s="286">
        <f>VLOOKUP(C3,'NUR 2'!$C$2:$D$56,2,FALSE)</f>
        <v>7.9861111111111105E-4</v>
      </c>
      <c r="F3" s="286">
        <f>VLOOKUP(C3,'NUR 3'!$C$2:$D$54,2,FALSE)</f>
        <v>7.9861111111111105E-4</v>
      </c>
      <c r="G3" s="250">
        <v>0</v>
      </c>
      <c r="H3" s="250">
        <f t="shared" si="0"/>
        <v>2.6620370370370365E-3</v>
      </c>
      <c r="I3" s="287">
        <f>VLOOKUP(C3,'NUR 1'!$C$2:$K$56,9,FALSE)</f>
        <v>175</v>
      </c>
      <c r="J3" s="252">
        <f>VLOOKUP(C3,'NUR 2'!$C$2:$K$56,9,FALSE)</f>
        <v>180</v>
      </c>
      <c r="K3" s="252">
        <f>VLOOKUP(C3,'NUR 3'!$C$2:$K$54,9,FALSE)</f>
        <v>180</v>
      </c>
      <c r="L3" s="251">
        <v>0</v>
      </c>
      <c r="M3" s="251">
        <f t="shared" si="1"/>
        <v>535</v>
      </c>
      <c r="N3" s="286">
        <f>VLOOKUP(C3,'NUR 1'!$C$2:$L$56,10,FALSE)</f>
        <v>3.2986111111111111E-3</v>
      </c>
      <c r="O3" s="286">
        <f>VLOOKUP(C3,'NUR 2'!$C$2:$L$56,10,FALSE)</f>
        <v>4.0046296296296297E-3</v>
      </c>
      <c r="P3" s="286">
        <f>VLOOKUP(C3,'NUR 3'!$C$2:$L$54,10,FALSE)</f>
        <v>2.673611111111111E-3</v>
      </c>
      <c r="Q3" s="250">
        <v>4.1666666666666699E-2</v>
      </c>
      <c r="R3" s="250">
        <f t="shared" si="2"/>
        <v>9.9768518518518513E-3</v>
      </c>
    </row>
    <row r="4" spans="1:18" s="7" customFormat="1" ht="14.4" x14ac:dyDescent="0.3">
      <c r="A4" s="160">
        <v>3</v>
      </c>
      <c r="B4" s="285" t="str">
        <f>'NUR 1'!B4</f>
        <v>Mike Thompson</v>
      </c>
      <c r="C4" s="285" t="str">
        <f>'NUR 1'!C4</f>
        <v>Pat</v>
      </c>
      <c r="D4" s="286">
        <f>VLOOKUP(C4,'NUR 1'!$C$2:$D$56,2,FALSE)</f>
        <v>7.7546296296296304E-4</v>
      </c>
      <c r="E4" s="286">
        <f>VLOOKUP(C4,'NUR 2'!$C$2:$D$56,2,FALSE)</f>
        <v>3.3564814814814812E-4</v>
      </c>
      <c r="F4" s="286">
        <f>VLOOKUP(C4,'NUR 3'!$C$2:$D$54,2,FALSE)</f>
        <v>4.5138888888888892E-4</v>
      </c>
      <c r="G4" s="250">
        <v>0</v>
      </c>
      <c r="H4" s="250">
        <f t="shared" si="0"/>
        <v>1.5625000000000001E-3</v>
      </c>
      <c r="I4" s="287">
        <f>VLOOKUP(C4,'NUR 1'!$C$2:$K$56,9,FALSE)</f>
        <v>175</v>
      </c>
      <c r="J4" s="252">
        <f>VLOOKUP(C4,'NUR 2'!$C$2:$K$56,9,FALSE)</f>
        <v>175</v>
      </c>
      <c r="K4" s="252">
        <f>VLOOKUP(C4,'NUR 3'!$C$2:$K$54,9,FALSE)</f>
        <v>180</v>
      </c>
      <c r="L4" s="251">
        <v>0</v>
      </c>
      <c r="M4" s="251">
        <f t="shared" si="1"/>
        <v>530</v>
      </c>
      <c r="N4" s="286">
        <f>VLOOKUP(C4,'NUR 1'!$C$2:$L$56,10,FALSE)</f>
        <v>3.2407407407407406E-3</v>
      </c>
      <c r="O4" s="286">
        <f>VLOOKUP(C4,'NUR 2'!$C$2:$L$56,10,FALSE)</f>
        <v>3.4027777777777784E-3</v>
      </c>
      <c r="P4" s="286">
        <f>VLOOKUP(C4,'NUR 3'!$C$2:$L$54,10,FALSE)</f>
        <v>2.8935185185185188E-3</v>
      </c>
      <c r="Q4" s="250">
        <v>0.375</v>
      </c>
      <c r="R4" s="250">
        <f t="shared" si="2"/>
        <v>9.5370370370370383E-3</v>
      </c>
    </row>
    <row r="5" spans="1:18" s="2" customFormat="1" ht="14.4" x14ac:dyDescent="0.3">
      <c r="A5" s="160">
        <v>4</v>
      </c>
      <c r="B5" s="285" t="str">
        <f>'NUR 1'!B3</f>
        <v>Joni Teitjen</v>
      </c>
      <c r="C5" s="285" t="str">
        <f>'NUR 1'!C3</f>
        <v>Edge</v>
      </c>
      <c r="D5" s="286">
        <f>VLOOKUP(C5,'NUR 1'!$C$2:$D$56,2,FALSE)</f>
        <v>8.7962962962962962E-4</v>
      </c>
      <c r="E5" s="286">
        <f>VLOOKUP(C5,'NUR 2'!$C$2:$D$56,2,FALSE)</f>
        <v>8.3333333333333339E-4</v>
      </c>
      <c r="F5" s="286" t="str">
        <f>VLOOKUP(C5,'NUR 3'!$C$2:$D$54,2,FALSE)</f>
        <v>000:30.0</v>
      </c>
      <c r="G5" s="250">
        <v>8.3333333333333301E-2</v>
      </c>
      <c r="H5" s="250">
        <f t="shared" si="0"/>
        <v>8.5046296296296259E-2</v>
      </c>
      <c r="I5" s="287">
        <f>VLOOKUP(C5,'NUR 1'!$C$2:$K$56,9,FALSE)</f>
        <v>180</v>
      </c>
      <c r="J5" s="252">
        <f>VLOOKUP(C5,'NUR 2'!$C$2:$K$56,9,FALSE)</f>
        <v>155</v>
      </c>
      <c r="K5" s="252">
        <f>VLOOKUP(C5,'NUR 3'!$C$2:$K$54,9,FALSE)</f>
        <v>180</v>
      </c>
      <c r="L5" s="251">
        <v>0</v>
      </c>
      <c r="M5" s="251">
        <f t="shared" si="1"/>
        <v>515</v>
      </c>
      <c r="N5" s="286">
        <f>VLOOKUP(C5,'NUR 1'!$C$2:$L$56,10,FALSE)</f>
        <v>3.7384259259259263E-3</v>
      </c>
      <c r="O5" s="286">
        <f>VLOOKUP(C5,'NUR 2'!$C$2:$L$56,10,FALSE)</f>
        <v>3.9120370370370368E-3</v>
      </c>
      <c r="P5" s="286">
        <f>VLOOKUP(C5,'NUR 3'!$C$2:$L$54,10,FALSE)</f>
        <v>2.7083333333333334E-3</v>
      </c>
      <c r="Q5" s="250">
        <v>0.33333333333333398</v>
      </c>
      <c r="R5" s="250">
        <f t="shared" si="2"/>
        <v>1.0358796296296297E-2</v>
      </c>
    </row>
    <row r="6" spans="1:18" s="7" customFormat="1" ht="14.4" x14ac:dyDescent="0.3">
      <c r="A6" s="160">
        <v>5</v>
      </c>
      <c r="B6" s="285" t="str">
        <f>'NUR 1'!B2</f>
        <v>James Butler</v>
      </c>
      <c r="C6" s="285" t="str">
        <f>'NUR 1'!C2</f>
        <v>Bonnie</v>
      </c>
      <c r="D6" s="286">
        <f>VLOOKUP(C6,'NUR 1'!$C$2:$D$56,2,FALSE)</f>
        <v>1.5393518518518519E-3</v>
      </c>
      <c r="E6" s="286">
        <f>VLOOKUP(C6,'NUR 2'!$C$2:$D$56,2,FALSE)</f>
        <v>3.3564814814814812E-4</v>
      </c>
      <c r="F6" s="286">
        <f>VLOOKUP(C6,'NUR 3'!$C$2:$D$54,2,FALSE)</f>
        <v>4.2824074074074075E-4</v>
      </c>
      <c r="G6" s="250">
        <v>8.3333333333333301E-2</v>
      </c>
      <c r="H6" s="250">
        <f t="shared" si="0"/>
        <v>8.5636574074074046E-2</v>
      </c>
      <c r="I6" s="287">
        <f>VLOOKUP(C6,'NUR 1'!$C$2:$K$56,9,FALSE)</f>
        <v>180</v>
      </c>
      <c r="J6" s="252">
        <f>VLOOKUP(C6,'NUR 2'!$C$2:$K$56,9,FALSE)</f>
        <v>175</v>
      </c>
      <c r="K6" s="252">
        <f>VLOOKUP(C6,'NUR 3'!$C$2:$K$54,9,FALSE)</f>
        <v>150</v>
      </c>
      <c r="L6" s="251">
        <v>0</v>
      </c>
      <c r="M6" s="251">
        <f t="shared" si="1"/>
        <v>505</v>
      </c>
      <c r="N6" s="286">
        <f>VLOOKUP(C6,'NUR 1'!$C$2:$L$56,10,FALSE)</f>
        <v>3.2754629629629631E-3</v>
      </c>
      <c r="O6" s="286">
        <f>VLOOKUP(C6,'NUR 2'!$C$2:$L$56,10,FALSE)</f>
        <v>3.2870370370370367E-3</v>
      </c>
      <c r="P6" s="286">
        <f>VLOOKUP(C6,'NUR 3'!$C$2:$L$54,10,FALSE)</f>
        <v>3.472222222222222E-3</v>
      </c>
      <c r="Q6" s="250">
        <v>8.3333333333333301E-2</v>
      </c>
      <c r="R6" s="250">
        <f t="shared" si="2"/>
        <v>1.0034722222222223E-2</v>
      </c>
    </row>
    <row r="7" spans="1:18" s="2" customFormat="1" ht="14.4" x14ac:dyDescent="0.3">
      <c r="A7" s="160">
        <v>6</v>
      </c>
      <c r="B7" s="285" t="str">
        <f>'NUR 1'!B8</f>
        <v>Joni Teitjen</v>
      </c>
      <c r="C7" s="285" t="str">
        <f>'NUR 1'!C8</f>
        <v>Holly</v>
      </c>
      <c r="D7" s="286">
        <f>VLOOKUP(C7,'NUR 1'!$C$2:$D$56,2,FALSE)</f>
        <v>1.1689814814814816E-3</v>
      </c>
      <c r="E7" s="286">
        <f>VLOOKUP(C7,'NUR 2'!$C$2:$D$56,2,FALSE)</f>
        <v>4.7453703703703704E-4</v>
      </c>
      <c r="F7" s="286">
        <f>VLOOKUP(C7,'NUR 3'!$C$2:$D$54,2,FALSE)</f>
        <v>4.0509259259259258E-4</v>
      </c>
      <c r="G7" s="250">
        <v>0</v>
      </c>
      <c r="H7" s="250">
        <f t="shared" si="0"/>
        <v>2.0486111111111113E-3</v>
      </c>
      <c r="I7" s="287">
        <f>VLOOKUP(C7,'NUR 1'!$C$2:$K$56,9,FALSE)</f>
        <v>170</v>
      </c>
      <c r="J7" s="252">
        <f>VLOOKUP(C7,'NUR 2'!$C$2:$K$56,9,FALSE)</f>
        <v>180</v>
      </c>
      <c r="K7" s="252">
        <f>VLOOKUP(C7,'NUR 3'!$C$2:$K$54,9,FALSE)</f>
        <v>145</v>
      </c>
      <c r="L7" s="251">
        <v>0</v>
      </c>
      <c r="M7" s="251">
        <f t="shared" si="1"/>
        <v>495</v>
      </c>
      <c r="N7" s="286">
        <f>VLOOKUP(C7,'NUR 1'!$C$2:$L$56,10,FALSE)</f>
        <v>3.5648148148148154E-3</v>
      </c>
      <c r="O7" s="286">
        <f>VLOOKUP(C7,'NUR 2'!$C$2:$L$56,10,FALSE)</f>
        <v>3.4375E-3</v>
      </c>
      <c r="P7" s="286">
        <f>VLOOKUP(C7,'NUR 3'!$C$2:$L$54,10,FALSE)</f>
        <v>3.472222222222222E-3</v>
      </c>
      <c r="Q7" s="250">
        <v>0.91666666666666696</v>
      </c>
      <c r="R7" s="250">
        <f t="shared" si="2"/>
        <v>1.0474537037037037E-2</v>
      </c>
    </row>
    <row r="8" spans="1:18" s="7" customFormat="1" ht="14.4" x14ac:dyDescent="0.3">
      <c r="A8" s="160">
        <v>7</v>
      </c>
      <c r="B8" s="285" t="str">
        <f>'NUR 1'!B9</f>
        <v>Kenneth Beasley</v>
      </c>
      <c r="C8" s="285" t="str">
        <f>'NUR 1'!C9</f>
        <v>Kobe</v>
      </c>
      <c r="D8" s="286">
        <f>VLOOKUP(C8,'NUR 1'!$C$2:$D$56,2,FALSE)</f>
        <v>8.3333333333333339E-4</v>
      </c>
      <c r="E8" s="286">
        <f>VLOOKUP(C8,'NUR 2'!$C$2:$D$56,2,FALSE)</f>
        <v>3.5879629629629635E-4</v>
      </c>
      <c r="F8" s="286">
        <f>VLOOKUP(C8,'NUR 3'!$C$2:$D$54,2,FALSE)</f>
        <v>2.199074074074074E-4</v>
      </c>
      <c r="G8" s="250">
        <v>8.3333333333333301E-2</v>
      </c>
      <c r="H8" s="250">
        <f t="shared" si="0"/>
        <v>8.4745370370370332E-2</v>
      </c>
      <c r="I8" s="287">
        <f>VLOOKUP(C8,'NUR 1'!$C$2:$K$56,9,FALSE)</f>
        <v>170</v>
      </c>
      <c r="J8" s="252">
        <f>VLOOKUP(C8,'NUR 2'!$C$2:$K$56,9,FALSE)</f>
        <v>180</v>
      </c>
      <c r="K8" s="252">
        <f>VLOOKUP(C8,'NUR 3'!$C$2:$K$54,9,FALSE)</f>
        <v>140</v>
      </c>
      <c r="L8" s="251">
        <v>0</v>
      </c>
      <c r="M8" s="251">
        <f t="shared" si="1"/>
        <v>490</v>
      </c>
      <c r="N8" s="286">
        <f>VLOOKUP(C8,'NUR 1'!$C$2:$L$56,10,FALSE)</f>
        <v>4.0856481481481481E-3</v>
      </c>
      <c r="O8" s="286">
        <f>VLOOKUP(C8,'NUR 2'!$C$2:$L$56,10,FALSE)</f>
        <v>3.414351851851852E-3</v>
      </c>
      <c r="P8" s="286">
        <f>VLOOKUP(C8,'NUR 3'!$C$2:$L$54,10,FALSE)</f>
        <v>3.472222222222222E-3</v>
      </c>
      <c r="Q8" s="250">
        <v>0.58333333333333404</v>
      </c>
      <c r="R8" s="250">
        <f t="shared" si="2"/>
        <v>1.0972222222222222E-2</v>
      </c>
    </row>
    <row r="9" spans="1:18" s="2" customFormat="1" ht="14.4" x14ac:dyDescent="0.3">
      <c r="A9" s="160">
        <v>8</v>
      </c>
      <c r="B9" s="285" t="str">
        <f>'NUR 1'!B13</f>
        <v>Jake Jessen</v>
      </c>
      <c r="C9" s="285" t="str">
        <f>'NUR 1'!C13</f>
        <v>Striker</v>
      </c>
      <c r="D9" s="286">
        <f>VLOOKUP(C9,'NUR 1'!$C$2:$D$56,2,FALSE)</f>
        <v>1.0879629629629629E-3</v>
      </c>
      <c r="E9" s="286">
        <f>VLOOKUP(C9,'NUR 2'!$C$2:$D$56,2,FALSE)</f>
        <v>3.0092592592592595E-4</v>
      </c>
      <c r="F9" s="286">
        <f>VLOOKUP(C9,'NUR 3'!$C$2:$D$54,2,FALSE)</f>
        <v>3.4722222222222224E-4</v>
      </c>
      <c r="G9" s="250">
        <v>0</v>
      </c>
      <c r="H9" s="250">
        <f t="shared" si="0"/>
        <v>1.736111111111111E-3</v>
      </c>
      <c r="I9" s="287">
        <f>VLOOKUP(C9,'NUR 1'!$C$2:$K$56,9,FALSE)</f>
        <v>150</v>
      </c>
      <c r="J9" s="252">
        <f>VLOOKUP(C9,'NUR 2'!$C$2:$K$56,9,FALSE)</f>
        <v>180</v>
      </c>
      <c r="K9" s="252">
        <f>VLOOKUP(C9,'NUR 3'!$C$2:$K$54,9,FALSE)</f>
        <v>125</v>
      </c>
      <c r="L9" s="251">
        <v>0</v>
      </c>
      <c r="M9" s="251">
        <f t="shared" si="1"/>
        <v>455</v>
      </c>
      <c r="N9" s="286">
        <f>VLOOKUP(C9,'NUR 1'!$C$2:$L$56,10,FALSE)</f>
        <v>4.1666666666666666E-3</v>
      </c>
      <c r="O9" s="286">
        <f>VLOOKUP(C9,'NUR 2'!$C$2:$L$56,10,FALSE)</f>
        <v>2.8472222222222219E-3</v>
      </c>
      <c r="P9" s="286">
        <f>VLOOKUP(C9,'NUR 3'!$C$2:$L$54,10,FALSE)</f>
        <v>3.472222222222222E-3</v>
      </c>
      <c r="Q9" s="250">
        <v>0.29166666666666702</v>
      </c>
      <c r="R9" s="250">
        <f t="shared" si="2"/>
        <v>1.0486111111111111E-2</v>
      </c>
    </row>
    <row r="10" spans="1:18" s="7" customFormat="1" ht="14.4" x14ac:dyDescent="0.3">
      <c r="A10" s="160">
        <v>9</v>
      </c>
      <c r="B10" s="285" t="str">
        <f>'NUR 1'!B16</f>
        <v>J. Emerson</v>
      </c>
      <c r="C10" s="285" t="str">
        <f>'NUR 1'!C16</f>
        <v>Bill</v>
      </c>
      <c r="D10" s="286">
        <f>VLOOKUP(C10,'NUR 1'!$C$2:$D$56,2,FALSE)</f>
        <v>1.2152777777777778E-3</v>
      </c>
      <c r="E10" s="286">
        <f>VLOOKUP(C10,'NUR 2'!$C$2:$D$56,2,FALSE)</f>
        <v>3.3564814814814812E-4</v>
      </c>
      <c r="F10" s="286">
        <f>VLOOKUP(C10,'NUR 3'!$C$2:$D$54,2,FALSE)</f>
        <v>5.7870370370370378E-4</v>
      </c>
      <c r="G10" s="250">
        <v>8.3333333333333301E-2</v>
      </c>
      <c r="H10" s="250">
        <f t="shared" si="0"/>
        <v>8.5462962962962935E-2</v>
      </c>
      <c r="I10" s="287">
        <f>VLOOKUP(C10,'NUR 1'!$C$2:$K$56,9,FALSE)</f>
        <v>100</v>
      </c>
      <c r="J10" s="252">
        <f>VLOOKUP(C10,'NUR 2'!$C$2:$K$56,9,FALSE)</f>
        <v>180</v>
      </c>
      <c r="K10" s="252">
        <f>VLOOKUP(C10,'NUR 3'!$C$2:$K$54,9,FALSE)</f>
        <v>175</v>
      </c>
      <c r="L10" s="251">
        <v>0</v>
      </c>
      <c r="M10" s="251">
        <f t="shared" si="1"/>
        <v>455</v>
      </c>
      <c r="N10" s="286">
        <f>VLOOKUP(C10,'NUR 1'!$C$2:$L$56,10,FALSE)</f>
        <v>4.1666666666666666E-3</v>
      </c>
      <c r="O10" s="286">
        <f>VLOOKUP(C10,'NUR 2'!$C$2:$L$56,10,FALSE)</f>
        <v>4.1319444444444442E-3</v>
      </c>
      <c r="P10" s="286">
        <f>VLOOKUP(C10,'NUR 3'!$C$2:$L$54,10,FALSE)</f>
        <v>2.9050925925925928E-3</v>
      </c>
      <c r="Q10" s="250">
        <v>1.3333333333333299</v>
      </c>
      <c r="R10" s="250">
        <f t="shared" si="2"/>
        <v>1.1203703703703704E-2</v>
      </c>
    </row>
    <row r="11" spans="1:18" s="7" customFormat="1" ht="14.4" x14ac:dyDescent="0.3">
      <c r="A11" s="160">
        <v>10</v>
      </c>
      <c r="B11" s="285" t="str">
        <f>'NUR 1'!B11</f>
        <v>Joni Teitjen</v>
      </c>
      <c r="C11" s="285" t="str">
        <f>'NUR 1'!C11</f>
        <v>Afton</v>
      </c>
      <c r="D11" s="286">
        <f>VLOOKUP(C11,'NUR 1'!$C$2:$D$56,2,FALSE)</f>
        <v>1.1689814814814816E-3</v>
      </c>
      <c r="E11" s="286">
        <f>VLOOKUP(C11,'NUR 2'!$C$2:$D$56,2,FALSE)</f>
        <v>3.4722222222222224E-4</v>
      </c>
      <c r="F11" s="286">
        <f>VLOOKUP(C11,'NUR 3'!$C$2:$D$54,2,FALSE)</f>
        <v>6.134259259259259E-4</v>
      </c>
      <c r="G11" s="250">
        <v>0</v>
      </c>
      <c r="H11" s="250">
        <f t="shared" si="0"/>
        <v>2.1296296296296298E-3</v>
      </c>
      <c r="I11" s="287">
        <f>VLOOKUP(C11,'NUR 1'!$C$2:$K$56,9,FALSE)</f>
        <v>160</v>
      </c>
      <c r="J11" s="252">
        <f>VLOOKUP(C11,'NUR 2'!$C$2:$K$56,9,FALSE)</f>
        <v>115</v>
      </c>
      <c r="K11" s="252">
        <f>VLOOKUP(C11,'NUR 3'!$C$2:$K$54,9,FALSE)</f>
        <v>175</v>
      </c>
      <c r="L11" s="251">
        <v>0</v>
      </c>
      <c r="M11" s="251">
        <f t="shared" si="1"/>
        <v>450</v>
      </c>
      <c r="N11" s="286">
        <f>VLOOKUP(C11,'NUR 1'!$C$2:$L$56,10,FALSE)</f>
        <v>3.5532407407407405E-3</v>
      </c>
      <c r="O11" s="286">
        <f>VLOOKUP(C11,'NUR 2'!$C$2:$L$56,10,FALSE)</f>
        <v>4.1666666666666666E-3</v>
      </c>
      <c r="P11" s="286">
        <f>VLOOKUP(C11,'NUR 3'!$C$2:$L$54,10,FALSE)</f>
        <v>3.3912037037037036E-3</v>
      </c>
      <c r="Q11" s="250">
        <v>1.0416666666666701</v>
      </c>
      <c r="R11" s="250">
        <f t="shared" si="2"/>
        <v>1.111111111111111E-2</v>
      </c>
    </row>
    <row r="12" spans="1:18" s="2" customFormat="1" ht="14.4" x14ac:dyDescent="0.3">
      <c r="A12" s="160">
        <v>11</v>
      </c>
      <c r="B12" s="285" t="str">
        <f>'NUR 1'!B7</f>
        <v>Lincoln Rogers</v>
      </c>
      <c r="C12" s="285" t="str">
        <f>'NUR 1'!C7</f>
        <v>Chet</v>
      </c>
      <c r="D12" s="286">
        <f>VLOOKUP(C12,'NUR 1'!$C$2:$D$56,2,FALSE)</f>
        <v>1.3773148148148147E-3</v>
      </c>
      <c r="E12" s="286">
        <f>VLOOKUP(C12,'NUR 2'!$C$2:$D$56,2,FALSE)</f>
        <v>1.7361111111111112E-4</v>
      </c>
      <c r="F12" s="286">
        <f>VLOOKUP(C12,'NUR 3'!$C$2:$D$54,2,FALSE)</f>
        <v>4.5138888888888892E-4</v>
      </c>
      <c r="G12" s="250">
        <v>0</v>
      </c>
      <c r="H12" s="250">
        <f t="shared" si="0"/>
        <v>2.0023148148148148E-3</v>
      </c>
      <c r="I12" s="287">
        <f>VLOOKUP(C12,'NUR 1'!$C$2:$K$56,9,FALSE)</f>
        <v>170</v>
      </c>
      <c r="J12" s="252">
        <f>VLOOKUP(C12,'NUR 2'!$C$2:$K$56,9,FALSE)</f>
        <v>150</v>
      </c>
      <c r="K12" s="252">
        <f>VLOOKUP(C12,'NUR 3'!$C$2:$K$54,9,FALSE)</f>
        <v>120</v>
      </c>
      <c r="L12" s="251">
        <v>0</v>
      </c>
      <c r="M12" s="251">
        <f t="shared" si="1"/>
        <v>440</v>
      </c>
      <c r="N12" s="286">
        <f>VLOOKUP(C12,'NUR 1'!$C$2:$L$56,10,FALSE)</f>
        <v>3.3333333333333335E-3</v>
      </c>
      <c r="O12" s="286">
        <f>VLOOKUP(C12,'NUR 2'!$C$2:$L$56,10,FALSE)</f>
        <v>2.2916666666666667E-3</v>
      </c>
      <c r="P12" s="286">
        <f>VLOOKUP(C12,'NUR 3'!$C$2:$L$54,10,FALSE)</f>
        <v>3.472222222222222E-3</v>
      </c>
      <c r="Q12" s="250">
        <v>0.41666666666666702</v>
      </c>
      <c r="R12" s="250">
        <f t="shared" si="2"/>
        <v>9.0972222222222218E-3</v>
      </c>
    </row>
    <row r="13" spans="1:18" s="7" customFormat="1" ht="14.4" x14ac:dyDescent="0.3">
      <c r="A13" s="160">
        <v>12</v>
      </c>
      <c r="B13" s="285" t="str">
        <f>'NUR 1'!B14</f>
        <v>Dana Penrod</v>
      </c>
      <c r="C13" s="285" t="str">
        <f>'NUR 1'!C14</f>
        <v>Hula</v>
      </c>
      <c r="D13" s="286">
        <f>VLOOKUP(C13,'NUR 1'!$C$2:$D$56,2,FALSE)</f>
        <v>9.4907407407407408E-4</v>
      </c>
      <c r="E13" s="286">
        <f>VLOOKUP(C13,'NUR 2'!$C$2:$D$56,2,FALSE)</f>
        <v>4.9768518518518521E-4</v>
      </c>
      <c r="F13" s="286">
        <f>VLOOKUP(C13,'NUR 3'!$C$2:$D$54,2,FALSE)</f>
        <v>4.6296296296296293E-4</v>
      </c>
      <c r="G13" s="250">
        <v>0</v>
      </c>
      <c r="H13" s="250">
        <f t="shared" si="0"/>
        <v>1.9097222222222222E-3</v>
      </c>
      <c r="I13" s="287">
        <f>VLOOKUP(C13,'NUR 1'!$C$2:$K$56,9,FALSE)</f>
        <v>120</v>
      </c>
      <c r="J13" s="252">
        <f>VLOOKUP(C13,'NUR 2'!$C$2:$K$56,9,FALSE)</f>
        <v>180</v>
      </c>
      <c r="K13" s="252">
        <f>VLOOKUP(C13,'NUR 3'!$C$2:$K$54,9,FALSE)</f>
        <v>120</v>
      </c>
      <c r="L13" s="251">
        <v>0</v>
      </c>
      <c r="M13" s="251">
        <f t="shared" si="1"/>
        <v>420</v>
      </c>
      <c r="N13" s="286">
        <f>VLOOKUP(C13,'NUR 1'!$C$2:$L$56,10,FALSE)</f>
        <v>4.1666666666666666E-3</v>
      </c>
      <c r="O13" s="286">
        <f>VLOOKUP(C13,'NUR 2'!$C$2:$L$56,10,FALSE)</f>
        <v>4.0277777777777777E-3</v>
      </c>
      <c r="P13" s="286">
        <f>VLOOKUP(C13,'NUR 3'!$C$2:$L$54,10,FALSE)</f>
        <v>3.472222222222222E-3</v>
      </c>
      <c r="Q13" s="250">
        <v>1.25</v>
      </c>
      <c r="R13" s="250">
        <f t="shared" si="2"/>
        <v>1.1666666666666667E-2</v>
      </c>
    </row>
    <row r="14" spans="1:18" s="2" customFormat="1" ht="14.4" x14ac:dyDescent="0.3">
      <c r="A14" s="160">
        <v>13</v>
      </c>
      <c r="B14" s="285" t="str">
        <f>'NUR 1'!B23</f>
        <v>Mike Thompson</v>
      </c>
      <c r="C14" s="285" t="str">
        <f>'NUR 1'!C23</f>
        <v>Nap</v>
      </c>
      <c r="D14" s="286">
        <f>VLOOKUP(C14,'NUR 1'!$C$2:$D$56,2,FALSE)</f>
        <v>1.1574074074074073E-3</v>
      </c>
      <c r="E14" s="286">
        <f>VLOOKUP(C14,'NUR 2'!$C$2:$D$56,2,FALSE)</f>
        <v>3.1250000000000001E-4</v>
      </c>
      <c r="F14" s="286">
        <f>VLOOKUP(C14,'NUR 3'!$C$2:$D$54,2,FALSE)</f>
        <v>3.2407407407407406E-4</v>
      </c>
      <c r="G14" s="250">
        <v>8.3333333333333301E-2</v>
      </c>
      <c r="H14" s="250">
        <f t="shared" si="0"/>
        <v>8.5127314814814781E-2</v>
      </c>
      <c r="I14" s="287">
        <f>VLOOKUP(C14,'NUR 1'!$C$2:$K$56,9,FALSE)</f>
        <v>50</v>
      </c>
      <c r="J14" s="252">
        <f>VLOOKUP(C14,'NUR 2'!$C$2:$K$56,9,FALSE)</f>
        <v>175</v>
      </c>
      <c r="K14" s="252">
        <f>VLOOKUP(C14,'NUR 3'!$C$2:$K$54,9,FALSE)</f>
        <v>175</v>
      </c>
      <c r="L14" s="251">
        <v>0</v>
      </c>
      <c r="M14" s="251">
        <f t="shared" si="1"/>
        <v>400</v>
      </c>
      <c r="N14" s="286">
        <f>VLOOKUP(C14,'NUR 1'!$C$2:$L$56,10,FALSE)</f>
        <v>4.1666666666666666E-3</v>
      </c>
      <c r="O14" s="286">
        <f>VLOOKUP(C14,'NUR 2'!$C$2:$L$56,10,FALSE)</f>
        <v>2.8587962962962963E-3</v>
      </c>
      <c r="P14" s="286">
        <f>VLOOKUP(C14,'NUR 3'!$C$2:$L$54,10,FALSE)</f>
        <v>3.0902777777777782E-3</v>
      </c>
      <c r="Q14" s="250">
        <v>0.95833333333333404</v>
      </c>
      <c r="R14" s="250">
        <f t="shared" si="2"/>
        <v>1.0115740740740741E-2</v>
      </c>
    </row>
    <row r="15" spans="1:18" s="7" customFormat="1" ht="14.4" x14ac:dyDescent="0.3">
      <c r="A15" s="160">
        <v>14</v>
      </c>
      <c r="B15" s="285" t="str">
        <f>'NUR 1'!B12</f>
        <v>James Butler</v>
      </c>
      <c r="C15" s="285" t="str">
        <f>'NUR 1'!C12</f>
        <v>Kate</v>
      </c>
      <c r="D15" s="286">
        <f>VLOOKUP(C15,'NUR 1'!$C$2:$D$56,2,FALSE)</f>
        <v>1.25E-3</v>
      </c>
      <c r="E15" s="286">
        <f>VLOOKUP(C15,'NUR 2'!$C$2:$D$56,2,FALSE)</f>
        <v>5.5555555555555556E-4</v>
      </c>
      <c r="F15" s="286">
        <f>VLOOKUP(C15,'NUR 3'!$C$2:$D$54,2,FALSE)</f>
        <v>4.0509259259259258E-4</v>
      </c>
      <c r="G15" s="250">
        <v>8.3333333333333301E-2</v>
      </c>
      <c r="H15" s="250">
        <f t="shared" si="0"/>
        <v>8.5543981481481443E-2</v>
      </c>
      <c r="I15" s="287">
        <f>VLOOKUP(C15,'NUR 1'!$C$2:$K$56,9,FALSE)</f>
        <v>160</v>
      </c>
      <c r="J15" s="252">
        <f>VLOOKUP(C15,'NUR 2'!$C$2:$K$56,9,FALSE)</f>
        <v>115</v>
      </c>
      <c r="K15" s="252">
        <f>VLOOKUP(C15,'NUR 3'!$C$2:$K$54,9,FALSE)</f>
        <v>120</v>
      </c>
      <c r="L15" s="251">
        <v>0</v>
      </c>
      <c r="M15" s="251">
        <f t="shared" si="1"/>
        <v>395</v>
      </c>
      <c r="N15" s="286">
        <f>VLOOKUP(C15,'NUR 1'!$C$2:$L$56,10,FALSE)</f>
        <v>4.1666666666666666E-3</v>
      </c>
      <c r="O15" s="286">
        <f>VLOOKUP(C15,'NUR 2'!$C$2:$L$56,10,FALSE)</f>
        <v>4.1666666666666666E-3</v>
      </c>
      <c r="P15" s="286">
        <f>VLOOKUP(C15,'NUR 3'!$C$2:$L$54,10,FALSE)</f>
        <v>3.472222222222222E-3</v>
      </c>
      <c r="Q15" s="250">
        <v>0.20833333333333301</v>
      </c>
      <c r="R15" s="250">
        <f t="shared" si="2"/>
        <v>1.1805555555555555E-2</v>
      </c>
    </row>
    <row r="16" spans="1:18" s="2" customFormat="1" ht="14.4" x14ac:dyDescent="0.3">
      <c r="A16" s="160">
        <v>15</v>
      </c>
      <c r="B16" s="285" t="str">
        <f>'NUR 1'!B10</f>
        <v>Kevin Lippe</v>
      </c>
      <c r="C16" s="285" t="str">
        <f>'NUR 1'!C10</f>
        <v>Mac</v>
      </c>
      <c r="D16" s="286">
        <f>VLOOKUP(C16,'NUR 1'!$C$2:$D$56,2,FALSE)</f>
        <v>1.8981481481481482E-3</v>
      </c>
      <c r="E16" s="286">
        <v>4.2824074074074075E-4</v>
      </c>
      <c r="F16" s="286">
        <v>4.6296296296296293E-4</v>
      </c>
      <c r="G16" s="250">
        <v>0</v>
      </c>
      <c r="H16" s="250">
        <f t="shared" si="0"/>
        <v>2.7893518518518519E-3</v>
      </c>
      <c r="I16" s="287">
        <f>VLOOKUP(C16,'NUR 1'!$C$2:$K$56,9,FALSE)</f>
        <v>170</v>
      </c>
      <c r="J16" s="252">
        <v>90</v>
      </c>
      <c r="K16" s="252">
        <v>120</v>
      </c>
      <c r="L16" s="251">
        <v>0</v>
      </c>
      <c r="M16" s="251">
        <f t="shared" si="1"/>
        <v>380</v>
      </c>
      <c r="N16" s="286">
        <f>VLOOKUP(C16,'NUR 1'!$C$2:$L$56,10,FALSE)</f>
        <v>4.1666666666666666E-3</v>
      </c>
      <c r="O16" s="286">
        <v>4.1666666666666666E-3</v>
      </c>
      <c r="P16" s="286">
        <v>3.472222222222222E-3</v>
      </c>
      <c r="Q16" s="250">
        <v>0.625</v>
      </c>
      <c r="R16" s="250">
        <f t="shared" si="2"/>
        <v>1.1805555555555555E-2</v>
      </c>
    </row>
    <row r="17" spans="1:18" s="7" customFormat="1" ht="14.4" x14ac:dyDescent="0.3">
      <c r="A17" s="160">
        <v>16</v>
      </c>
      <c r="B17" s="285" t="s">
        <v>46</v>
      </c>
      <c r="C17" s="285" t="s">
        <v>26</v>
      </c>
      <c r="D17" s="286" t="str">
        <f>VLOOKUP(C17,'NUR 1'!$C$2:$D$56,2,FALSE)</f>
        <v>scratch</v>
      </c>
      <c r="E17" s="286">
        <f>VLOOKUP(C17,'NUR 2'!$C$2:$D$56,2,FALSE)</f>
        <v>4.7453703703703704E-4</v>
      </c>
      <c r="F17" s="286">
        <f>VLOOKUP(C17,'NUR 3'!$C$2:$D$54,2,FALSE)</f>
        <v>3.3564814814814812E-4</v>
      </c>
      <c r="G17" s="397"/>
      <c r="H17" s="250">
        <f t="shared" si="0"/>
        <v>8.1018518518518516E-4</v>
      </c>
      <c r="I17" s="287">
        <f>VLOOKUP(C17,'NUR 1'!$C$2:$K$56,9,FALSE)</f>
        <v>0</v>
      </c>
      <c r="J17" s="252">
        <f>VLOOKUP(C17,'NUR 2'!$C$2:$K$56,9,FALSE)</f>
        <v>180</v>
      </c>
      <c r="K17" s="252">
        <f>VLOOKUP(C17,'NUR 3'!$C$2:$K$54,9,FALSE)</f>
        <v>180</v>
      </c>
      <c r="L17" s="398"/>
      <c r="M17" s="251">
        <f t="shared" si="1"/>
        <v>360</v>
      </c>
      <c r="N17" s="286">
        <f>VLOOKUP(C17,'NUR 1'!$C$2:$L$56,10,FALSE)</f>
        <v>4.1666666666666666E-3</v>
      </c>
      <c r="O17" s="286">
        <f>VLOOKUP(C17,'NUR 2'!$C$2:$L$56,10,FALSE)</f>
        <v>2.8124999999999995E-3</v>
      </c>
      <c r="P17" s="286">
        <f>VLOOKUP(C17,'NUR 3'!$C$2:$L$54,10,FALSE)</f>
        <v>3.1365740740740742E-3</v>
      </c>
      <c r="Q17" s="397"/>
      <c r="R17" s="250">
        <f t="shared" si="2"/>
        <v>1.0115740740740741E-2</v>
      </c>
    </row>
    <row r="18" spans="1:18" s="2" customFormat="1" ht="14.4" x14ac:dyDescent="0.3">
      <c r="A18" s="160">
        <v>17</v>
      </c>
      <c r="B18" s="285" t="str">
        <f>'NUR 1'!B29</f>
        <v>Dana Penrod</v>
      </c>
      <c r="C18" s="285" t="str">
        <f>'NUR 1'!C29</f>
        <v>SF Fez</v>
      </c>
      <c r="D18" s="286">
        <f>VLOOKUP(C18,'NUR 1'!$C$2:$D$56,2,FALSE)</f>
        <v>1.3541666666666667E-3</v>
      </c>
      <c r="E18" s="286">
        <f>VLOOKUP(C18,'NUR 2'!$C$2:$D$56,2,FALSE)</f>
        <v>2.5462962962962961E-4</v>
      </c>
      <c r="F18" s="286">
        <f>VLOOKUP(C18,'NUR 3'!$C$2:$D$54,2,FALSE)</f>
        <v>2.8935185185185189E-4</v>
      </c>
      <c r="G18" s="250">
        <v>0</v>
      </c>
      <c r="H18" s="250">
        <f t="shared" si="0"/>
        <v>1.8981481481481482E-3</v>
      </c>
      <c r="I18" s="287">
        <f>VLOOKUP(C18,'NUR 1'!$C$2:$K$56,9,FALSE)</f>
        <v>15</v>
      </c>
      <c r="J18" s="252">
        <f>VLOOKUP(C18,'NUR 2'!$C$2:$K$56,9,FALSE)</f>
        <v>175</v>
      </c>
      <c r="K18" s="252">
        <f>VLOOKUP(C18,'NUR 3'!$C$2:$K$54,9,FALSE)</f>
        <v>120</v>
      </c>
      <c r="L18" s="251">
        <v>0</v>
      </c>
      <c r="M18" s="251">
        <f t="shared" si="1"/>
        <v>310</v>
      </c>
      <c r="N18" s="286">
        <f>VLOOKUP(C18,'NUR 1'!$C$2:$L$56,10,FALSE)</f>
        <v>4.1666666666666666E-3</v>
      </c>
      <c r="O18" s="286">
        <f>VLOOKUP(C18,'NUR 2'!$C$2:$L$56,10,FALSE)</f>
        <v>3.3333333333333335E-3</v>
      </c>
      <c r="P18" s="286">
        <f>VLOOKUP(C18,'NUR 3'!$C$2:$L$54,10,FALSE)</f>
        <v>3.472222222222222E-3</v>
      </c>
      <c r="Q18" s="250">
        <v>0.5</v>
      </c>
      <c r="R18" s="250">
        <f t="shared" si="2"/>
        <v>1.0972222222222222E-2</v>
      </c>
    </row>
    <row r="19" spans="1:18" ht="14.4" x14ac:dyDescent="0.3">
      <c r="A19" s="160">
        <v>18</v>
      </c>
      <c r="B19" s="285" t="str">
        <f>'NUR 1'!B17</f>
        <v>Derk Robinson</v>
      </c>
      <c r="C19" s="285" t="str">
        <f>'NUR 1'!C17</f>
        <v>Spicy</v>
      </c>
      <c r="D19" s="286">
        <f>VLOOKUP(C19,'NUR 1'!$C$2:$D$56,2,FALSE)</f>
        <v>1.1921296296296296E-3</v>
      </c>
      <c r="E19" s="286">
        <f>VLOOKUP(C19,'NUR 2'!$C$2:$D$56,2,FALSE)</f>
        <v>1.5509259259259261E-3</v>
      </c>
      <c r="F19" s="286">
        <f>VLOOKUP(C19,'NUR 3'!$C$2:$D$54,2,FALSE)</f>
        <v>5.4398148148148144E-4</v>
      </c>
      <c r="G19" s="250">
        <v>0</v>
      </c>
      <c r="H19" s="250">
        <f t="shared" si="0"/>
        <v>3.2870370370370371E-3</v>
      </c>
      <c r="I19" s="287">
        <f>VLOOKUP(C19,'NUR 1'!$C$2:$K$56,9,FALSE)</f>
        <v>90</v>
      </c>
      <c r="J19" s="252">
        <f>VLOOKUP(C19,'NUR 2'!$C$2:$K$56,9,FALSE)</f>
        <v>90</v>
      </c>
      <c r="K19" s="252">
        <f>VLOOKUP(C19,'NUR 3'!$C$2:$K$54,9,FALSE)</f>
        <v>130</v>
      </c>
      <c r="L19" s="251">
        <v>0</v>
      </c>
      <c r="M19" s="251">
        <f t="shared" si="1"/>
        <v>310</v>
      </c>
      <c r="N19" s="286">
        <f>VLOOKUP(C19,'NUR 1'!$C$2:$L$56,10,FALSE)</f>
        <v>4.1666666666666666E-3</v>
      </c>
      <c r="O19" s="286">
        <f>VLOOKUP(C19,'NUR 2'!$C$2:$L$56,10,FALSE)</f>
        <v>4.1666666666666666E-3</v>
      </c>
      <c r="P19" s="286">
        <f>VLOOKUP(C19,'NUR 3'!$C$2:$L$54,10,FALSE)</f>
        <v>3.472222222222222E-3</v>
      </c>
      <c r="Q19" s="250">
        <v>0.16666666666666699</v>
      </c>
      <c r="R19" s="250">
        <f t="shared" si="2"/>
        <v>1.1805555555555555E-2</v>
      </c>
    </row>
    <row r="20" spans="1:18" ht="14.4" x14ac:dyDescent="0.3">
      <c r="A20" s="160">
        <v>19</v>
      </c>
      <c r="B20" s="285" t="str">
        <f>'NUR 1'!B19</f>
        <v>Mike Thompson</v>
      </c>
      <c r="C20" s="285" t="str">
        <f>'NUR 1'!C19</f>
        <v>Curly</v>
      </c>
      <c r="D20" s="286">
        <f>VLOOKUP(C20,'NUR 1'!$C$2:$D$56,2,FALSE)</f>
        <v>1.5277777777777779E-3</v>
      </c>
      <c r="E20" s="286">
        <f>VLOOKUP(C20,'NUR 2'!$C$2:$D$56,2,FALSE)</f>
        <v>4.3981481481481481E-4</v>
      </c>
      <c r="F20" s="286">
        <f>VLOOKUP(C20,'NUR 3'!$C$2:$D$54,2,FALSE)</f>
        <v>4.1666666666666669E-4</v>
      </c>
      <c r="G20" s="250">
        <v>8.3333333333333301E-2</v>
      </c>
      <c r="H20" s="250">
        <f t="shared" si="0"/>
        <v>8.5717592592592567E-2</v>
      </c>
      <c r="I20" s="287">
        <f>VLOOKUP(C20,'NUR 1'!$C$2:$K$56,9,FALSE)</f>
        <v>90</v>
      </c>
      <c r="J20" s="252">
        <f>VLOOKUP(C20,'NUR 2'!$C$2:$K$56,9,FALSE)</f>
        <v>95</v>
      </c>
      <c r="K20" s="252">
        <f>VLOOKUP(C20,'NUR 3'!$C$2:$K$54,9,FALSE)</f>
        <v>115</v>
      </c>
      <c r="L20" s="251">
        <v>0</v>
      </c>
      <c r="M20" s="251">
        <f t="shared" si="1"/>
        <v>300</v>
      </c>
      <c r="N20" s="286">
        <f>VLOOKUP(C20,'NUR 1'!$C$2:$L$56,10,FALSE)</f>
        <v>4.1666666666666666E-3</v>
      </c>
      <c r="O20" s="286">
        <f>VLOOKUP(C20,'NUR 2'!$C$2:$L$56,10,FALSE)</f>
        <v>4.1666666666666666E-3</v>
      </c>
      <c r="P20" s="286">
        <f>VLOOKUP(C20,'NUR 3'!$C$2:$L$54,10,FALSE)</f>
        <v>3.472222222222222E-3</v>
      </c>
      <c r="Q20" s="250">
        <v>0.70833333333333404</v>
      </c>
      <c r="R20" s="250">
        <f t="shared" si="2"/>
        <v>1.1805555555555555E-2</v>
      </c>
    </row>
    <row r="21" spans="1:18" ht="14.4" x14ac:dyDescent="0.3">
      <c r="A21" s="160">
        <v>20</v>
      </c>
      <c r="B21" s="285" t="str">
        <f>'NUR 1'!B26</f>
        <v>Sonny Mahurin</v>
      </c>
      <c r="C21" s="285" t="str">
        <f>'NUR 1'!C26</f>
        <v>Sis</v>
      </c>
      <c r="D21" s="286">
        <f>VLOOKUP(C21,'NUR 1'!$C$2:$D$56,2,FALSE)</f>
        <v>1.0995370370370371E-3</v>
      </c>
      <c r="E21" s="286">
        <f>VLOOKUP(C21,'NUR 2'!$C$2:$D$56,2,FALSE)</f>
        <v>3.9351851851851852E-4</v>
      </c>
      <c r="F21" s="286">
        <f>VLOOKUP(C21,'NUR 3'!$C$2:$D$54,2,FALSE)</f>
        <v>2.6620370370370372E-4</v>
      </c>
      <c r="G21" s="250">
        <v>8.3333333333333301E-2</v>
      </c>
      <c r="H21" s="250">
        <f t="shared" si="0"/>
        <v>8.5092592592592567E-2</v>
      </c>
      <c r="I21" s="287">
        <f>VLOOKUP(C21,'NUR 1'!$C$2:$K$56,9,FALSE)</f>
        <v>25</v>
      </c>
      <c r="J21" s="252">
        <f>VLOOKUP(C21,'NUR 2'!$C$2:$K$56,9,FALSE)</f>
        <v>175</v>
      </c>
      <c r="K21" s="252">
        <f>VLOOKUP(C21,'NUR 3'!$C$2:$K$54,9,FALSE)</f>
        <v>90</v>
      </c>
      <c r="L21" s="251">
        <v>0</v>
      </c>
      <c r="M21" s="251">
        <f t="shared" si="1"/>
        <v>290</v>
      </c>
      <c r="N21" s="286">
        <f>VLOOKUP(C21,'NUR 1'!$C$2:$L$56,10,FALSE)</f>
        <v>4.1666666666666666E-3</v>
      </c>
      <c r="O21" s="286">
        <f>VLOOKUP(C21,'NUR 2'!$C$2:$L$56,10,FALSE)</f>
        <v>2.7199074074074074E-3</v>
      </c>
      <c r="P21" s="286">
        <f>VLOOKUP(C21,'NUR 3'!$C$2:$L$54,10,FALSE)</f>
        <v>3.472222222222222E-3</v>
      </c>
      <c r="Q21" s="250">
        <v>1.0833333333333299</v>
      </c>
      <c r="R21" s="250">
        <f t="shared" si="2"/>
        <v>1.0358796296296297E-2</v>
      </c>
    </row>
    <row r="22" spans="1:18" ht="14.4" x14ac:dyDescent="0.3">
      <c r="A22" s="160">
        <v>21</v>
      </c>
      <c r="B22" s="285" t="str">
        <f>'NUR 1'!B31</f>
        <v>Kenneth Beasley</v>
      </c>
      <c r="C22" s="285" t="str">
        <f>'NUR 1'!C31</f>
        <v>Tig</v>
      </c>
      <c r="D22" s="286">
        <f>VLOOKUP(C22,'NUR 1'!$C$2:$D$56,2,FALSE)</f>
        <v>1.8171296296296297E-3</v>
      </c>
      <c r="E22" s="286">
        <f>VLOOKUP(C22,'NUR 2'!$C$2:$D$56,2,FALSE)</f>
        <v>5.3240740740740744E-4</v>
      </c>
      <c r="F22" s="286">
        <f>VLOOKUP(C22,'NUR 3'!$C$2:$D$54,2,FALSE)</f>
        <v>2.199074074074074E-4</v>
      </c>
      <c r="G22" s="250">
        <v>0</v>
      </c>
      <c r="H22" s="250">
        <f t="shared" si="0"/>
        <v>2.5694444444444445E-3</v>
      </c>
      <c r="I22" s="287">
        <f>VLOOKUP(C22,'NUR 1'!$C$2:$K$56,9,FALSE)</f>
        <v>10</v>
      </c>
      <c r="J22" s="252">
        <f>VLOOKUP(C22,'NUR 2'!$C$2:$K$56,9,FALSE)</f>
        <v>180</v>
      </c>
      <c r="K22" s="252">
        <f>VLOOKUP(C22,'NUR 3'!$C$2:$K$54,9,FALSE)</f>
        <v>90</v>
      </c>
      <c r="L22" s="251">
        <v>0</v>
      </c>
      <c r="M22" s="251">
        <f t="shared" si="1"/>
        <v>280</v>
      </c>
      <c r="N22" s="286">
        <f>VLOOKUP(C22,'NUR 1'!$C$2:$L$56,10,FALSE)</f>
        <v>4.1666666666666666E-3</v>
      </c>
      <c r="O22" s="286">
        <f>VLOOKUP(C22,'NUR 2'!$C$2:$L$56,10,FALSE)</f>
        <v>4.1319444444444442E-3</v>
      </c>
      <c r="P22" s="286">
        <f>VLOOKUP(C22,'NUR 3'!$C$2:$L$54,10,FALSE)</f>
        <v>3.472222222222222E-3</v>
      </c>
      <c r="Q22" s="250">
        <v>0.79166666666666696</v>
      </c>
      <c r="R22" s="250">
        <f t="shared" si="2"/>
        <v>1.1770833333333333E-2</v>
      </c>
    </row>
    <row r="23" spans="1:18" ht="14.4" x14ac:dyDescent="0.3">
      <c r="A23" s="160">
        <v>22</v>
      </c>
      <c r="B23" s="285" t="str">
        <f>'NUR 1'!B20</f>
        <v>Erby Chandler</v>
      </c>
      <c r="C23" s="285" t="str">
        <f>'NUR 1'!C20</f>
        <v>Nan</v>
      </c>
      <c r="D23" s="286">
        <f>VLOOKUP(C23,'NUR 1'!$C$2:$D$56,2,FALSE)</f>
        <v>1.689814814814815E-3</v>
      </c>
      <c r="E23" s="286">
        <f>VLOOKUP(C23,'NUR 2'!$C$2:$D$56,2,FALSE)</f>
        <v>7.0601851851851847E-4</v>
      </c>
      <c r="F23" s="286">
        <f>VLOOKUP(C23,'NUR 3'!$C$2:$D$54,2,FALSE)</f>
        <v>4.9768518518518521E-4</v>
      </c>
      <c r="G23" s="250">
        <v>0</v>
      </c>
      <c r="H23" s="250">
        <f t="shared" si="0"/>
        <v>2.8935185185185188E-3</v>
      </c>
      <c r="I23" s="287">
        <f>VLOOKUP(C23,'NUR 1'!$C$2:$K$56,9,FALSE)</f>
        <v>90</v>
      </c>
      <c r="J23" s="252">
        <f>VLOOKUP(C23,'NUR 2'!$C$2:$K$56,9,FALSE)</f>
        <v>90</v>
      </c>
      <c r="K23" s="252">
        <f>VLOOKUP(C23,'NUR 3'!$C$2:$K$54,9,FALSE)</f>
        <v>90</v>
      </c>
      <c r="L23" s="251">
        <v>0</v>
      </c>
      <c r="M23" s="251">
        <f t="shared" si="1"/>
        <v>270</v>
      </c>
      <c r="N23" s="286">
        <f>VLOOKUP(C23,'NUR 1'!$C$2:$L$56,10,FALSE)</f>
        <v>4.1666666666666666E-3</v>
      </c>
      <c r="O23" s="286">
        <f>VLOOKUP(C23,'NUR 2'!$C$2:$L$56,10,FALSE)</f>
        <v>4.1666666666666666E-3</v>
      </c>
      <c r="P23" s="286">
        <f>VLOOKUP(C23,'NUR 3'!$C$2:$L$54,10,FALSE)</f>
        <v>3.472222222222222E-3</v>
      </c>
      <c r="Q23" s="250">
        <v>0.750000000000001</v>
      </c>
      <c r="R23" s="250">
        <f t="shared" si="2"/>
        <v>1.1805555555555555E-2</v>
      </c>
    </row>
    <row r="24" spans="1:18" ht="14.4" x14ac:dyDescent="0.3">
      <c r="A24" s="160">
        <v>23</v>
      </c>
      <c r="B24" s="285" t="str">
        <f>'NUR 1'!B15</f>
        <v>Kevin Lippe</v>
      </c>
      <c r="C24" s="285" t="str">
        <f>'NUR 1'!C15</f>
        <v>Newt</v>
      </c>
      <c r="D24" s="286">
        <f>VLOOKUP(C24,'NUR 1'!$C$2:$D$56,2,FALSE)</f>
        <v>9.8379629629629642E-4</v>
      </c>
      <c r="E24" s="286">
        <f>VLOOKUP(C24,'NUR 2'!$C$2:$D$56,2,FALSE)</f>
        <v>4.3981481481481481E-4</v>
      </c>
      <c r="F24" s="286">
        <f>VLOOKUP(C24,'NUR 3'!$C$2:$D$54,2,FALSE)</f>
        <v>4.0509259259259258E-4</v>
      </c>
      <c r="G24" s="250">
        <v>8.3333333333333301E-2</v>
      </c>
      <c r="H24" s="250">
        <f t="shared" si="0"/>
        <v>8.5162037037037008E-2</v>
      </c>
      <c r="I24" s="287">
        <f>VLOOKUP(C24,'NUR 1'!$C$2:$K$56,9,FALSE)</f>
        <v>120</v>
      </c>
      <c r="J24" s="252">
        <f>VLOOKUP(C24,'NUR 2'!$C$2:$K$56,9,FALSE)</f>
        <v>0</v>
      </c>
      <c r="K24" s="252">
        <f>VLOOKUP(C24,'NUR 3'!$C$2:$K$54,9,FALSE)</f>
        <v>140</v>
      </c>
      <c r="L24" s="251">
        <v>0</v>
      </c>
      <c r="M24" s="251">
        <f t="shared" si="1"/>
        <v>260</v>
      </c>
      <c r="N24" s="286">
        <f>VLOOKUP(C24,'NUR 1'!$C$2:$L$56,10,FALSE)</f>
        <v>4.1666666666666666E-3</v>
      </c>
      <c r="O24" s="286">
        <f>VLOOKUP(C24,'NUR 2'!$C$2:$L$56,10,FALSE)</f>
        <v>4.1666666666666666E-3</v>
      </c>
      <c r="P24" s="286">
        <f>VLOOKUP(C24,'NUR 3'!$C$2:$L$54,10,FALSE)</f>
        <v>3.472222222222222E-3</v>
      </c>
      <c r="Q24" s="250">
        <v>1.2083333333333299</v>
      </c>
      <c r="R24" s="250">
        <f t="shared" si="2"/>
        <v>1.1805555555555555E-2</v>
      </c>
    </row>
    <row r="25" spans="1:18" ht="14.4" x14ac:dyDescent="0.3">
      <c r="A25" s="160">
        <v>24</v>
      </c>
      <c r="B25" s="285" t="str">
        <f>'NUR 1'!B22</f>
        <v>Bobby Dykes</v>
      </c>
      <c r="C25" s="285" t="str">
        <f>'NUR 1'!C22</f>
        <v>Rainbow</v>
      </c>
      <c r="D25" s="286">
        <f>VLOOKUP(C25,'NUR 1'!$C$2:$D$56,2,FALSE)</f>
        <v>9.3750000000000007E-4</v>
      </c>
      <c r="E25" s="286">
        <f>VLOOKUP(C25,'NUR 2'!$C$2:$D$56,2,FALSE)</f>
        <v>4.5138888888888892E-4</v>
      </c>
      <c r="F25" s="286">
        <f>VLOOKUP(C25,'NUR 3'!$C$2:$D$54,2,FALSE)</f>
        <v>2.199074074074074E-4</v>
      </c>
      <c r="G25" s="250">
        <v>0</v>
      </c>
      <c r="H25" s="250">
        <f t="shared" si="0"/>
        <v>1.6087962962962963E-3</v>
      </c>
      <c r="I25" s="287">
        <f>VLOOKUP(C25,'NUR 1'!$C$2:$K$56,9,FALSE)</f>
        <v>80</v>
      </c>
      <c r="J25" s="252">
        <f>VLOOKUP(C25,'NUR 2'!$C$2:$K$56,9,FALSE)</f>
        <v>30</v>
      </c>
      <c r="K25" s="252">
        <f>VLOOKUP(C25,'NUR 3'!$C$2:$K$54,9,FALSE)</f>
        <v>140</v>
      </c>
      <c r="L25" s="251">
        <v>0</v>
      </c>
      <c r="M25" s="251">
        <f t="shared" si="1"/>
        <v>250</v>
      </c>
      <c r="N25" s="286">
        <f>VLOOKUP(C25,'NUR 1'!$C$2:$L$56,10,FALSE)</f>
        <v>4.1666666666666666E-3</v>
      </c>
      <c r="O25" s="286">
        <f>VLOOKUP(C25,'NUR 2'!$C$2:$L$56,10,FALSE)</f>
        <v>4.1666666666666666E-3</v>
      </c>
      <c r="P25" s="286">
        <f>VLOOKUP(C25,'NUR 3'!$C$2:$L$54,10,FALSE)</f>
        <v>3.472222222222222E-3</v>
      </c>
      <c r="Q25" s="250">
        <v>1.6666666666666701</v>
      </c>
      <c r="R25" s="250">
        <f t="shared" si="2"/>
        <v>1.1805555555555555E-2</v>
      </c>
    </row>
    <row r="26" spans="1:18" ht="14.4" x14ac:dyDescent="0.3">
      <c r="A26" s="160">
        <v>25</v>
      </c>
      <c r="B26" s="285" t="str">
        <f>'NUR 1'!B33</f>
        <v>David Henry</v>
      </c>
      <c r="C26" s="285" t="str">
        <f>'NUR 1'!C33</f>
        <v>Bea</v>
      </c>
      <c r="D26" s="286">
        <f>VLOOKUP(C26,'NUR 1'!$C$2:$D$56,2,FALSE)</f>
        <v>1.0879629629629629E-3</v>
      </c>
      <c r="E26" s="286">
        <f>VLOOKUP(C26,'NUR 2'!$C$2:$D$56,2,FALSE)</f>
        <v>3.5879629629629635E-4</v>
      </c>
      <c r="F26" s="286">
        <f>VLOOKUP(C26,'NUR 3'!$C$2:$D$54,2,FALSE)</f>
        <v>4.6296296296296293E-4</v>
      </c>
      <c r="G26" s="250">
        <v>8.3333333333333301E-2</v>
      </c>
      <c r="H26" s="250">
        <f t="shared" si="0"/>
        <v>8.5243055555555516E-2</v>
      </c>
      <c r="I26" s="287">
        <f>VLOOKUP(C26,'NUR 1'!$C$2:$K$56,9,FALSE)</f>
        <v>0</v>
      </c>
      <c r="J26" s="252">
        <f>VLOOKUP(C26,'NUR 2'!$C$2:$K$56,9,FALSE)</f>
        <v>150</v>
      </c>
      <c r="K26" s="252">
        <f>VLOOKUP(C26,'NUR 3'!$C$2:$K$54,9,FALSE)</f>
        <v>90</v>
      </c>
      <c r="L26" s="251">
        <v>0</v>
      </c>
      <c r="M26" s="251">
        <f t="shared" si="1"/>
        <v>240</v>
      </c>
      <c r="N26" s="286">
        <f>VLOOKUP(C26,'NUR 1'!$C$2:$L$56,10,FALSE)</f>
        <v>4.1666666666666666E-3</v>
      </c>
      <c r="O26" s="286">
        <f>VLOOKUP(C26,'NUR 2'!$C$2:$L$56,10,FALSE)</f>
        <v>3.5763888888888894E-3</v>
      </c>
      <c r="P26" s="286">
        <f>VLOOKUP(C26,'NUR 3'!$C$2:$L$54,10,FALSE)</f>
        <v>3.472222222222222E-3</v>
      </c>
      <c r="Q26" s="250">
        <v>8.3333333333333301E-2</v>
      </c>
      <c r="R26" s="250">
        <f t="shared" si="2"/>
        <v>1.1215277777777779E-2</v>
      </c>
    </row>
    <row r="27" spans="1:18" ht="14.4" x14ac:dyDescent="0.3">
      <c r="A27" s="160">
        <v>26</v>
      </c>
      <c r="B27" s="285" t="str">
        <f>'NUR 1'!B30</f>
        <v>Derk Robinson</v>
      </c>
      <c r="C27" s="285" t="str">
        <f>'NUR 1'!C30</f>
        <v>Gus.</v>
      </c>
      <c r="D27" s="286">
        <f>VLOOKUP(C27,'NUR 1'!$C$2:$D$56,2,FALSE)</f>
        <v>1.5856481481481479E-3</v>
      </c>
      <c r="E27" s="286">
        <f>VLOOKUP(C27,'NUR 2'!$C$2:$D$56,2,FALSE)</f>
        <v>8.7962962962962962E-4</v>
      </c>
      <c r="F27" s="286">
        <f>VLOOKUP(C27,'NUR 3'!$C$2:$D$54,2,FALSE)</f>
        <v>4.0509259259259258E-4</v>
      </c>
      <c r="G27" s="250">
        <v>0</v>
      </c>
      <c r="H27" s="250">
        <f t="shared" si="0"/>
        <v>2.8703703703703703E-3</v>
      </c>
      <c r="I27" s="287">
        <f>VLOOKUP(C27,'NUR 1'!$C$2:$K$56,9,FALSE)</f>
        <v>15</v>
      </c>
      <c r="J27" s="252">
        <f>VLOOKUP(C27,'NUR 2'!$C$2:$K$56,9,FALSE)</f>
        <v>60</v>
      </c>
      <c r="K27" s="252">
        <f>VLOOKUP(C27,'NUR 3'!$C$2:$K$54,9,FALSE)</f>
        <v>150</v>
      </c>
      <c r="L27" s="251">
        <v>0</v>
      </c>
      <c r="M27" s="251">
        <f t="shared" si="1"/>
        <v>225</v>
      </c>
      <c r="N27" s="286">
        <f>VLOOKUP(C27,'NUR 1'!$C$2:$L$56,10,FALSE)</f>
        <v>4.1666666666666666E-3</v>
      </c>
      <c r="O27" s="286">
        <f>VLOOKUP(C27,'NUR 2'!$C$2:$L$56,10,FALSE)</f>
        <v>4.1666666666666666E-3</v>
      </c>
      <c r="P27" s="286">
        <f>VLOOKUP(C27,'NUR 3'!$C$2:$L$54,10,FALSE)</f>
        <v>3.472222222222222E-3</v>
      </c>
      <c r="Q27" s="250">
        <v>0.54166666666666696</v>
      </c>
      <c r="R27" s="250">
        <f t="shared" si="2"/>
        <v>1.1805555555555555E-2</v>
      </c>
    </row>
    <row r="28" spans="1:18" ht="14.4" x14ac:dyDescent="0.3">
      <c r="A28" s="160">
        <v>27</v>
      </c>
      <c r="B28" s="285" t="str">
        <f>'NUR 1'!B32</f>
        <v>Frankie Acosta</v>
      </c>
      <c r="C28" s="285" t="str">
        <f>'NUR 1'!C32</f>
        <v>Guss</v>
      </c>
      <c r="D28" s="286">
        <f>VLOOKUP(C28,'NUR 1'!$C$2:$D$56,2,FALSE)</f>
        <v>2.4768518518518516E-3</v>
      </c>
      <c r="E28" s="286">
        <f>VLOOKUP(C28,'NUR 2'!$C$2:$D$56,2,FALSE)</f>
        <v>4.2824074074074075E-4</v>
      </c>
      <c r="F28" s="286">
        <f>VLOOKUP(C28,'NUR 3'!$C$2:$D$54,2,FALSE)</f>
        <v>4.6296296296296293E-4</v>
      </c>
      <c r="G28" s="250">
        <v>8.3333333333333301E-2</v>
      </c>
      <c r="H28" s="250">
        <f t="shared" si="0"/>
        <v>8.6701388888888856E-2</v>
      </c>
      <c r="I28" s="287">
        <f>VLOOKUP(C28,'NUR 1'!$C$2:$K$56,9,FALSE)</f>
        <v>10</v>
      </c>
      <c r="J28" s="252">
        <f>VLOOKUP(C28,'NUR 2'!$C$2:$K$56,9,FALSE)</f>
        <v>90</v>
      </c>
      <c r="K28" s="252">
        <f>VLOOKUP(C28,'NUR 3'!$C$2:$K$54,9,FALSE)</f>
        <v>120</v>
      </c>
      <c r="L28" s="251">
        <v>0</v>
      </c>
      <c r="M28" s="251">
        <f t="shared" si="1"/>
        <v>220</v>
      </c>
      <c r="N28" s="286">
        <f>VLOOKUP(C28,'NUR 1'!$C$2:$L$56,10,FALSE)</f>
        <v>4.1666666666666666E-3</v>
      </c>
      <c r="O28" s="286">
        <f>VLOOKUP(C28,'NUR 2'!$C$2:$L$56,10,FALSE)</f>
        <v>4.1666666666666666E-3</v>
      </c>
      <c r="P28" s="286">
        <f>VLOOKUP(C28,'NUR 3'!$C$2:$L$54,10,FALSE)</f>
        <v>3.472222222222222E-3</v>
      </c>
      <c r="Q28" s="250">
        <v>0.83333333333333404</v>
      </c>
      <c r="R28" s="250">
        <f t="shared" si="2"/>
        <v>1.1805555555555555E-2</v>
      </c>
    </row>
    <row r="29" spans="1:18" ht="14.4" x14ac:dyDescent="0.3">
      <c r="A29" s="160">
        <v>28</v>
      </c>
      <c r="B29" s="285" t="str">
        <f>'NUR 1'!B24</f>
        <v xml:space="preserve">Shannon Fritz </v>
      </c>
      <c r="C29" s="285" t="str">
        <f>'NUR 1'!C24</f>
        <v>Remi</v>
      </c>
      <c r="D29" s="286">
        <f>VLOOKUP(C29,'NUR 1'!$C$2:$D$56,2,FALSE)</f>
        <v>1.9097222222222222E-3</v>
      </c>
      <c r="E29" s="286">
        <f>VLOOKUP(C29,'NUR 2'!$C$2:$D$56,2,FALSE)</f>
        <v>3.6805555555555557E-2</v>
      </c>
      <c r="F29" s="286">
        <f>VLOOKUP(C29,'NUR 3'!$C$2:$D$54,2,FALSE)</f>
        <v>5.7870370370370378E-4</v>
      </c>
      <c r="G29" s="250">
        <v>0</v>
      </c>
      <c r="H29" s="250">
        <f t="shared" si="0"/>
        <v>3.9293981481481485E-2</v>
      </c>
      <c r="I29" s="287">
        <f>VLOOKUP(C29,'NUR 1'!$C$2:$K$56,9,FALSE)</f>
        <v>35</v>
      </c>
      <c r="J29" s="252">
        <f>VLOOKUP(C29,'NUR 2'!$C$2:$K$56,9,FALSE)</f>
        <v>60</v>
      </c>
      <c r="K29" s="252">
        <f>VLOOKUP(C29,'NUR 3'!$C$2:$K$54,9,FALSE)</f>
        <v>120</v>
      </c>
      <c r="L29" s="251">
        <v>0</v>
      </c>
      <c r="M29" s="251">
        <f t="shared" si="1"/>
        <v>215</v>
      </c>
      <c r="N29" s="286">
        <f>VLOOKUP(C29,'NUR 1'!$C$2:$L$56,10,FALSE)</f>
        <v>4.1666666666666666E-3</v>
      </c>
      <c r="O29" s="286">
        <f>VLOOKUP(C29,'NUR 2'!$C$2:$L$56,10,FALSE)</f>
        <v>4.1666666666666666E-3</v>
      </c>
      <c r="P29" s="286">
        <f>VLOOKUP(C29,'NUR 3'!$C$2:$L$54,10,FALSE)</f>
        <v>3.472222222222222E-3</v>
      </c>
      <c r="Q29" s="250">
        <v>1.7916666666666701</v>
      </c>
      <c r="R29" s="250">
        <f t="shared" si="2"/>
        <v>1.1805555555555555E-2</v>
      </c>
    </row>
    <row r="30" spans="1:18" ht="14.4" x14ac:dyDescent="0.3">
      <c r="A30" s="160">
        <v>29</v>
      </c>
      <c r="B30" s="285" t="str">
        <f>'NUR 1'!B18</f>
        <v>Derk Robinson</v>
      </c>
      <c r="C30" s="285" t="str">
        <f>'NUR 1'!C18</f>
        <v>Molly</v>
      </c>
      <c r="D30" s="286">
        <f>VLOOKUP(C30,'NUR 1'!$C$2:$D$56,2,FALSE)</f>
        <v>1.3078703703703705E-3</v>
      </c>
      <c r="E30" s="286">
        <f>VLOOKUP(C30,'NUR 2'!$C$2:$D$56,2,FALSE)</f>
        <v>7.9861111111111105E-4</v>
      </c>
      <c r="F30" s="286">
        <f>VLOOKUP(C30,'NUR 3'!$C$2:$D$54,2,FALSE)</f>
        <v>4.7453703703703704E-4</v>
      </c>
      <c r="G30" s="250">
        <v>8.3333333333333301E-2</v>
      </c>
      <c r="H30" s="250">
        <f t="shared" si="0"/>
        <v>8.5914351851851825E-2</v>
      </c>
      <c r="I30" s="287">
        <f>VLOOKUP(C30,'NUR 1'!$C$2:$K$56,9,FALSE)</f>
        <v>90</v>
      </c>
      <c r="J30" s="252">
        <f>VLOOKUP(C30,'NUR 2'!$C$2:$K$56,9,FALSE)</f>
        <v>30</v>
      </c>
      <c r="K30" s="252">
        <f>VLOOKUP(C30,'NUR 3'!$C$2:$K$54,9,FALSE)</f>
        <v>85</v>
      </c>
      <c r="L30" s="251">
        <v>0</v>
      </c>
      <c r="M30" s="251">
        <f t="shared" si="1"/>
        <v>205</v>
      </c>
      <c r="N30" s="286">
        <f>VLOOKUP(C30,'NUR 1'!$C$2:$L$56,10,FALSE)</f>
        <v>4.1666666666666666E-3</v>
      </c>
      <c r="O30" s="286">
        <f>VLOOKUP(C30,'NUR 2'!$C$2:$L$56,10,FALSE)</f>
        <v>4.1666666666666666E-3</v>
      </c>
      <c r="P30" s="286">
        <f>VLOOKUP(C30,'NUR 3'!$C$2:$L$54,10,FALSE)</f>
        <v>3.472222222222222E-3</v>
      </c>
      <c r="Q30" s="250">
        <v>1.4583333333333299</v>
      </c>
      <c r="R30" s="250">
        <f t="shared" si="2"/>
        <v>1.1805555555555555E-2</v>
      </c>
    </row>
    <row r="31" spans="1:18" ht="14.4" x14ac:dyDescent="0.3">
      <c r="A31" s="160">
        <v>30</v>
      </c>
      <c r="B31" s="285" t="str">
        <f>'NUR 1'!B28</f>
        <v>Stuart Mitchell</v>
      </c>
      <c r="C31" s="285" t="str">
        <f>'NUR 1'!C28</f>
        <v>Split</v>
      </c>
      <c r="D31" s="286">
        <f>VLOOKUP(C31,'NUR 1'!$C$2:$D$56,2,FALSE)</f>
        <v>4.1666666666666666E-3</v>
      </c>
      <c r="E31" s="286">
        <f>VLOOKUP(C31,'NUR 2'!$C$2:$D$56,2,FALSE)</f>
        <v>4.9768518518518521E-4</v>
      </c>
      <c r="F31" s="286">
        <f>VLOOKUP(C31,'NUR 3'!$C$2:$D$54,2,FALSE)</f>
        <v>4.3981481481481481E-4</v>
      </c>
      <c r="G31" s="250">
        <v>8.3333333333333301E-2</v>
      </c>
      <c r="H31" s="250">
        <f t="shared" si="0"/>
        <v>8.8437499999999974E-2</v>
      </c>
      <c r="I31" s="287">
        <f>VLOOKUP(C31,'NUR 1'!$C$2:$K$56,9,FALSE)</f>
        <v>20</v>
      </c>
      <c r="J31" s="252">
        <f>VLOOKUP(C31,'NUR 2'!$C$2:$K$56,9,FALSE)</f>
        <v>60</v>
      </c>
      <c r="K31" s="252">
        <f>VLOOKUP(C31,'NUR 3'!$C$2:$K$54,9,FALSE)</f>
        <v>120</v>
      </c>
      <c r="L31" s="251">
        <v>0</v>
      </c>
      <c r="M31" s="251">
        <f t="shared" si="1"/>
        <v>200</v>
      </c>
      <c r="N31" s="286">
        <f>VLOOKUP(C31,'NUR 1'!$C$2:$L$56,10,FALSE)</f>
        <v>4.1666666666666666E-3</v>
      </c>
      <c r="O31" s="286">
        <f>VLOOKUP(C31,'NUR 2'!$C$2:$L$56,10,FALSE)</f>
        <v>4.1666666666666666E-3</v>
      </c>
      <c r="P31" s="286">
        <f>VLOOKUP(C31,'NUR 3'!$C$2:$L$54,10,FALSE)</f>
        <v>3.472222222222222E-3</v>
      </c>
      <c r="Q31" s="250">
        <v>0.45833333333333398</v>
      </c>
      <c r="R31" s="250">
        <f t="shared" si="2"/>
        <v>1.1805555555555555E-2</v>
      </c>
    </row>
    <row r="32" spans="1:18" ht="14.4" x14ac:dyDescent="0.3">
      <c r="A32" s="160">
        <v>31</v>
      </c>
      <c r="B32" s="285" t="str">
        <f>'NUR 1'!B25</f>
        <v>Sonny Mahurin</v>
      </c>
      <c r="C32" s="285" t="str">
        <f>'NUR 1'!C25</f>
        <v>Lock</v>
      </c>
      <c r="D32" s="286">
        <f>VLOOKUP(C32,'NUR 1'!$C$2:$D$56,2,FALSE)</f>
        <v>6.018518518518519E-4</v>
      </c>
      <c r="E32" s="286">
        <f>VLOOKUP(C32,'NUR 2'!$C$2:$D$56,2,FALSE)</f>
        <v>1.25E-3</v>
      </c>
      <c r="F32" s="286">
        <f>VLOOKUP(C32,'NUR 3'!$C$2:$D$54,2,FALSE)</f>
        <v>2.5462962962962961E-3</v>
      </c>
      <c r="G32" s="250">
        <v>0</v>
      </c>
      <c r="H32" s="250">
        <f t="shared" si="0"/>
        <v>4.3981481481481476E-3</v>
      </c>
      <c r="I32" s="287">
        <f>VLOOKUP(C32,'NUR 1'!$C$2:$K$56,9,FALSE)</f>
        <v>30</v>
      </c>
      <c r="J32" s="252">
        <f>VLOOKUP(C32,'NUR 2'!$C$2:$K$56,9,FALSE)</f>
        <v>120</v>
      </c>
      <c r="K32" s="252">
        <f>VLOOKUP(C32,'NUR 3'!$C$2:$K$54,9,FALSE)</f>
        <v>30</v>
      </c>
      <c r="L32" s="251">
        <v>0</v>
      </c>
      <c r="M32" s="251">
        <f t="shared" si="1"/>
        <v>180</v>
      </c>
      <c r="N32" s="286">
        <f>VLOOKUP(C32,'NUR 1'!$C$2:$L$56,10,FALSE)</f>
        <v>4.1666666666666666E-3</v>
      </c>
      <c r="O32" s="286">
        <f>VLOOKUP(C32,'NUR 2'!$C$2:$L$56,10,FALSE)</f>
        <v>4.1666666666666666E-3</v>
      </c>
      <c r="P32" s="286">
        <f>VLOOKUP(C32,'NUR 3'!$C$2:$L$54,10,FALSE)</f>
        <v>3.472222222222222E-3</v>
      </c>
      <c r="Q32" s="250">
        <v>1.375</v>
      </c>
      <c r="R32" s="250">
        <f t="shared" si="2"/>
        <v>1.1805555555555555E-2</v>
      </c>
    </row>
    <row r="33" spans="1:18" ht="14.4" x14ac:dyDescent="0.3">
      <c r="A33" s="160">
        <v>32</v>
      </c>
      <c r="B33" s="285" t="str">
        <f>'NUR 1'!B27</f>
        <v>Stuart Mitchell</v>
      </c>
      <c r="C33" s="285" t="str">
        <f>'NUR 1'!C27</f>
        <v>Bo</v>
      </c>
      <c r="D33" s="286">
        <f>VLOOKUP(C33,'NUR 1'!$C$2:$D$56,2,FALSE)</f>
        <v>1.8287037037037037E-3</v>
      </c>
      <c r="E33" s="286">
        <f>VLOOKUP(C33,'NUR 2'!$C$2:$D$56,2,FALSE)</f>
        <v>5.5555555555555556E-4</v>
      </c>
      <c r="F33" s="286">
        <f>VLOOKUP(C33,'NUR 3'!$C$2:$D$54,2,FALSE)</f>
        <v>6.9444444444444447E-4</v>
      </c>
      <c r="G33" s="250">
        <v>0</v>
      </c>
      <c r="H33" s="250">
        <f t="shared" si="0"/>
        <v>3.0787037037037037E-3</v>
      </c>
      <c r="I33" s="287">
        <f>VLOOKUP(C33,'NUR 1'!$C$2:$K$56,9,FALSE)</f>
        <v>25</v>
      </c>
      <c r="J33" s="252">
        <f>VLOOKUP(C33,'NUR 2'!$C$2:$K$56,9,FALSE)</f>
        <v>30</v>
      </c>
      <c r="K33" s="252">
        <f>VLOOKUP(C33,'NUR 3'!$C$2:$K$54,9,FALSE)</f>
        <v>90</v>
      </c>
      <c r="L33" s="251">
        <v>0</v>
      </c>
      <c r="M33" s="251">
        <f t="shared" si="1"/>
        <v>145</v>
      </c>
      <c r="N33" s="286">
        <f>VLOOKUP(C33,'NUR 1'!$C$2:$L$56,10,FALSE)</f>
        <v>4.1666666666666666E-3</v>
      </c>
      <c r="O33" s="286">
        <f>VLOOKUP(C33,'NUR 2'!$C$2:$L$56,10,FALSE)</f>
        <v>4.1666666666666666E-3</v>
      </c>
      <c r="P33" s="286">
        <f>VLOOKUP(C33,'NUR 3'!$C$2:$L$54,10,FALSE)</f>
        <v>3.472222222222222E-3</v>
      </c>
      <c r="Q33" s="250">
        <v>0</v>
      </c>
      <c r="R33" s="250">
        <f t="shared" si="2"/>
        <v>1.1805555555555555E-2</v>
      </c>
    </row>
    <row r="34" spans="1:18" ht="14.4" x14ac:dyDescent="0.3">
      <c r="A34" s="160">
        <v>33</v>
      </c>
      <c r="B34" s="285" t="str">
        <f>'NUR 1'!B21</f>
        <v>Lincoln Rogers</v>
      </c>
      <c r="C34" s="285" t="str">
        <f>'NUR 1'!C21</f>
        <v>Jan</v>
      </c>
      <c r="D34" s="286">
        <f>VLOOKUP(C34,'NUR 1'!$C$2:$D$56,2,FALSE)</f>
        <v>3.3912037037037036E-3</v>
      </c>
      <c r="E34" s="286" t="str">
        <f>VLOOKUP(C34,'NUR 2'!$C$2:$D$56,2,FALSE)</f>
        <v>scratch</v>
      </c>
      <c r="F34" s="286" t="str">
        <f>VLOOKUP(C34,'NUR 3'!$C$2:$D$54,2,FALSE)</f>
        <v>scratch</v>
      </c>
      <c r="G34" s="250">
        <v>8.3333333333333301E-2</v>
      </c>
      <c r="H34" s="250">
        <f t="shared" si="0"/>
        <v>8.6724537037037003E-2</v>
      </c>
      <c r="I34" s="287">
        <f>VLOOKUP(C34,'NUR 1'!$C$2:$K$56,9,FALSE)</f>
        <v>90</v>
      </c>
      <c r="J34" s="252">
        <f>VLOOKUP(C34,'NUR 2'!$C$2:$K$56,9,FALSE)</f>
        <v>0</v>
      </c>
      <c r="K34" s="252">
        <f>VLOOKUP(C34,'NUR 3'!$C$2:$K$54,9,FALSE)</f>
        <v>0</v>
      </c>
      <c r="L34" s="251">
        <v>0</v>
      </c>
      <c r="M34" s="251">
        <f t="shared" si="1"/>
        <v>90</v>
      </c>
      <c r="N34" s="286">
        <f>VLOOKUP(C34,'NUR 1'!$C$2:$L$56,10,FALSE)</f>
        <v>4.1666666666666666E-3</v>
      </c>
      <c r="O34" s="286">
        <f>VLOOKUP(C34,'NUR 2'!$C$2:$L$56,10,FALSE)</f>
        <v>4.1666666666666666E-3</v>
      </c>
      <c r="P34" s="286">
        <f>VLOOKUP(C34,'NUR 3'!$C$2:$L$54,10,FALSE)</f>
        <v>3.472222222222222E-3</v>
      </c>
      <c r="Q34" s="250">
        <v>1.7083333333333299</v>
      </c>
      <c r="R34" s="250">
        <f t="shared" si="2"/>
        <v>1.1805555555555555E-2</v>
      </c>
    </row>
    <row r="35" spans="1:18" ht="14.4" x14ac:dyDescent="0.3">
      <c r="A35" s="160">
        <v>34</v>
      </c>
      <c r="B35" s="285" t="str">
        <f>'NUR 1'!B35</f>
        <v>Cindy Good</v>
      </c>
      <c r="C35" s="285" t="str">
        <f>'NUR 1'!C35</f>
        <v>Porter</v>
      </c>
      <c r="D35" s="286" t="str">
        <f>VLOOKUP(C35,'NUR 1'!$C$2:$D$56,2,FALSE)</f>
        <v>Scratch</v>
      </c>
      <c r="E35" s="286">
        <f>VLOOKUP(C35,'NUR 2'!$C$2:$D$56,2,FALSE)</f>
        <v>4.9768518518518521E-4</v>
      </c>
      <c r="F35" s="286" t="str">
        <f>VLOOKUP(C35,'NUR 3'!$C$2:$D$54,2,FALSE)</f>
        <v>scratch</v>
      </c>
      <c r="G35" s="250">
        <v>8.3333333333333301E-2</v>
      </c>
      <c r="H35" s="250">
        <f t="shared" si="0"/>
        <v>8.3831018518518485E-2</v>
      </c>
      <c r="I35" s="287">
        <f>VLOOKUP(C35,'NUR 1'!$C$2:$K$56,9,FALSE)</f>
        <v>0</v>
      </c>
      <c r="J35" s="252">
        <f>VLOOKUP(C35,'NUR 2'!$C$2:$K$56,9,FALSE)</f>
        <v>60</v>
      </c>
      <c r="K35" s="252">
        <f>VLOOKUP(C35,'NUR 3'!$C$2:$K$54,9,FALSE)</f>
        <v>0</v>
      </c>
      <c r="L35" s="251">
        <v>0</v>
      </c>
      <c r="M35" s="251">
        <f t="shared" si="1"/>
        <v>60</v>
      </c>
      <c r="N35" s="286">
        <f>VLOOKUP(C35,'NUR 1'!$C$2:$L$56,10,FALSE)</f>
        <v>4.1666666666666666E-3</v>
      </c>
      <c r="O35" s="286">
        <f>VLOOKUP(C35,'NUR 2'!$C$2:$L$56,10,FALSE)</f>
        <v>4.1666666666666666E-3</v>
      </c>
      <c r="P35" s="286">
        <f>VLOOKUP(C35,'NUR 3'!$C$2:$L$54,10,FALSE)</f>
        <v>3.472222222222222E-3</v>
      </c>
      <c r="Q35" s="250">
        <v>0.33333333333333398</v>
      </c>
      <c r="R35" s="250">
        <f t="shared" si="2"/>
        <v>1.1805555555555555E-2</v>
      </c>
    </row>
    <row r="36" spans="1:18" ht="14.4" x14ac:dyDescent="0.3">
      <c r="A36" s="165">
        <v>35</v>
      </c>
      <c r="B36" s="285" t="str">
        <f>'NUR 1'!B34</f>
        <v>David Henry</v>
      </c>
      <c r="C36" s="285" t="str">
        <f>'NUR 1'!C34</f>
        <v>Indy</v>
      </c>
      <c r="D36" s="286" t="str">
        <f>VLOOKUP(C36,'NUR 1'!$C$2:$D$56,2,FALSE)</f>
        <v>Scatch</v>
      </c>
      <c r="E36" s="286" t="str">
        <f>VLOOKUP(C36,'NUR 2'!$C$2:$D$56,2,FALSE)</f>
        <v>Scratch</v>
      </c>
      <c r="F36" s="286" t="str">
        <f>VLOOKUP(C36,'NUR 3'!$C$2:$D$54,2,FALSE)</f>
        <v>scratch</v>
      </c>
      <c r="G36" s="373">
        <v>8.3333333333333301E-2</v>
      </c>
      <c r="H36" s="250">
        <f t="shared" si="0"/>
        <v>8.3333333333333301E-2</v>
      </c>
      <c r="I36" s="287">
        <f>VLOOKUP(C36,'NUR 1'!$C$2:$K$56,9,FALSE)</f>
        <v>0</v>
      </c>
      <c r="J36" s="252">
        <f>VLOOKUP(C36,'NUR 2'!$C$2:$K$56,9,FALSE)</f>
        <v>0</v>
      </c>
      <c r="K36" s="252">
        <f>VLOOKUP(C36,'NUR 3'!$C$2:$K$54,9,FALSE)</f>
        <v>0</v>
      </c>
      <c r="L36" s="375">
        <v>0</v>
      </c>
      <c r="M36" s="251">
        <f t="shared" si="1"/>
        <v>0</v>
      </c>
      <c r="N36" s="286">
        <f>VLOOKUP(C36,'NUR 1'!$C$2:$L$56,10,FALSE)</f>
        <v>4.1666666666666666E-3</v>
      </c>
      <c r="O36" s="286">
        <f>VLOOKUP(C36,'NUR 2'!$C$2:$L$56,10,FALSE)</f>
        <v>0</v>
      </c>
      <c r="P36" s="286">
        <f>VLOOKUP(C36,'NUR 3'!$C$2:$L$54,10,FALSE)</f>
        <v>3.472222222222222E-3</v>
      </c>
      <c r="Q36" s="373">
        <v>0.33333333333333398</v>
      </c>
      <c r="R36" s="250">
        <f t="shared" si="2"/>
        <v>7.6388888888888886E-3</v>
      </c>
    </row>
    <row r="37" spans="1:18" ht="14.4" x14ac:dyDescent="0.3">
      <c r="A37" s="165">
        <v>36</v>
      </c>
      <c r="B37" s="285">
        <f>'NUR 1'!B37</f>
        <v>0</v>
      </c>
      <c r="C37" s="285">
        <f>'NUR 1'!C37</f>
        <v>0</v>
      </c>
      <c r="D37" s="286" t="e">
        <f>VLOOKUP(C37,'NUR 1'!$C$2:$D$56,2,FALSE)</f>
        <v>#N/A</v>
      </c>
      <c r="E37" s="286" t="e">
        <f>VLOOKUP(C37,'NUR 2'!$C$2:$D$56,2,FALSE)</f>
        <v>#N/A</v>
      </c>
      <c r="F37" s="286" t="e">
        <f>VLOOKUP(C37,'NUR 3'!$C$2:$D$54,2,FALSE)</f>
        <v>#N/A</v>
      </c>
      <c r="G37" s="288"/>
      <c r="H37" s="250" t="e">
        <f t="shared" ref="H37:H55" si="3">SUM(D37:G37)</f>
        <v>#N/A</v>
      </c>
      <c r="I37" s="287" t="e">
        <f>VLOOKUP(C37,'NUR 1'!$C$2:$K$56,9,FALSE)</f>
        <v>#N/A</v>
      </c>
      <c r="J37" s="252" t="e">
        <f>VLOOKUP(C37,'NUR 2'!$C$2:$K$56,9,FALSE)</f>
        <v>#N/A</v>
      </c>
      <c r="K37" s="252" t="e">
        <f>VLOOKUP(C37,'NUR 3'!$C$2:$K$54,9,FALSE)</f>
        <v>#N/A</v>
      </c>
      <c r="L37" s="289"/>
      <c r="M37" s="251" t="e">
        <f t="shared" ref="M37:M55" si="4">SUM(I37:K37)</f>
        <v>#N/A</v>
      </c>
      <c r="N37" s="286" t="e">
        <f>VLOOKUP(C37,'NUR 1'!$C$2:$L$56,10,FALSE)</f>
        <v>#N/A</v>
      </c>
      <c r="O37" s="286" t="e">
        <f>VLOOKUP(C37,'NUR 2'!$C$2:$L$56,10,FALSE)</f>
        <v>#N/A</v>
      </c>
      <c r="P37" s="286" t="e">
        <f>VLOOKUP(C37,'NUR 3'!$C$2:$L$54,10,FALSE)</f>
        <v>#N/A</v>
      </c>
      <c r="Q37" s="288"/>
      <c r="R37" s="250" t="e">
        <f t="shared" ref="R37:R55" si="5">SUM(N37:Q37)</f>
        <v>#N/A</v>
      </c>
    </row>
    <row r="38" spans="1:18" ht="14.4" x14ac:dyDescent="0.3">
      <c r="A38" s="165">
        <v>37</v>
      </c>
      <c r="B38" s="285">
        <f>'NUR 1'!B38</f>
        <v>0</v>
      </c>
      <c r="C38" s="285">
        <f>'NUR 1'!C38</f>
        <v>0</v>
      </c>
      <c r="D38" s="286" t="e">
        <f>VLOOKUP(C38,'NUR 1'!$C$2:$D$56,2,FALSE)</f>
        <v>#N/A</v>
      </c>
      <c r="E38" s="286" t="e">
        <f>VLOOKUP(C38,'NUR 2'!$C$2:$D$56,2,FALSE)</f>
        <v>#N/A</v>
      </c>
      <c r="F38" s="286" t="e">
        <f>VLOOKUP(C38,'NUR 3'!$C$2:$D$54,2,FALSE)</f>
        <v>#N/A</v>
      </c>
      <c r="G38" s="288"/>
      <c r="H38" s="250" t="e">
        <f t="shared" si="3"/>
        <v>#N/A</v>
      </c>
      <c r="I38" s="287" t="e">
        <f>VLOOKUP(C38,'NUR 1'!$C$2:$K$56,9,FALSE)</f>
        <v>#N/A</v>
      </c>
      <c r="J38" s="252" t="e">
        <f>VLOOKUP(C38,'NUR 2'!$C$2:$K$56,9,FALSE)</f>
        <v>#N/A</v>
      </c>
      <c r="K38" s="252" t="e">
        <f>VLOOKUP(C38,'NUR 3'!$C$2:$K$54,9,FALSE)</f>
        <v>#N/A</v>
      </c>
      <c r="L38" s="289"/>
      <c r="M38" s="251" t="e">
        <f t="shared" si="4"/>
        <v>#N/A</v>
      </c>
      <c r="N38" s="286" t="e">
        <f>VLOOKUP(C38,'NUR 1'!$C$2:$L$56,10,FALSE)</f>
        <v>#N/A</v>
      </c>
      <c r="O38" s="286" t="e">
        <f>VLOOKUP(C38,'NUR 2'!$C$2:$L$56,10,FALSE)</f>
        <v>#N/A</v>
      </c>
      <c r="P38" s="286" t="e">
        <f>VLOOKUP(C38,'NUR 3'!$C$2:$L$54,10,FALSE)</f>
        <v>#N/A</v>
      </c>
      <c r="Q38" s="288"/>
      <c r="R38" s="250" t="e">
        <f t="shared" si="5"/>
        <v>#N/A</v>
      </c>
    </row>
    <row r="39" spans="1:18" ht="14.4" x14ac:dyDescent="0.3">
      <c r="A39" s="165">
        <v>38</v>
      </c>
      <c r="B39" s="285">
        <f>'NUR 1'!B39</f>
        <v>0</v>
      </c>
      <c r="C39" s="285">
        <f>'NUR 1'!C39</f>
        <v>0</v>
      </c>
      <c r="D39" s="286" t="e">
        <f>VLOOKUP(C39,'NUR 1'!$C$2:$D$56,2,FALSE)</f>
        <v>#N/A</v>
      </c>
      <c r="E39" s="286" t="e">
        <f>VLOOKUP(C39,'NUR 2'!$C$2:$D$56,2,FALSE)</f>
        <v>#N/A</v>
      </c>
      <c r="F39" s="286" t="e">
        <f>VLOOKUP(C39,'NUR 3'!$C$2:$D$54,2,FALSE)</f>
        <v>#N/A</v>
      </c>
      <c r="G39" s="288"/>
      <c r="H39" s="250" t="e">
        <f t="shared" si="3"/>
        <v>#N/A</v>
      </c>
      <c r="I39" s="287" t="e">
        <f>VLOOKUP(C39,'NUR 1'!$C$2:$K$56,9,FALSE)</f>
        <v>#N/A</v>
      </c>
      <c r="J39" s="252" t="e">
        <f>VLOOKUP(C39,'NUR 2'!$C$2:$K$56,9,FALSE)</f>
        <v>#N/A</v>
      </c>
      <c r="K39" s="252" t="e">
        <f>VLOOKUP(C39,'NUR 3'!$C$2:$K$54,9,FALSE)</f>
        <v>#N/A</v>
      </c>
      <c r="L39" s="289"/>
      <c r="M39" s="251" t="e">
        <f t="shared" si="4"/>
        <v>#N/A</v>
      </c>
      <c r="N39" s="286" t="e">
        <f>VLOOKUP(C39,'NUR 1'!$C$2:$L$56,10,FALSE)</f>
        <v>#N/A</v>
      </c>
      <c r="O39" s="286" t="e">
        <f>VLOOKUP(C39,'NUR 2'!$C$2:$L$56,10,FALSE)</f>
        <v>#N/A</v>
      </c>
      <c r="P39" s="286" t="e">
        <f>VLOOKUP(C39,'NUR 3'!$C$2:$L$54,10,FALSE)</f>
        <v>#N/A</v>
      </c>
      <c r="Q39" s="288"/>
      <c r="R39" s="250" t="e">
        <f t="shared" si="5"/>
        <v>#N/A</v>
      </c>
    </row>
    <row r="40" spans="1:18" ht="14.4" x14ac:dyDescent="0.3">
      <c r="A40" s="165">
        <v>39</v>
      </c>
      <c r="B40" s="285">
        <f>'NUR 1'!B40</f>
        <v>0</v>
      </c>
      <c r="C40" s="285">
        <f>'NUR 1'!C40</f>
        <v>0</v>
      </c>
      <c r="D40" s="286" t="e">
        <f>VLOOKUP(C40,'NUR 1'!$C$2:$D$56,2,FALSE)</f>
        <v>#N/A</v>
      </c>
      <c r="E40" s="286" t="e">
        <f>VLOOKUP(C40,'NUR 2'!$C$2:$D$56,2,FALSE)</f>
        <v>#N/A</v>
      </c>
      <c r="F40" s="286" t="e">
        <f>VLOOKUP(C40,'NUR 3'!$C$2:$D$54,2,FALSE)</f>
        <v>#N/A</v>
      </c>
      <c r="G40" s="288"/>
      <c r="H40" s="250" t="e">
        <f t="shared" si="3"/>
        <v>#N/A</v>
      </c>
      <c r="I40" s="287" t="e">
        <f>VLOOKUP(C40,'NUR 1'!$C$2:$K$56,9,FALSE)</f>
        <v>#N/A</v>
      </c>
      <c r="J40" s="252" t="e">
        <f>VLOOKUP(C40,'NUR 2'!$C$2:$K$56,9,FALSE)</f>
        <v>#N/A</v>
      </c>
      <c r="K40" s="252" t="e">
        <f>VLOOKUP(C40,'NUR 3'!$C$2:$K$54,9,FALSE)</f>
        <v>#N/A</v>
      </c>
      <c r="L40" s="289"/>
      <c r="M40" s="251" t="e">
        <f t="shared" si="4"/>
        <v>#N/A</v>
      </c>
      <c r="N40" s="286" t="e">
        <f>VLOOKUP(C40,'NUR 1'!$C$2:$L$56,10,FALSE)</f>
        <v>#N/A</v>
      </c>
      <c r="O40" s="286" t="e">
        <f>VLOOKUP(C40,'NUR 2'!$C$2:$L$56,10,FALSE)</f>
        <v>#N/A</v>
      </c>
      <c r="P40" s="286" t="e">
        <f>VLOOKUP(C40,'NUR 3'!$C$2:$L$54,10,FALSE)</f>
        <v>#N/A</v>
      </c>
      <c r="Q40" s="288"/>
      <c r="R40" s="250" t="e">
        <f t="shared" si="5"/>
        <v>#N/A</v>
      </c>
    </row>
    <row r="41" spans="1:18" ht="14.4" x14ac:dyDescent="0.3">
      <c r="A41" s="165">
        <v>40</v>
      </c>
      <c r="B41" s="285">
        <f>'NUR 1'!B41</f>
        <v>0</v>
      </c>
      <c r="C41" s="285">
        <f>'NUR 1'!C41</f>
        <v>0</v>
      </c>
      <c r="D41" s="286" t="e">
        <f>VLOOKUP(C41,'NUR 1'!$C$2:$D$56,2,FALSE)</f>
        <v>#N/A</v>
      </c>
      <c r="E41" s="286" t="e">
        <f>VLOOKUP(C41,'NUR 2'!$C$2:$D$56,2,FALSE)</f>
        <v>#N/A</v>
      </c>
      <c r="F41" s="286" t="e">
        <f>VLOOKUP(C41,'NUR 3'!$C$2:$D$54,2,FALSE)</f>
        <v>#N/A</v>
      </c>
      <c r="G41" s="288"/>
      <c r="H41" s="250" t="e">
        <f t="shared" si="3"/>
        <v>#N/A</v>
      </c>
      <c r="I41" s="287" t="e">
        <f>VLOOKUP(C41,'NUR 1'!$C$2:$K$56,9,FALSE)</f>
        <v>#N/A</v>
      </c>
      <c r="J41" s="252" t="e">
        <f>VLOOKUP(C41,'NUR 2'!$C$2:$K$56,9,FALSE)</f>
        <v>#N/A</v>
      </c>
      <c r="K41" s="252" t="e">
        <f>VLOOKUP(C41,'NUR 3'!$C$2:$K$54,9,FALSE)</f>
        <v>#N/A</v>
      </c>
      <c r="L41" s="289"/>
      <c r="M41" s="251" t="e">
        <f t="shared" si="4"/>
        <v>#N/A</v>
      </c>
      <c r="N41" s="286" t="e">
        <f>VLOOKUP(C41,'NUR 1'!$C$2:$L$56,10,FALSE)</f>
        <v>#N/A</v>
      </c>
      <c r="O41" s="286" t="e">
        <f>VLOOKUP(C41,'NUR 2'!$C$2:$L$56,10,FALSE)</f>
        <v>#N/A</v>
      </c>
      <c r="P41" s="286" t="e">
        <f>VLOOKUP(C41,'NUR 3'!$C$2:$L$54,10,FALSE)</f>
        <v>#N/A</v>
      </c>
      <c r="Q41" s="288"/>
      <c r="R41" s="250" t="e">
        <f t="shared" si="5"/>
        <v>#N/A</v>
      </c>
    </row>
    <row r="42" spans="1:18" ht="14.4" x14ac:dyDescent="0.3">
      <c r="A42" s="165">
        <v>41</v>
      </c>
      <c r="B42" s="285">
        <f>'NUR 1'!B42</f>
        <v>0</v>
      </c>
      <c r="C42" s="285">
        <f>'NUR 1'!C42</f>
        <v>0</v>
      </c>
      <c r="D42" s="286" t="e">
        <f>VLOOKUP(C42,'NUR 1'!$C$2:$D$56,2,FALSE)</f>
        <v>#N/A</v>
      </c>
      <c r="E42" s="286" t="e">
        <f>VLOOKUP(C42,'NUR 2'!$C$2:$D$56,2,FALSE)</f>
        <v>#N/A</v>
      </c>
      <c r="F42" s="286" t="e">
        <f>VLOOKUP(C42,'NUR 3'!$C$2:$D$54,2,FALSE)</f>
        <v>#N/A</v>
      </c>
      <c r="G42" s="288"/>
      <c r="H42" s="250" t="e">
        <f t="shared" si="3"/>
        <v>#N/A</v>
      </c>
      <c r="I42" s="287" t="e">
        <f>VLOOKUP(C42,'NUR 1'!$C$2:$K$56,9,FALSE)</f>
        <v>#N/A</v>
      </c>
      <c r="J42" s="252" t="e">
        <f>VLOOKUP(C42,'NUR 2'!$C$2:$K$56,9,FALSE)</f>
        <v>#N/A</v>
      </c>
      <c r="K42" s="252" t="e">
        <f>VLOOKUP(C42,'NUR 3'!$C$2:$K$54,9,FALSE)</f>
        <v>#N/A</v>
      </c>
      <c r="L42" s="289"/>
      <c r="M42" s="251" t="e">
        <f t="shared" si="4"/>
        <v>#N/A</v>
      </c>
      <c r="N42" s="286" t="e">
        <f>VLOOKUP(C42,'NUR 1'!$C$2:$L$56,10,FALSE)</f>
        <v>#N/A</v>
      </c>
      <c r="O42" s="286" t="e">
        <f>VLOOKUP(C42,'NUR 2'!$C$2:$L$56,10,FALSE)</f>
        <v>#N/A</v>
      </c>
      <c r="P42" s="286" t="e">
        <f>VLOOKUP(C42,'NUR 3'!$C$2:$L$54,10,FALSE)</f>
        <v>#N/A</v>
      </c>
      <c r="Q42" s="288"/>
      <c r="R42" s="250" t="e">
        <f t="shared" si="5"/>
        <v>#N/A</v>
      </c>
    </row>
    <row r="43" spans="1:18" ht="14.4" x14ac:dyDescent="0.3">
      <c r="A43" s="165">
        <v>42</v>
      </c>
      <c r="B43" s="285">
        <f>'NUR 1'!B43</f>
        <v>0</v>
      </c>
      <c r="C43" s="285">
        <f>'NUR 1'!C43</f>
        <v>0</v>
      </c>
      <c r="D43" s="286" t="e">
        <f>VLOOKUP(C43,'NUR 1'!$C$2:$D$56,2,FALSE)</f>
        <v>#N/A</v>
      </c>
      <c r="E43" s="286" t="e">
        <f>VLOOKUP(C43,'NUR 2'!$C$2:$D$56,2,FALSE)</f>
        <v>#N/A</v>
      </c>
      <c r="F43" s="286" t="e">
        <f>VLOOKUP(C43,'NUR 3'!$C$2:$D$54,2,FALSE)</f>
        <v>#N/A</v>
      </c>
      <c r="G43" s="288"/>
      <c r="H43" s="250" t="e">
        <f t="shared" si="3"/>
        <v>#N/A</v>
      </c>
      <c r="I43" s="287" t="e">
        <f>VLOOKUP(C43,'NUR 1'!$C$2:$K$56,9,FALSE)</f>
        <v>#N/A</v>
      </c>
      <c r="J43" s="252" t="e">
        <f>VLOOKUP(C43,'NUR 2'!$C$2:$K$56,9,FALSE)</f>
        <v>#N/A</v>
      </c>
      <c r="K43" s="252" t="e">
        <f>VLOOKUP(C43,'NUR 3'!$C$2:$K$54,9,FALSE)</f>
        <v>#N/A</v>
      </c>
      <c r="L43" s="289"/>
      <c r="M43" s="251" t="e">
        <f t="shared" si="4"/>
        <v>#N/A</v>
      </c>
      <c r="N43" s="286" t="e">
        <f>VLOOKUP(C43,'NUR 1'!$C$2:$L$56,10,FALSE)</f>
        <v>#N/A</v>
      </c>
      <c r="O43" s="286" t="e">
        <f>VLOOKUP(C43,'NUR 2'!$C$2:$L$56,10,FALSE)</f>
        <v>#N/A</v>
      </c>
      <c r="P43" s="286" t="e">
        <f>VLOOKUP(C43,'NUR 3'!$C$2:$L$54,10,FALSE)</f>
        <v>#N/A</v>
      </c>
      <c r="Q43" s="288"/>
      <c r="R43" s="250" t="e">
        <f t="shared" si="5"/>
        <v>#N/A</v>
      </c>
    </row>
    <row r="44" spans="1:18" ht="14.4" x14ac:dyDescent="0.3">
      <c r="A44" s="165">
        <v>43</v>
      </c>
      <c r="B44" s="285">
        <f>'NUR 1'!B44</f>
        <v>0</v>
      </c>
      <c r="C44" s="285">
        <f>'NUR 1'!C44</f>
        <v>0</v>
      </c>
      <c r="D44" s="286" t="e">
        <f>VLOOKUP(C44,'NUR 1'!$C$2:$D$56,2,FALSE)</f>
        <v>#N/A</v>
      </c>
      <c r="E44" s="286" t="e">
        <f>VLOOKUP(C44,'NUR 2'!$C$2:$D$56,2,FALSE)</f>
        <v>#N/A</v>
      </c>
      <c r="F44" s="286" t="e">
        <f>VLOOKUP(C44,'NUR 3'!$C$2:$D$54,2,FALSE)</f>
        <v>#N/A</v>
      </c>
      <c r="G44" s="288"/>
      <c r="H44" s="250" t="e">
        <f t="shared" si="3"/>
        <v>#N/A</v>
      </c>
      <c r="I44" s="287" t="e">
        <f>VLOOKUP(C44,'NUR 1'!$C$2:$K$56,9,FALSE)</f>
        <v>#N/A</v>
      </c>
      <c r="J44" s="252" t="e">
        <f>VLOOKUP(C44,'NUR 2'!$C$2:$K$56,9,FALSE)</f>
        <v>#N/A</v>
      </c>
      <c r="K44" s="252" t="e">
        <f>VLOOKUP(C44,'NUR 3'!$C$2:$K$54,9,FALSE)</f>
        <v>#N/A</v>
      </c>
      <c r="L44" s="289"/>
      <c r="M44" s="251" t="e">
        <f t="shared" si="4"/>
        <v>#N/A</v>
      </c>
      <c r="N44" s="286" t="e">
        <f>VLOOKUP(C44,'NUR 1'!$C$2:$L$56,10,FALSE)</f>
        <v>#N/A</v>
      </c>
      <c r="O44" s="286" t="e">
        <f>VLOOKUP(C44,'NUR 2'!$C$2:$L$56,10,FALSE)</f>
        <v>#N/A</v>
      </c>
      <c r="P44" s="286" t="e">
        <f>VLOOKUP(C44,'NUR 3'!$C$2:$L$54,10,FALSE)</f>
        <v>#N/A</v>
      </c>
      <c r="Q44" s="288"/>
      <c r="R44" s="250" t="e">
        <f t="shared" si="5"/>
        <v>#N/A</v>
      </c>
    </row>
    <row r="45" spans="1:18" ht="14.4" x14ac:dyDescent="0.3">
      <c r="A45" s="165">
        <v>44</v>
      </c>
      <c r="B45" s="285">
        <f>'NUR 1'!B45</f>
        <v>0</v>
      </c>
      <c r="C45" s="285">
        <f>'NUR 1'!C45</f>
        <v>0</v>
      </c>
      <c r="D45" s="286" t="e">
        <f>VLOOKUP(C45,'NUR 1'!$C$2:$D$56,2,FALSE)</f>
        <v>#N/A</v>
      </c>
      <c r="E45" s="286" t="e">
        <f>VLOOKUP(C45,'NUR 2'!$C$2:$D$56,2,FALSE)</f>
        <v>#N/A</v>
      </c>
      <c r="F45" s="286" t="e">
        <f>VLOOKUP(C45,'NUR 3'!$C$2:$D$54,2,FALSE)</f>
        <v>#N/A</v>
      </c>
      <c r="G45" s="288"/>
      <c r="H45" s="250" t="e">
        <f t="shared" si="3"/>
        <v>#N/A</v>
      </c>
      <c r="I45" s="287" t="e">
        <f>VLOOKUP(C45,'NUR 1'!$C$2:$K$56,9,FALSE)</f>
        <v>#N/A</v>
      </c>
      <c r="J45" s="252" t="e">
        <f>VLOOKUP(C45,'NUR 2'!$C$2:$K$56,9,FALSE)</f>
        <v>#N/A</v>
      </c>
      <c r="K45" s="252" t="e">
        <f>VLOOKUP(C45,'NUR 3'!$C$2:$K$54,9,FALSE)</f>
        <v>#N/A</v>
      </c>
      <c r="L45" s="289"/>
      <c r="M45" s="251" t="e">
        <f t="shared" si="4"/>
        <v>#N/A</v>
      </c>
      <c r="N45" s="286" t="e">
        <f>VLOOKUP(C45,'NUR 1'!$C$2:$L$56,10,FALSE)</f>
        <v>#N/A</v>
      </c>
      <c r="O45" s="286" t="e">
        <f>VLOOKUP(C45,'NUR 2'!$C$2:$L$56,10,FALSE)</f>
        <v>#N/A</v>
      </c>
      <c r="P45" s="286" t="e">
        <f>VLOOKUP(C45,'NUR 3'!$C$2:$L$54,10,FALSE)</f>
        <v>#N/A</v>
      </c>
      <c r="Q45" s="288"/>
      <c r="R45" s="250" t="e">
        <f t="shared" si="5"/>
        <v>#N/A</v>
      </c>
    </row>
    <row r="46" spans="1:18" ht="14.4" x14ac:dyDescent="0.3">
      <c r="A46" s="165">
        <v>45</v>
      </c>
      <c r="B46" s="285">
        <f>'NUR 1'!B46</f>
        <v>0</v>
      </c>
      <c r="C46" s="285">
        <f>'NUR 1'!C46</f>
        <v>0</v>
      </c>
      <c r="D46" s="286" t="e">
        <f>VLOOKUP(C46,'NUR 1'!$C$2:$D$56,2,FALSE)</f>
        <v>#N/A</v>
      </c>
      <c r="E46" s="286" t="e">
        <f>VLOOKUP(C46,'NUR 2'!$C$2:$D$56,2,FALSE)</f>
        <v>#N/A</v>
      </c>
      <c r="F46" s="286" t="e">
        <f>VLOOKUP(C46,'NUR 3'!$C$2:$D$54,2,FALSE)</f>
        <v>#N/A</v>
      </c>
      <c r="G46" s="288"/>
      <c r="H46" s="250" t="e">
        <f t="shared" si="3"/>
        <v>#N/A</v>
      </c>
      <c r="I46" s="287" t="e">
        <f>VLOOKUP(C46,'NUR 1'!$C$2:$K$56,9,FALSE)</f>
        <v>#N/A</v>
      </c>
      <c r="J46" s="252" t="e">
        <f>VLOOKUP(C46,'NUR 2'!$C$2:$K$56,9,FALSE)</f>
        <v>#N/A</v>
      </c>
      <c r="K46" s="252" t="e">
        <f>VLOOKUP(C46,'NUR 3'!$C$2:$K$54,9,FALSE)</f>
        <v>#N/A</v>
      </c>
      <c r="L46" s="289"/>
      <c r="M46" s="251" t="e">
        <f t="shared" si="4"/>
        <v>#N/A</v>
      </c>
      <c r="N46" s="286" t="e">
        <f>VLOOKUP(C46,'NUR 1'!$C$2:$L$56,10,FALSE)</f>
        <v>#N/A</v>
      </c>
      <c r="O46" s="286" t="e">
        <f>VLOOKUP(C46,'NUR 2'!$C$2:$L$56,10,FALSE)</f>
        <v>#N/A</v>
      </c>
      <c r="P46" s="286" t="e">
        <f>VLOOKUP(C46,'NUR 3'!$C$2:$L$54,10,FALSE)</f>
        <v>#N/A</v>
      </c>
      <c r="Q46" s="288"/>
      <c r="R46" s="250" t="e">
        <f t="shared" si="5"/>
        <v>#N/A</v>
      </c>
    </row>
    <row r="47" spans="1:18" ht="14.4" x14ac:dyDescent="0.3">
      <c r="A47" s="165">
        <v>46</v>
      </c>
      <c r="B47" s="285">
        <f>'NUR 1'!B47</f>
        <v>0</v>
      </c>
      <c r="C47" s="285">
        <f>'NUR 1'!C47</f>
        <v>0</v>
      </c>
      <c r="D47" s="286" t="e">
        <f>VLOOKUP(C47,'NUR 1'!$C$2:$D$56,2,FALSE)</f>
        <v>#N/A</v>
      </c>
      <c r="E47" s="286" t="e">
        <f>VLOOKUP(C47,'NUR 2'!$C$2:$D$56,2,FALSE)</f>
        <v>#N/A</v>
      </c>
      <c r="F47" s="286" t="e">
        <f>VLOOKUP(C47,'NUR 3'!$C$2:$D$54,2,FALSE)</f>
        <v>#N/A</v>
      </c>
      <c r="G47" s="288"/>
      <c r="H47" s="250" t="e">
        <f t="shared" si="3"/>
        <v>#N/A</v>
      </c>
      <c r="I47" s="287" t="e">
        <f>VLOOKUP(C47,'NUR 1'!$C$2:$K$56,9,FALSE)</f>
        <v>#N/A</v>
      </c>
      <c r="J47" s="252" t="e">
        <f>VLOOKUP(C47,'NUR 2'!$C$2:$K$56,9,FALSE)</f>
        <v>#N/A</v>
      </c>
      <c r="K47" s="252" t="e">
        <f>VLOOKUP(C47,'NUR 3'!$C$2:$K$54,9,FALSE)</f>
        <v>#N/A</v>
      </c>
      <c r="L47" s="289"/>
      <c r="M47" s="251" t="e">
        <f t="shared" si="4"/>
        <v>#N/A</v>
      </c>
      <c r="N47" s="286" t="e">
        <f>VLOOKUP(C47,'NUR 1'!$C$2:$L$56,10,FALSE)</f>
        <v>#N/A</v>
      </c>
      <c r="O47" s="286" t="e">
        <f>VLOOKUP(C47,'NUR 2'!$C$2:$L$56,10,FALSE)</f>
        <v>#N/A</v>
      </c>
      <c r="P47" s="286" t="e">
        <f>VLOOKUP(C47,'NUR 3'!$C$2:$L$54,10,FALSE)</f>
        <v>#N/A</v>
      </c>
      <c r="Q47" s="288"/>
      <c r="R47" s="250" t="e">
        <f t="shared" si="5"/>
        <v>#N/A</v>
      </c>
    </row>
    <row r="48" spans="1:18" ht="14.4" x14ac:dyDescent="0.3">
      <c r="A48" s="165">
        <v>47</v>
      </c>
      <c r="B48" s="285">
        <f>'NUR 1'!B48</f>
        <v>0</v>
      </c>
      <c r="C48" s="285">
        <f>'NUR 1'!C48</f>
        <v>0</v>
      </c>
      <c r="D48" s="286" t="e">
        <f>VLOOKUP(C48,'NUR 1'!$C$2:$D$56,2,FALSE)</f>
        <v>#N/A</v>
      </c>
      <c r="E48" s="286" t="e">
        <f>VLOOKUP(C48,'NUR 2'!$C$2:$D$56,2,FALSE)</f>
        <v>#N/A</v>
      </c>
      <c r="F48" s="286" t="e">
        <f>VLOOKUP(C48,'NUR 3'!$C$2:$D$54,2,FALSE)</f>
        <v>#N/A</v>
      </c>
      <c r="G48" s="288"/>
      <c r="H48" s="250" t="e">
        <f t="shared" si="3"/>
        <v>#N/A</v>
      </c>
      <c r="I48" s="287" t="e">
        <f>VLOOKUP(C48,'NUR 1'!$C$2:$K$56,9,FALSE)</f>
        <v>#N/A</v>
      </c>
      <c r="J48" s="252" t="e">
        <f>VLOOKUP(C48,'NUR 2'!$C$2:$K$56,9,FALSE)</f>
        <v>#N/A</v>
      </c>
      <c r="K48" s="252" t="e">
        <f>VLOOKUP(C48,'NUR 3'!$C$2:$K$54,9,FALSE)</f>
        <v>#N/A</v>
      </c>
      <c r="L48" s="289"/>
      <c r="M48" s="251" t="e">
        <f t="shared" si="4"/>
        <v>#N/A</v>
      </c>
      <c r="N48" s="286" t="e">
        <f>VLOOKUP(C48,'NUR 1'!$C$2:$L$56,10,FALSE)</f>
        <v>#N/A</v>
      </c>
      <c r="O48" s="286" t="e">
        <f>VLOOKUP(C48,'NUR 2'!$C$2:$L$56,10,FALSE)</f>
        <v>#N/A</v>
      </c>
      <c r="P48" s="286" t="e">
        <f>VLOOKUP(C48,'NUR 3'!$C$2:$L$54,10,FALSE)</f>
        <v>#N/A</v>
      </c>
      <c r="Q48" s="288"/>
      <c r="R48" s="250" t="e">
        <f t="shared" si="5"/>
        <v>#N/A</v>
      </c>
    </row>
    <row r="49" spans="1:18" ht="14.4" x14ac:dyDescent="0.3">
      <c r="A49" s="165">
        <v>48</v>
      </c>
      <c r="B49" s="285">
        <f>'NUR 1'!B49</f>
        <v>0</v>
      </c>
      <c r="C49" s="285">
        <f>'NUR 1'!C49</f>
        <v>0</v>
      </c>
      <c r="D49" s="286" t="e">
        <f>VLOOKUP(C49,'NUR 1'!$C$2:$D$56,2,FALSE)</f>
        <v>#N/A</v>
      </c>
      <c r="E49" s="286" t="e">
        <f>VLOOKUP(C49,'NUR 2'!$C$2:$D$56,2,FALSE)</f>
        <v>#N/A</v>
      </c>
      <c r="F49" s="286" t="e">
        <f>VLOOKUP(C49,'NUR 3'!$C$2:$D$54,2,FALSE)</f>
        <v>#N/A</v>
      </c>
      <c r="G49" s="288"/>
      <c r="H49" s="250" t="e">
        <f t="shared" si="3"/>
        <v>#N/A</v>
      </c>
      <c r="I49" s="287" t="e">
        <f>VLOOKUP(C49,'NUR 1'!$C$2:$K$56,9,FALSE)</f>
        <v>#N/A</v>
      </c>
      <c r="J49" s="252" t="e">
        <f>VLOOKUP(C49,'NUR 2'!$C$2:$K$56,9,FALSE)</f>
        <v>#N/A</v>
      </c>
      <c r="K49" s="252" t="e">
        <f>VLOOKUP(C49,'NUR 3'!$C$2:$K$54,9,FALSE)</f>
        <v>#N/A</v>
      </c>
      <c r="L49" s="289"/>
      <c r="M49" s="251" t="e">
        <f t="shared" si="4"/>
        <v>#N/A</v>
      </c>
      <c r="N49" s="286" t="e">
        <f>VLOOKUP(C49,'NUR 1'!$C$2:$L$56,10,FALSE)</f>
        <v>#N/A</v>
      </c>
      <c r="O49" s="286" t="e">
        <f>VLOOKUP(C49,'NUR 2'!$C$2:$L$56,10,FALSE)</f>
        <v>#N/A</v>
      </c>
      <c r="P49" s="286" t="e">
        <f>VLOOKUP(C49,'NUR 3'!$C$2:$L$54,10,FALSE)</f>
        <v>#N/A</v>
      </c>
      <c r="Q49" s="288"/>
      <c r="R49" s="250" t="e">
        <f t="shared" si="5"/>
        <v>#N/A</v>
      </c>
    </row>
    <row r="50" spans="1:18" ht="14.4" x14ac:dyDescent="0.3">
      <c r="A50" s="165">
        <v>49</v>
      </c>
      <c r="B50" s="285">
        <f>'NUR 1'!B50</f>
        <v>0</v>
      </c>
      <c r="C50" s="285">
        <f>'NUR 1'!C50</f>
        <v>0</v>
      </c>
      <c r="D50" s="286" t="e">
        <f>VLOOKUP(C50,'NUR 1'!$C$2:$D$56,2,FALSE)</f>
        <v>#N/A</v>
      </c>
      <c r="E50" s="286" t="e">
        <f>VLOOKUP(C50,'NUR 2'!$C$2:$D$56,2,FALSE)</f>
        <v>#N/A</v>
      </c>
      <c r="F50" s="286" t="e">
        <f>VLOOKUP(C50,'NUR 3'!$C$2:$D$54,2,FALSE)</f>
        <v>#N/A</v>
      </c>
      <c r="G50" s="288"/>
      <c r="H50" s="250" t="e">
        <f t="shared" si="3"/>
        <v>#N/A</v>
      </c>
      <c r="I50" s="287" t="e">
        <f>VLOOKUP(C50,'NUR 1'!$C$2:$K$56,9,FALSE)</f>
        <v>#N/A</v>
      </c>
      <c r="J50" s="252" t="e">
        <f>VLOOKUP(C50,'NUR 2'!$C$2:$K$56,9,FALSE)</f>
        <v>#N/A</v>
      </c>
      <c r="K50" s="252" t="e">
        <f>VLOOKUP(C50,'NUR 3'!$C$2:$K$54,9,FALSE)</f>
        <v>#N/A</v>
      </c>
      <c r="L50" s="289"/>
      <c r="M50" s="251" t="e">
        <f t="shared" si="4"/>
        <v>#N/A</v>
      </c>
      <c r="N50" s="286" t="e">
        <f>VLOOKUP(C50,'NUR 1'!$C$2:$L$56,10,FALSE)</f>
        <v>#N/A</v>
      </c>
      <c r="O50" s="286" t="e">
        <f>VLOOKUP(C50,'NUR 2'!$C$2:$L$56,10,FALSE)</f>
        <v>#N/A</v>
      </c>
      <c r="P50" s="286" t="e">
        <f>VLOOKUP(C50,'NUR 3'!$C$2:$L$54,10,FALSE)</f>
        <v>#N/A</v>
      </c>
      <c r="Q50" s="288"/>
      <c r="R50" s="250" t="e">
        <f t="shared" si="5"/>
        <v>#N/A</v>
      </c>
    </row>
    <row r="51" spans="1:18" ht="14.4" x14ac:dyDescent="0.3">
      <c r="A51" s="165">
        <v>50</v>
      </c>
      <c r="B51" s="285">
        <f>'NUR 1'!B51</f>
        <v>0</v>
      </c>
      <c r="C51" s="285">
        <f>'NUR 1'!C51</f>
        <v>0</v>
      </c>
      <c r="D51" s="286" t="e">
        <f>VLOOKUP(C51,'NUR 1'!$C$2:$D$56,2,FALSE)</f>
        <v>#N/A</v>
      </c>
      <c r="E51" s="286" t="e">
        <f>VLOOKUP(C51,'NUR 2'!$C$2:$D$56,2,FALSE)</f>
        <v>#N/A</v>
      </c>
      <c r="F51" s="286" t="e">
        <f>VLOOKUP(C51,'NUR 3'!$C$2:$D$54,2,FALSE)</f>
        <v>#N/A</v>
      </c>
      <c r="G51" s="288"/>
      <c r="H51" s="250" t="e">
        <f t="shared" si="3"/>
        <v>#N/A</v>
      </c>
      <c r="I51" s="287" t="e">
        <f>VLOOKUP(C51,'NUR 1'!$C$2:$K$56,9,FALSE)</f>
        <v>#N/A</v>
      </c>
      <c r="J51" s="252" t="e">
        <f>VLOOKUP(C51,'NUR 2'!$C$2:$K$56,9,FALSE)</f>
        <v>#N/A</v>
      </c>
      <c r="K51" s="252" t="e">
        <f>VLOOKUP(C51,'NUR 3'!$C$2:$K$54,9,FALSE)</f>
        <v>#N/A</v>
      </c>
      <c r="L51" s="289"/>
      <c r="M51" s="251" t="e">
        <f t="shared" si="4"/>
        <v>#N/A</v>
      </c>
      <c r="N51" s="286" t="e">
        <f>VLOOKUP(C51,'NUR 1'!$C$2:$L$56,10,FALSE)</f>
        <v>#N/A</v>
      </c>
      <c r="O51" s="286" t="e">
        <f>VLOOKUP(C51,'NUR 2'!$C$2:$L$56,10,FALSE)</f>
        <v>#N/A</v>
      </c>
      <c r="P51" s="286" t="e">
        <f>VLOOKUP(C51,'NUR 3'!$C$2:$L$54,10,FALSE)</f>
        <v>#N/A</v>
      </c>
      <c r="Q51" s="288"/>
      <c r="R51" s="250" t="e">
        <f t="shared" si="5"/>
        <v>#N/A</v>
      </c>
    </row>
    <row r="52" spans="1:18" ht="14.4" x14ac:dyDescent="0.3">
      <c r="A52" s="165">
        <v>51</v>
      </c>
      <c r="B52" s="285">
        <f>'NUR 1'!B52</f>
        <v>0</v>
      </c>
      <c r="C52" s="285">
        <f>'NUR 1'!C52</f>
        <v>0</v>
      </c>
      <c r="D52" s="286" t="e">
        <f>VLOOKUP(C52,'NUR 1'!$C$2:$D$56,2,FALSE)</f>
        <v>#N/A</v>
      </c>
      <c r="E52" s="286" t="e">
        <f>VLOOKUP(C52,'NUR 2'!$C$2:$D$56,2,FALSE)</f>
        <v>#N/A</v>
      </c>
      <c r="F52" s="286" t="e">
        <f>VLOOKUP(C52,'NUR 3'!$C$2:$D$54,2,FALSE)</f>
        <v>#N/A</v>
      </c>
      <c r="G52" s="288"/>
      <c r="H52" s="250" t="e">
        <f t="shared" si="3"/>
        <v>#N/A</v>
      </c>
      <c r="I52" s="287" t="e">
        <f>VLOOKUP(C52,'NUR 1'!$C$2:$K$56,9,FALSE)</f>
        <v>#N/A</v>
      </c>
      <c r="J52" s="252" t="e">
        <f>VLOOKUP(C52,'NUR 2'!$C$2:$K$56,9,FALSE)</f>
        <v>#N/A</v>
      </c>
      <c r="K52" s="252" t="e">
        <f>VLOOKUP(C52,'NUR 3'!$C$2:$K$54,9,FALSE)</f>
        <v>#N/A</v>
      </c>
      <c r="L52" s="289"/>
      <c r="M52" s="251" t="e">
        <f t="shared" si="4"/>
        <v>#N/A</v>
      </c>
      <c r="N52" s="286" t="e">
        <f>VLOOKUP(C52,'NUR 1'!$C$2:$L$56,10,FALSE)</f>
        <v>#N/A</v>
      </c>
      <c r="O52" s="286" t="e">
        <f>VLOOKUP(C52,'NUR 2'!$C$2:$L$56,10,FALSE)</f>
        <v>#N/A</v>
      </c>
      <c r="P52" s="286" t="e">
        <f>VLOOKUP(C52,'NUR 3'!$C$2:$L$54,10,FALSE)</f>
        <v>#N/A</v>
      </c>
      <c r="Q52" s="288"/>
      <c r="R52" s="250" t="e">
        <f t="shared" si="5"/>
        <v>#N/A</v>
      </c>
    </row>
    <row r="53" spans="1:18" ht="14.4" x14ac:dyDescent="0.3">
      <c r="A53" s="165">
        <v>52</v>
      </c>
      <c r="B53" s="285">
        <f>'NUR 1'!B53</f>
        <v>0</v>
      </c>
      <c r="C53" s="285">
        <f>'NUR 1'!C53</f>
        <v>0</v>
      </c>
      <c r="D53" s="286" t="e">
        <f>VLOOKUP(C53,'NUR 1'!$C$2:$D$56,2,FALSE)</f>
        <v>#N/A</v>
      </c>
      <c r="E53" s="286" t="e">
        <f>VLOOKUP(C53,'NUR 2'!$C$2:$D$56,2,FALSE)</f>
        <v>#N/A</v>
      </c>
      <c r="F53" s="286" t="e">
        <f>VLOOKUP(C53,'NUR 3'!$C$2:$D$54,2,FALSE)</f>
        <v>#N/A</v>
      </c>
      <c r="G53" s="288"/>
      <c r="H53" s="250" t="e">
        <f t="shared" si="3"/>
        <v>#N/A</v>
      </c>
      <c r="I53" s="287" t="e">
        <f>VLOOKUP(C53,'NUR 1'!$C$2:$K$56,9,FALSE)</f>
        <v>#N/A</v>
      </c>
      <c r="J53" s="252" t="e">
        <f>VLOOKUP(C53,'NUR 2'!$C$2:$K$56,9,FALSE)</f>
        <v>#N/A</v>
      </c>
      <c r="K53" s="252" t="e">
        <f>VLOOKUP(C53,'NUR 3'!$C$2:$K$54,9,FALSE)</f>
        <v>#N/A</v>
      </c>
      <c r="L53" s="289"/>
      <c r="M53" s="251" t="e">
        <f t="shared" si="4"/>
        <v>#N/A</v>
      </c>
      <c r="N53" s="286" t="e">
        <f>VLOOKUP(C53,'NUR 1'!$C$2:$L$56,10,FALSE)</f>
        <v>#N/A</v>
      </c>
      <c r="O53" s="286" t="e">
        <f>VLOOKUP(C53,'NUR 2'!$C$2:$L$56,10,FALSE)</f>
        <v>#N/A</v>
      </c>
      <c r="P53" s="286" t="e">
        <f>VLOOKUP(C53,'NUR 3'!$C$2:$L$54,10,FALSE)</f>
        <v>#N/A</v>
      </c>
      <c r="Q53" s="288"/>
      <c r="R53" s="250" t="e">
        <f t="shared" si="5"/>
        <v>#N/A</v>
      </c>
    </row>
    <row r="54" spans="1:18" ht="14.4" x14ac:dyDescent="0.3">
      <c r="A54" s="165">
        <v>53</v>
      </c>
      <c r="B54" s="285">
        <f>'NUR 1'!B54</f>
        <v>0</v>
      </c>
      <c r="C54" s="285">
        <f>'NUR 1'!C54</f>
        <v>0</v>
      </c>
      <c r="D54" s="286" t="e">
        <f>VLOOKUP(C54,'NUR 1'!$C$2:$D$56,2,FALSE)</f>
        <v>#N/A</v>
      </c>
      <c r="E54" s="286" t="e">
        <f>VLOOKUP(C54,'NUR 2'!$C$2:$D$56,2,FALSE)</f>
        <v>#N/A</v>
      </c>
      <c r="F54" s="286" t="e">
        <f>VLOOKUP(C54,'NUR 3'!$C$2:$D$54,2,FALSE)</f>
        <v>#N/A</v>
      </c>
      <c r="G54" s="288"/>
      <c r="H54" s="250" t="e">
        <f t="shared" si="3"/>
        <v>#N/A</v>
      </c>
      <c r="I54" s="287" t="e">
        <f>VLOOKUP(C54,'NUR 1'!$C$2:$K$56,9,FALSE)</f>
        <v>#N/A</v>
      </c>
      <c r="J54" s="252" t="e">
        <f>VLOOKUP(C54,'NUR 2'!$C$2:$K$56,9,FALSE)</f>
        <v>#N/A</v>
      </c>
      <c r="K54" s="252" t="e">
        <f>VLOOKUP(C54,'NUR 3'!$C$2:$K$54,9,FALSE)</f>
        <v>#N/A</v>
      </c>
      <c r="L54" s="289"/>
      <c r="M54" s="251" t="e">
        <f t="shared" si="4"/>
        <v>#N/A</v>
      </c>
      <c r="N54" s="286" t="e">
        <f>VLOOKUP(C54,'NUR 1'!$C$2:$L$56,10,FALSE)</f>
        <v>#N/A</v>
      </c>
      <c r="O54" s="286" t="e">
        <f>VLOOKUP(C54,'NUR 2'!$C$2:$L$56,10,FALSE)</f>
        <v>#N/A</v>
      </c>
      <c r="P54" s="286" t="e">
        <f>VLOOKUP(C54,'NUR 3'!$C$2:$L$54,10,FALSE)</f>
        <v>#N/A</v>
      </c>
      <c r="Q54" s="288"/>
      <c r="R54" s="250" t="e">
        <f t="shared" si="5"/>
        <v>#N/A</v>
      </c>
    </row>
    <row r="55" spans="1:18" s="150" customFormat="1" ht="15" thickBot="1" x14ac:dyDescent="0.35">
      <c r="A55" s="166">
        <v>54</v>
      </c>
      <c r="B55" s="301">
        <f>'NUR 1'!B55</f>
        <v>0</v>
      </c>
      <c r="C55" s="301">
        <f>'NUR 1'!C55</f>
        <v>0</v>
      </c>
      <c r="D55" s="290" t="e">
        <f>VLOOKUP(C55,'NUR 1'!$C$2:$D$56,2,FALSE)</f>
        <v>#N/A</v>
      </c>
      <c r="E55" s="290" t="e">
        <f>VLOOKUP(C55,'NUR 2'!$C$2:$D$56,2,FALSE)</f>
        <v>#N/A</v>
      </c>
      <c r="F55" s="290" t="e">
        <f>VLOOKUP(C55,'NUR 3'!$C$2:$D$54,2,FALSE)</f>
        <v>#N/A</v>
      </c>
      <c r="G55" s="291"/>
      <c r="H55" s="258" t="e">
        <f t="shared" si="3"/>
        <v>#N/A</v>
      </c>
      <c r="I55" s="292" t="e">
        <f>VLOOKUP(C55,'NUR 1'!$C$2:$K$56,9,FALSE)</f>
        <v>#N/A</v>
      </c>
      <c r="J55" s="260" t="e">
        <f>VLOOKUP(C55,'NUR 2'!$C$2:$K$56,9,FALSE)</f>
        <v>#N/A</v>
      </c>
      <c r="K55" s="260" t="e">
        <f>VLOOKUP(C55,'NUR 3'!$C$2:$K$54,9,FALSE)</f>
        <v>#N/A</v>
      </c>
      <c r="L55" s="293"/>
      <c r="M55" s="259" t="e">
        <f t="shared" si="4"/>
        <v>#N/A</v>
      </c>
      <c r="N55" s="290" t="e">
        <f>VLOOKUP(C55,'NUR 1'!$C$2:$L$56,10,FALSE)</f>
        <v>#N/A</v>
      </c>
      <c r="O55" s="290" t="e">
        <f>VLOOKUP(C55,'NUR 2'!$C$2:$L$56,10,FALSE)</f>
        <v>#N/A</v>
      </c>
      <c r="P55" s="290" t="e">
        <f>VLOOKUP(C55,'NUR 3'!$C$2:$L$54,10,FALSE)</f>
        <v>#N/A</v>
      </c>
      <c r="Q55" s="291"/>
      <c r="R55" s="258" t="e">
        <f t="shared" si="5"/>
        <v>#N/A</v>
      </c>
    </row>
    <row r="56" spans="1:18" ht="14.4" x14ac:dyDescent="0.3">
      <c r="A56" s="145">
        <v>55</v>
      </c>
      <c r="B56" s="219"/>
      <c r="C56" s="219"/>
      <c r="D56" s="157"/>
      <c r="E56" s="157"/>
      <c r="F56" s="157"/>
      <c r="G56" s="147"/>
      <c r="H56" s="147"/>
      <c r="I56" s="158"/>
      <c r="J56" s="144"/>
      <c r="K56" s="144"/>
      <c r="L56" s="148"/>
      <c r="M56" s="148"/>
      <c r="N56" s="157"/>
      <c r="O56" s="157"/>
      <c r="P56" s="157"/>
      <c r="Q56" s="147"/>
      <c r="R56" s="147"/>
    </row>
    <row r="57" spans="1:18" ht="14.4" x14ac:dyDescent="0.3">
      <c r="A57" s="125">
        <v>56</v>
      </c>
      <c r="B57" s="220"/>
      <c r="C57" s="220"/>
      <c r="D57" s="113"/>
      <c r="E57" s="113"/>
      <c r="F57" s="130"/>
      <c r="G57" s="127"/>
      <c r="H57" s="114"/>
      <c r="I57" s="131"/>
      <c r="J57" s="112"/>
      <c r="K57" s="112"/>
      <c r="L57" s="115"/>
      <c r="M57" s="115"/>
      <c r="N57" s="113"/>
      <c r="O57" s="113"/>
      <c r="P57" s="113"/>
      <c r="Q57" s="114"/>
      <c r="R57" s="114"/>
    </row>
    <row r="58" spans="1:18" ht="14.4" x14ac:dyDescent="0.3">
      <c r="A58" s="125">
        <v>57</v>
      </c>
      <c r="B58" s="220"/>
      <c r="C58" s="220"/>
      <c r="D58" s="113"/>
      <c r="E58" s="113"/>
      <c r="F58" s="113"/>
      <c r="G58" s="114"/>
      <c r="H58" s="114"/>
      <c r="I58" s="131"/>
      <c r="J58" s="112"/>
      <c r="K58" s="112"/>
      <c r="L58" s="115"/>
      <c r="M58" s="115"/>
      <c r="N58" s="113"/>
      <c r="O58" s="113"/>
      <c r="P58" s="113"/>
      <c r="Q58" s="114"/>
      <c r="R58" s="114"/>
    </row>
    <row r="59" spans="1:18" ht="14.4" x14ac:dyDescent="0.3">
      <c r="A59" s="128">
        <v>58</v>
      </c>
      <c r="B59" s="220"/>
      <c r="C59" s="220"/>
      <c r="D59" s="113"/>
      <c r="E59" s="113"/>
      <c r="F59" s="113"/>
      <c r="G59" s="129"/>
      <c r="H59" s="114"/>
      <c r="I59" s="131"/>
      <c r="J59" s="112"/>
      <c r="K59" s="112"/>
      <c r="L59" s="115"/>
      <c r="M59" s="115"/>
      <c r="N59" s="113"/>
      <c r="O59" s="113"/>
      <c r="P59" s="113"/>
      <c r="Q59" s="114"/>
      <c r="R59" s="114"/>
    </row>
    <row r="60" spans="1:18" ht="14.4" x14ac:dyDescent="0.3">
      <c r="A60" s="128">
        <v>59</v>
      </c>
      <c r="B60" s="220"/>
      <c r="C60" s="220"/>
      <c r="D60" s="113"/>
      <c r="E60" s="113"/>
      <c r="F60" s="113"/>
      <c r="G60" s="129"/>
      <c r="H60" s="114"/>
      <c r="I60" s="131"/>
      <c r="J60" s="112"/>
      <c r="K60" s="112"/>
      <c r="L60" s="115"/>
      <c r="M60" s="115"/>
      <c r="N60" s="113"/>
      <c r="O60" s="113"/>
      <c r="P60" s="113"/>
      <c r="Q60" s="114"/>
      <c r="R60" s="114"/>
    </row>
    <row r="61" spans="1:18" ht="14.4" x14ac:dyDescent="0.3">
      <c r="A61" s="128">
        <v>60</v>
      </c>
      <c r="B61" s="220"/>
      <c r="C61" s="220"/>
      <c r="D61" s="113"/>
      <c r="E61" s="113"/>
      <c r="F61" s="130"/>
      <c r="H61" s="114"/>
      <c r="I61" s="131"/>
      <c r="J61" s="112"/>
      <c r="K61" s="112"/>
      <c r="L61" s="115"/>
      <c r="M61" s="115"/>
      <c r="N61" s="113"/>
      <c r="O61" s="113"/>
      <c r="P61" s="113"/>
      <c r="Q61" s="114"/>
      <c r="R61" s="114"/>
    </row>
    <row r="62" spans="1:18" ht="14.4" x14ac:dyDescent="0.3">
      <c r="A62" s="128">
        <v>61</v>
      </c>
      <c r="B62" s="220"/>
      <c r="C62" s="220"/>
      <c r="D62" s="113"/>
      <c r="E62" s="113"/>
      <c r="F62" s="130"/>
      <c r="H62" s="114"/>
      <c r="I62" s="131"/>
      <c r="J62" s="112"/>
      <c r="K62" s="112"/>
      <c r="L62" s="115"/>
      <c r="M62" s="115"/>
      <c r="N62" s="113"/>
      <c r="O62" s="113"/>
      <c r="P62" s="113"/>
      <c r="Q62" s="114"/>
      <c r="R62" s="114"/>
    </row>
    <row r="63" spans="1:18" x14ac:dyDescent="0.25">
      <c r="G63" s="116"/>
      <c r="M63" s="116"/>
    </row>
    <row r="64" spans="1:18" x14ac:dyDescent="0.25">
      <c r="G64" s="116"/>
      <c r="M64" s="116"/>
    </row>
    <row r="65" spans="7:13" x14ac:dyDescent="0.25">
      <c r="G65" s="116"/>
      <c r="M65" s="116"/>
    </row>
    <row r="66" spans="7:13" x14ac:dyDescent="0.25">
      <c r="G66" s="116"/>
      <c r="M66" s="116"/>
    </row>
  </sheetData>
  <sortState xmlns:xlrd2="http://schemas.microsoft.com/office/spreadsheetml/2017/richdata2" ref="B2:R36">
    <sortCondition descending="1" ref="M2:M36"/>
    <sortCondition ref="R2:R36"/>
    <sortCondition ref="H2:H36"/>
  </sortState>
  <printOptions gridLines="1"/>
  <pageMargins left="0.25" right="0.25" top="0.75" bottom="0.75" header="0.3" footer="0.3"/>
  <pageSetup scale="78" fitToHeight="0" orientation="landscape" r:id="rId1"/>
  <headerFooter>
    <oddHeader>&amp;CNursery Average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L55"/>
  <sheetViews>
    <sheetView zoomScaleNormal="100" workbookViewId="0">
      <pane ySplit="1" topLeftCell="A2" activePane="bottomLeft" state="frozen"/>
      <selection pane="bottomLeft" activeCell="C7" sqref="C7"/>
    </sheetView>
  </sheetViews>
  <sheetFormatPr defaultRowHeight="13.8" x14ac:dyDescent="0.25"/>
  <cols>
    <col min="1" max="1" width="3.3984375" customWidth="1"/>
    <col min="2" max="2" width="17.09765625" customWidth="1"/>
    <col min="3" max="3" width="12.59765625" customWidth="1"/>
    <col min="4" max="4" width="8.19921875" style="103" customWidth="1"/>
    <col min="5" max="5" width="9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3" customWidth="1"/>
  </cols>
  <sheetData>
    <row r="1" spans="1:12" s="4" customFormat="1" ht="14.4" x14ac:dyDescent="0.3">
      <c r="A1" s="295"/>
      <c r="B1" s="296" t="s">
        <v>0</v>
      </c>
      <c r="C1" s="296" t="s">
        <v>1</v>
      </c>
      <c r="D1" s="297" t="s">
        <v>2</v>
      </c>
      <c r="E1" s="296" t="s">
        <v>3</v>
      </c>
      <c r="F1" s="296" t="s">
        <v>4</v>
      </c>
      <c r="G1" s="296" t="s">
        <v>5</v>
      </c>
      <c r="H1" s="296" t="s">
        <v>6</v>
      </c>
      <c r="I1" s="296" t="s">
        <v>7</v>
      </c>
      <c r="J1" s="296" t="s">
        <v>54</v>
      </c>
      <c r="K1" s="298" t="s">
        <v>8</v>
      </c>
      <c r="L1" s="297" t="s">
        <v>9</v>
      </c>
    </row>
    <row r="2" spans="1:12" s="2" customFormat="1" ht="14.4" x14ac:dyDescent="0.3">
      <c r="A2" s="160">
        <v>1</v>
      </c>
      <c r="B2" s="239" t="s">
        <v>102</v>
      </c>
      <c r="C2" s="239" t="s">
        <v>29</v>
      </c>
      <c r="D2" s="240">
        <v>9.3750000000000007E-4</v>
      </c>
      <c r="E2" s="241">
        <v>30</v>
      </c>
      <c r="F2" s="241">
        <v>30</v>
      </c>
      <c r="G2" s="241">
        <v>30</v>
      </c>
      <c r="H2" s="241">
        <v>30</v>
      </c>
      <c r="I2" s="241">
        <v>30</v>
      </c>
      <c r="J2" s="241">
        <v>30</v>
      </c>
      <c r="K2" s="242">
        <f t="shared" ref="K2:K22" si="0">SUM(E2:J2)</f>
        <v>180</v>
      </c>
      <c r="L2" s="240">
        <v>3.425925925925926E-3</v>
      </c>
    </row>
    <row r="3" spans="1:12" s="1" customFormat="1" ht="14.4" x14ac:dyDescent="0.3">
      <c r="A3" s="160">
        <v>2</v>
      </c>
      <c r="B3" s="239" t="s">
        <v>47</v>
      </c>
      <c r="C3" s="239" t="s">
        <v>48</v>
      </c>
      <c r="D3" s="240">
        <v>1.1342592592592591E-3</v>
      </c>
      <c r="E3" s="241">
        <v>30</v>
      </c>
      <c r="F3" s="241">
        <v>30</v>
      </c>
      <c r="G3" s="241">
        <v>30</v>
      </c>
      <c r="H3" s="241">
        <v>30</v>
      </c>
      <c r="I3" s="241">
        <v>30</v>
      </c>
      <c r="J3" s="241">
        <v>30</v>
      </c>
      <c r="K3" s="242">
        <f t="shared" si="0"/>
        <v>180</v>
      </c>
      <c r="L3" s="240">
        <v>4.0972222222222226E-3</v>
      </c>
    </row>
    <row r="4" spans="1:12" s="2" customFormat="1" ht="14.4" x14ac:dyDescent="0.3">
      <c r="A4" s="160">
        <v>3</v>
      </c>
      <c r="B4" s="239" t="s">
        <v>120</v>
      </c>
      <c r="C4" s="239" t="s">
        <v>121</v>
      </c>
      <c r="D4" s="240">
        <v>9.1435185185185185E-4</v>
      </c>
      <c r="E4" s="241">
        <v>30</v>
      </c>
      <c r="F4" s="241">
        <v>30</v>
      </c>
      <c r="G4" s="241">
        <v>30</v>
      </c>
      <c r="H4" s="241">
        <v>30</v>
      </c>
      <c r="I4" s="241">
        <v>30</v>
      </c>
      <c r="J4" s="241">
        <v>0</v>
      </c>
      <c r="K4" s="242">
        <f t="shared" si="0"/>
        <v>150</v>
      </c>
      <c r="L4" s="240">
        <v>4.1666666666666666E-3</v>
      </c>
    </row>
    <row r="5" spans="1:12" s="1" customFormat="1" ht="14.4" x14ac:dyDescent="0.3">
      <c r="A5" s="160">
        <v>4</v>
      </c>
      <c r="B5" s="239" t="s">
        <v>47</v>
      </c>
      <c r="C5" s="239" t="s">
        <v>126</v>
      </c>
      <c r="D5" s="240">
        <v>9.2592592592592585E-4</v>
      </c>
      <c r="E5" s="241">
        <v>30</v>
      </c>
      <c r="F5" s="241">
        <v>30</v>
      </c>
      <c r="G5" s="241">
        <v>30</v>
      </c>
      <c r="H5" s="241">
        <v>30</v>
      </c>
      <c r="I5" s="241">
        <v>30</v>
      </c>
      <c r="J5" s="241">
        <v>0</v>
      </c>
      <c r="K5" s="242">
        <f t="shared" si="0"/>
        <v>150</v>
      </c>
      <c r="L5" s="240">
        <v>4.1666666666666666E-3</v>
      </c>
    </row>
    <row r="6" spans="1:12" s="2" customFormat="1" ht="14.4" x14ac:dyDescent="0.3">
      <c r="A6" s="160">
        <v>5</v>
      </c>
      <c r="B6" s="239" t="s">
        <v>89</v>
      </c>
      <c r="C6" s="239" t="s">
        <v>118</v>
      </c>
      <c r="D6" s="240">
        <v>1.261574074074074E-3</v>
      </c>
      <c r="E6" s="241">
        <v>30</v>
      </c>
      <c r="F6" s="241">
        <v>30</v>
      </c>
      <c r="G6" s="241">
        <v>30</v>
      </c>
      <c r="H6" s="241">
        <v>30</v>
      </c>
      <c r="I6" s="241">
        <v>30</v>
      </c>
      <c r="J6" s="241">
        <v>0</v>
      </c>
      <c r="K6" s="242">
        <f t="shared" si="0"/>
        <v>150</v>
      </c>
      <c r="L6" s="240">
        <v>4.1666666666666666E-3</v>
      </c>
    </row>
    <row r="7" spans="1:12" s="1" customFormat="1" ht="14.4" x14ac:dyDescent="0.3">
      <c r="A7" s="160">
        <v>6</v>
      </c>
      <c r="B7" s="239" t="s">
        <v>102</v>
      </c>
      <c r="C7" s="421" t="s">
        <v>244</v>
      </c>
      <c r="D7" s="240">
        <v>1.5393518518518519E-3</v>
      </c>
      <c r="E7" s="241">
        <v>30</v>
      </c>
      <c r="F7" s="241">
        <v>30</v>
      </c>
      <c r="G7" s="241">
        <v>30</v>
      </c>
      <c r="H7" s="241">
        <v>30</v>
      </c>
      <c r="I7" s="241">
        <v>30</v>
      </c>
      <c r="J7" s="241">
        <v>0</v>
      </c>
      <c r="K7" s="242">
        <f t="shared" si="0"/>
        <v>150</v>
      </c>
      <c r="L7" s="240">
        <v>4.1666666666666666E-3</v>
      </c>
    </row>
    <row r="8" spans="1:12" s="2" customFormat="1" ht="14.4" x14ac:dyDescent="0.3">
      <c r="A8" s="160">
        <v>7</v>
      </c>
      <c r="B8" s="239" t="s">
        <v>208</v>
      </c>
      <c r="C8" s="239" t="s">
        <v>212</v>
      </c>
      <c r="D8" s="240">
        <v>1.25E-3</v>
      </c>
      <c r="E8" s="241">
        <v>30</v>
      </c>
      <c r="F8" s="241">
        <v>30</v>
      </c>
      <c r="G8" s="241">
        <v>30</v>
      </c>
      <c r="H8" s="241">
        <v>30</v>
      </c>
      <c r="I8" s="241">
        <v>0</v>
      </c>
      <c r="J8" s="241">
        <v>0</v>
      </c>
      <c r="K8" s="242">
        <f t="shared" si="0"/>
        <v>120</v>
      </c>
      <c r="L8" s="240">
        <v>4.1666666666666666E-3</v>
      </c>
    </row>
    <row r="9" spans="1:12" s="2" customFormat="1" ht="14.4" x14ac:dyDescent="0.3">
      <c r="A9" s="160">
        <v>8</v>
      </c>
      <c r="B9" s="387" t="s">
        <v>213</v>
      </c>
      <c r="C9" s="387" t="s">
        <v>214</v>
      </c>
      <c r="D9" s="240">
        <v>1.689814814814815E-3</v>
      </c>
      <c r="E9" s="241">
        <v>30</v>
      </c>
      <c r="F9" s="241">
        <v>30</v>
      </c>
      <c r="G9" s="241">
        <v>30</v>
      </c>
      <c r="H9" s="241">
        <v>30</v>
      </c>
      <c r="I9" s="241">
        <v>0</v>
      </c>
      <c r="J9" s="241">
        <v>0</v>
      </c>
      <c r="K9" s="242">
        <f t="shared" si="0"/>
        <v>120</v>
      </c>
      <c r="L9" s="240">
        <v>4.1666666666666666E-3</v>
      </c>
    </row>
    <row r="10" spans="1:12" s="1" customFormat="1" ht="14.4" x14ac:dyDescent="0.3">
      <c r="A10" s="160">
        <v>9</v>
      </c>
      <c r="B10" s="239" t="s">
        <v>102</v>
      </c>
      <c r="C10" s="239" t="s">
        <v>93</v>
      </c>
      <c r="D10" s="240">
        <v>1.8171296296296297E-3</v>
      </c>
      <c r="E10" s="241">
        <v>10</v>
      </c>
      <c r="F10" s="241">
        <v>30</v>
      </c>
      <c r="G10" s="241">
        <v>30</v>
      </c>
      <c r="H10" s="241">
        <v>30</v>
      </c>
      <c r="I10" s="241">
        <v>0</v>
      </c>
      <c r="J10" s="241">
        <v>0</v>
      </c>
      <c r="K10" s="242">
        <f t="shared" si="0"/>
        <v>100</v>
      </c>
      <c r="L10" s="240">
        <v>4.1666666666666666E-3</v>
      </c>
    </row>
    <row r="11" spans="1:12" s="1" customFormat="1" ht="14.4" x14ac:dyDescent="0.3">
      <c r="A11" s="160">
        <v>10</v>
      </c>
      <c r="B11" s="239" t="s">
        <v>211</v>
      </c>
      <c r="C11" s="239" t="s">
        <v>35</v>
      </c>
      <c r="D11" s="240">
        <v>9.6064814814814808E-4</v>
      </c>
      <c r="E11" s="241">
        <v>30</v>
      </c>
      <c r="F11" s="241">
        <v>30</v>
      </c>
      <c r="G11" s="241">
        <v>30</v>
      </c>
      <c r="H11" s="241">
        <v>0</v>
      </c>
      <c r="I11" s="241">
        <v>0</v>
      </c>
      <c r="J11" s="241">
        <v>0</v>
      </c>
      <c r="K11" s="242">
        <f t="shared" si="0"/>
        <v>90</v>
      </c>
      <c r="L11" s="240">
        <v>4.1666666666666666E-3</v>
      </c>
    </row>
    <row r="12" spans="1:12" s="1" customFormat="1" ht="14.4" x14ac:dyDescent="0.3">
      <c r="A12" s="160">
        <v>11</v>
      </c>
      <c r="B12" s="239" t="s">
        <v>120</v>
      </c>
      <c r="C12" s="239" t="s">
        <v>88</v>
      </c>
      <c r="D12" s="240">
        <v>9.7222222222222209E-4</v>
      </c>
      <c r="E12" s="241">
        <v>30</v>
      </c>
      <c r="F12" s="241">
        <v>30</v>
      </c>
      <c r="G12" s="241">
        <v>30</v>
      </c>
      <c r="H12" s="241">
        <v>0</v>
      </c>
      <c r="I12" s="241">
        <v>0</v>
      </c>
      <c r="J12" s="241">
        <v>0</v>
      </c>
      <c r="K12" s="242">
        <f t="shared" si="0"/>
        <v>90</v>
      </c>
      <c r="L12" s="240">
        <v>4.1666666666666666E-3</v>
      </c>
    </row>
    <row r="13" spans="1:12" s="2" customFormat="1" ht="14.4" x14ac:dyDescent="0.3">
      <c r="A13" s="160">
        <v>12</v>
      </c>
      <c r="B13" s="239" t="s">
        <v>175</v>
      </c>
      <c r="C13" s="239" t="s">
        <v>134</v>
      </c>
      <c r="D13" s="240">
        <v>1.0648148148148147E-3</v>
      </c>
      <c r="E13" s="241">
        <v>30</v>
      </c>
      <c r="F13" s="241">
        <v>30</v>
      </c>
      <c r="G13" s="241">
        <v>30</v>
      </c>
      <c r="H13" s="241">
        <v>0</v>
      </c>
      <c r="I13" s="241">
        <v>0</v>
      </c>
      <c r="J13" s="241">
        <v>0</v>
      </c>
      <c r="K13" s="242">
        <f t="shared" si="0"/>
        <v>90</v>
      </c>
      <c r="L13" s="240">
        <v>4.1666666666666666E-3</v>
      </c>
    </row>
    <row r="14" spans="1:12" s="2" customFormat="1" ht="14.4" x14ac:dyDescent="0.3">
      <c r="A14" s="160">
        <v>13</v>
      </c>
      <c r="B14" s="387" t="s">
        <v>102</v>
      </c>
      <c r="C14" s="387" t="s">
        <v>96</v>
      </c>
      <c r="D14" s="240">
        <v>1.2847222222222223E-3</v>
      </c>
      <c r="E14" s="241">
        <v>30</v>
      </c>
      <c r="F14" s="241">
        <v>30</v>
      </c>
      <c r="G14" s="241">
        <v>30</v>
      </c>
      <c r="H14" s="241">
        <v>0</v>
      </c>
      <c r="I14" s="241">
        <v>0</v>
      </c>
      <c r="J14" s="241">
        <v>0</v>
      </c>
      <c r="K14" s="242">
        <f t="shared" si="0"/>
        <v>90</v>
      </c>
      <c r="L14" s="240">
        <v>4.1666666666666666E-3</v>
      </c>
    </row>
    <row r="15" spans="1:12" s="2" customFormat="1" ht="14.4" x14ac:dyDescent="0.3">
      <c r="A15" s="160">
        <v>14</v>
      </c>
      <c r="B15" s="387" t="s">
        <v>208</v>
      </c>
      <c r="C15" s="387" t="s">
        <v>215</v>
      </c>
      <c r="D15" s="240">
        <v>1.3541666666666667E-3</v>
      </c>
      <c r="E15" s="241">
        <v>30</v>
      </c>
      <c r="F15" s="241">
        <v>30</v>
      </c>
      <c r="G15" s="241">
        <v>30</v>
      </c>
      <c r="H15" s="241">
        <v>0</v>
      </c>
      <c r="I15" s="241">
        <v>0</v>
      </c>
      <c r="J15" s="241">
        <v>0</v>
      </c>
      <c r="K15" s="242">
        <f t="shared" si="0"/>
        <v>90</v>
      </c>
      <c r="L15" s="240">
        <v>4.1666666666666666E-3</v>
      </c>
    </row>
    <row r="16" spans="1:12" s="1" customFormat="1" ht="14.4" x14ac:dyDescent="0.3">
      <c r="A16" s="160">
        <v>15</v>
      </c>
      <c r="B16" s="239" t="s">
        <v>178</v>
      </c>
      <c r="C16" s="239" t="s">
        <v>179</v>
      </c>
      <c r="D16" s="240">
        <v>2.2222222222222222E-3</v>
      </c>
      <c r="E16" s="241">
        <v>30</v>
      </c>
      <c r="F16" s="241">
        <v>30</v>
      </c>
      <c r="G16" s="241">
        <v>30</v>
      </c>
      <c r="H16" s="241">
        <v>0</v>
      </c>
      <c r="I16" s="241">
        <v>0</v>
      </c>
      <c r="J16" s="241">
        <v>0</v>
      </c>
      <c r="K16" s="242">
        <f t="shared" si="0"/>
        <v>90</v>
      </c>
      <c r="L16" s="240">
        <v>4.1666666666666666E-3</v>
      </c>
    </row>
    <row r="17" spans="1:12" s="2" customFormat="1" ht="14.4" x14ac:dyDescent="0.3">
      <c r="A17" s="160">
        <v>16</v>
      </c>
      <c r="B17" s="385" t="s">
        <v>89</v>
      </c>
      <c r="C17" s="385" t="s">
        <v>61</v>
      </c>
      <c r="D17" s="240">
        <v>2.3495370370370371E-3</v>
      </c>
      <c r="E17" s="241">
        <v>30</v>
      </c>
      <c r="F17" s="241">
        <v>30</v>
      </c>
      <c r="G17" s="241">
        <v>30</v>
      </c>
      <c r="H17" s="241">
        <v>0</v>
      </c>
      <c r="I17" s="241">
        <v>0</v>
      </c>
      <c r="J17" s="241">
        <v>0</v>
      </c>
      <c r="K17" s="242">
        <f t="shared" si="0"/>
        <v>90</v>
      </c>
      <c r="L17" s="240">
        <v>4.1666666666666666E-3</v>
      </c>
    </row>
    <row r="18" spans="1:12" s="1" customFormat="1" ht="14.4" x14ac:dyDescent="0.3">
      <c r="A18" s="160">
        <v>17</v>
      </c>
      <c r="B18" s="239" t="s">
        <v>129</v>
      </c>
      <c r="C18" s="239" t="s">
        <v>99</v>
      </c>
      <c r="D18" s="240">
        <v>1.3541666666666667E-3</v>
      </c>
      <c r="E18" s="241">
        <v>20</v>
      </c>
      <c r="F18" s="241">
        <v>30</v>
      </c>
      <c r="G18" s="241">
        <v>30</v>
      </c>
      <c r="H18" s="241">
        <v>0</v>
      </c>
      <c r="I18" s="241">
        <v>0</v>
      </c>
      <c r="J18" s="241">
        <v>0</v>
      </c>
      <c r="K18" s="242">
        <f t="shared" si="0"/>
        <v>80</v>
      </c>
      <c r="L18" s="240">
        <v>4.1666666666666666E-3</v>
      </c>
    </row>
    <row r="19" spans="1:12" ht="14.4" x14ac:dyDescent="0.3">
      <c r="A19" s="160">
        <v>18</v>
      </c>
      <c r="B19" s="239" t="s">
        <v>47</v>
      </c>
      <c r="C19" s="239" t="s">
        <v>170</v>
      </c>
      <c r="D19" s="240">
        <v>3.0324074074074073E-3</v>
      </c>
      <c r="E19" s="241">
        <v>20</v>
      </c>
      <c r="F19" s="241">
        <v>30</v>
      </c>
      <c r="G19" s="241">
        <v>30</v>
      </c>
      <c r="H19" s="241">
        <v>0</v>
      </c>
      <c r="I19" s="241">
        <v>0</v>
      </c>
      <c r="J19" s="241">
        <v>0</v>
      </c>
      <c r="K19" s="242">
        <f t="shared" si="0"/>
        <v>80</v>
      </c>
      <c r="L19" s="240">
        <v>4.1666666666666666E-3</v>
      </c>
    </row>
    <row r="20" spans="1:12" s="2" customFormat="1" ht="14.4" x14ac:dyDescent="0.3">
      <c r="A20" s="160">
        <v>19</v>
      </c>
      <c r="B20" s="239" t="s">
        <v>129</v>
      </c>
      <c r="C20" s="239" t="s">
        <v>21</v>
      </c>
      <c r="D20" s="240">
        <v>1.1574074074074073E-3</v>
      </c>
      <c r="E20" s="241">
        <v>30</v>
      </c>
      <c r="F20" s="241">
        <v>30</v>
      </c>
      <c r="G20" s="241">
        <v>0</v>
      </c>
      <c r="H20" s="241">
        <v>0</v>
      </c>
      <c r="I20" s="241">
        <v>0</v>
      </c>
      <c r="J20" s="241">
        <v>0</v>
      </c>
      <c r="K20" s="242">
        <f t="shared" si="0"/>
        <v>60</v>
      </c>
      <c r="L20" s="240">
        <v>4.1666666666666666E-3</v>
      </c>
    </row>
    <row r="21" spans="1:12" ht="14.4" x14ac:dyDescent="0.3">
      <c r="A21" s="160">
        <v>20</v>
      </c>
      <c r="B21" s="239" t="s">
        <v>102</v>
      </c>
      <c r="C21" s="239" t="s">
        <v>177</v>
      </c>
      <c r="D21" s="240">
        <v>4.1666666666666666E-3</v>
      </c>
      <c r="E21" s="241">
        <v>20</v>
      </c>
      <c r="F21" s="241">
        <v>0</v>
      </c>
      <c r="G21" s="241">
        <v>0</v>
      </c>
      <c r="H21" s="241">
        <v>0</v>
      </c>
      <c r="I21" s="241">
        <v>0</v>
      </c>
      <c r="J21" s="241">
        <v>0</v>
      </c>
      <c r="K21" s="242">
        <f t="shared" si="0"/>
        <v>20</v>
      </c>
      <c r="L21" s="240">
        <v>4.1666666666666666E-3</v>
      </c>
    </row>
    <row r="22" spans="1:12" ht="14.4" x14ac:dyDescent="0.3">
      <c r="A22" s="160">
        <v>21</v>
      </c>
      <c r="B22" s="239" t="s">
        <v>117</v>
      </c>
      <c r="C22" s="239" t="s">
        <v>61</v>
      </c>
      <c r="D22" s="240">
        <v>4.1666666666666666E-3</v>
      </c>
      <c r="E22" s="241">
        <v>10</v>
      </c>
      <c r="F22" s="241">
        <v>0</v>
      </c>
      <c r="G22" s="241">
        <v>0</v>
      </c>
      <c r="H22" s="241">
        <v>0</v>
      </c>
      <c r="I22" s="241">
        <v>0</v>
      </c>
      <c r="J22" s="241">
        <v>0</v>
      </c>
      <c r="K22" s="242">
        <f t="shared" si="0"/>
        <v>10</v>
      </c>
      <c r="L22" s="240">
        <v>4.1666666666666666E-3</v>
      </c>
    </row>
    <row r="23" spans="1:12" s="2" customFormat="1" ht="14.4" x14ac:dyDescent="0.3">
      <c r="A23" s="160">
        <v>22</v>
      </c>
      <c r="B23" s="283"/>
      <c r="C23" s="283"/>
      <c r="D23" s="240"/>
      <c r="E23" s="241"/>
      <c r="F23" s="241"/>
      <c r="G23" s="241"/>
      <c r="H23" s="241"/>
      <c r="I23" s="241"/>
      <c r="J23" s="241"/>
      <c r="K23" s="242">
        <f t="shared" ref="K23:K55" si="1">SUM(E23:J23)</f>
        <v>0</v>
      </c>
      <c r="L23" s="240"/>
    </row>
    <row r="24" spans="1:12" s="2" customFormat="1" ht="14.4" x14ac:dyDescent="0.3">
      <c r="A24" s="160">
        <v>23</v>
      </c>
      <c r="B24" s="239"/>
      <c r="C24" s="239"/>
      <c r="D24" s="240"/>
      <c r="E24" s="241"/>
      <c r="F24" s="241"/>
      <c r="G24" s="241"/>
      <c r="H24" s="241"/>
      <c r="I24" s="241"/>
      <c r="J24" s="241"/>
      <c r="K24" s="242">
        <f t="shared" si="1"/>
        <v>0</v>
      </c>
      <c r="L24" s="240"/>
    </row>
    <row r="25" spans="1:12" ht="14.4" x14ac:dyDescent="0.3">
      <c r="A25" s="160">
        <v>24</v>
      </c>
      <c r="B25" s="239"/>
      <c r="C25" s="239"/>
      <c r="D25" s="240"/>
      <c r="E25" s="241"/>
      <c r="F25" s="241"/>
      <c r="G25" s="241"/>
      <c r="H25" s="241"/>
      <c r="I25" s="241"/>
      <c r="J25" s="241"/>
      <c r="K25" s="242">
        <f t="shared" si="1"/>
        <v>0</v>
      </c>
      <c r="L25" s="240"/>
    </row>
    <row r="26" spans="1:12" s="2" customFormat="1" ht="14.4" x14ac:dyDescent="0.3">
      <c r="A26" s="160">
        <v>25</v>
      </c>
      <c r="B26" s="239"/>
      <c r="C26" s="239"/>
      <c r="D26" s="240"/>
      <c r="E26" s="241"/>
      <c r="F26" s="241"/>
      <c r="G26" s="241"/>
      <c r="H26" s="241"/>
      <c r="I26" s="241"/>
      <c r="J26" s="241"/>
      <c r="K26" s="242">
        <f t="shared" si="1"/>
        <v>0</v>
      </c>
      <c r="L26" s="240"/>
    </row>
    <row r="27" spans="1:12" ht="14.4" x14ac:dyDescent="0.3">
      <c r="A27" s="160">
        <v>26</v>
      </c>
      <c r="B27" s="239"/>
      <c r="C27" s="239"/>
      <c r="D27" s="240"/>
      <c r="E27" s="241"/>
      <c r="F27" s="241"/>
      <c r="G27" s="241"/>
      <c r="H27" s="241"/>
      <c r="I27" s="241"/>
      <c r="J27" s="241"/>
      <c r="K27" s="242">
        <f t="shared" si="1"/>
        <v>0</v>
      </c>
      <c r="L27" s="240"/>
    </row>
    <row r="28" spans="1:12" ht="14.4" x14ac:dyDescent="0.3">
      <c r="A28" s="160">
        <v>27</v>
      </c>
      <c r="B28" s="239"/>
      <c r="C28" s="239"/>
      <c r="D28" s="240"/>
      <c r="E28" s="241"/>
      <c r="F28" s="241"/>
      <c r="G28" s="241"/>
      <c r="H28" s="241"/>
      <c r="I28" s="241"/>
      <c r="J28" s="241"/>
      <c r="K28" s="242">
        <f t="shared" si="1"/>
        <v>0</v>
      </c>
      <c r="L28" s="240"/>
    </row>
    <row r="29" spans="1:12" ht="14.4" x14ac:dyDescent="0.3">
      <c r="A29" s="160">
        <v>28</v>
      </c>
      <c r="B29" s="239"/>
      <c r="C29" s="239"/>
      <c r="D29" s="240"/>
      <c r="E29" s="241"/>
      <c r="F29" s="241"/>
      <c r="G29" s="241"/>
      <c r="H29" s="241"/>
      <c r="I29" s="241"/>
      <c r="J29" s="241"/>
      <c r="K29" s="242">
        <f t="shared" si="1"/>
        <v>0</v>
      </c>
      <c r="L29" s="240"/>
    </row>
    <row r="30" spans="1:12" ht="14.4" x14ac:dyDescent="0.3">
      <c r="A30" s="160">
        <v>29</v>
      </c>
      <c r="B30" s="239"/>
      <c r="C30" s="239"/>
      <c r="D30" s="240"/>
      <c r="E30" s="241"/>
      <c r="F30" s="241"/>
      <c r="G30" s="241"/>
      <c r="H30" s="241"/>
      <c r="I30" s="241"/>
      <c r="J30" s="241"/>
      <c r="K30" s="242">
        <f t="shared" si="1"/>
        <v>0</v>
      </c>
      <c r="L30" s="240"/>
    </row>
    <row r="31" spans="1:12" ht="14.4" x14ac:dyDescent="0.3">
      <c r="A31" s="160">
        <v>30</v>
      </c>
      <c r="B31" s="239"/>
      <c r="C31" s="239"/>
      <c r="D31" s="240"/>
      <c r="E31" s="241"/>
      <c r="F31" s="241"/>
      <c r="G31" s="241"/>
      <c r="H31" s="241"/>
      <c r="I31" s="241"/>
      <c r="J31" s="241"/>
      <c r="K31" s="242">
        <f t="shared" si="1"/>
        <v>0</v>
      </c>
      <c r="L31" s="240"/>
    </row>
    <row r="32" spans="1:12" ht="14.4" x14ac:dyDescent="0.3">
      <c r="A32" s="160">
        <v>31</v>
      </c>
      <c r="B32" s="239"/>
      <c r="C32" s="239"/>
      <c r="D32" s="240"/>
      <c r="E32" s="241"/>
      <c r="F32" s="241"/>
      <c r="G32" s="241"/>
      <c r="H32" s="241"/>
      <c r="I32" s="241"/>
      <c r="J32" s="241"/>
      <c r="K32" s="242">
        <f t="shared" si="1"/>
        <v>0</v>
      </c>
      <c r="L32" s="240"/>
    </row>
    <row r="33" spans="1:12" ht="14.4" x14ac:dyDescent="0.3">
      <c r="A33" s="160">
        <v>32</v>
      </c>
      <c r="B33" s="239"/>
      <c r="C33" s="239"/>
      <c r="D33" s="240"/>
      <c r="E33" s="241"/>
      <c r="F33" s="241"/>
      <c r="G33" s="241"/>
      <c r="H33" s="241"/>
      <c r="I33" s="241"/>
      <c r="J33" s="241"/>
      <c r="K33" s="242">
        <f t="shared" si="1"/>
        <v>0</v>
      </c>
      <c r="L33" s="240"/>
    </row>
    <row r="34" spans="1:12" ht="14.4" x14ac:dyDescent="0.3">
      <c r="A34" s="160">
        <v>33</v>
      </c>
      <c r="B34" s="239"/>
      <c r="C34" s="239"/>
      <c r="D34" s="240"/>
      <c r="E34" s="241"/>
      <c r="F34" s="241"/>
      <c r="G34" s="241"/>
      <c r="H34" s="241"/>
      <c r="I34" s="241"/>
      <c r="J34" s="241"/>
      <c r="K34" s="242">
        <f t="shared" si="1"/>
        <v>0</v>
      </c>
      <c r="L34" s="240"/>
    </row>
    <row r="35" spans="1:12" ht="14.4" x14ac:dyDescent="0.3">
      <c r="A35" s="160">
        <v>34</v>
      </c>
      <c r="B35" s="239"/>
      <c r="C35" s="239"/>
      <c r="D35" s="240"/>
      <c r="E35" s="241"/>
      <c r="F35" s="241"/>
      <c r="G35" s="241"/>
      <c r="H35" s="241"/>
      <c r="I35" s="241"/>
      <c r="J35" s="241"/>
      <c r="K35" s="242">
        <f t="shared" si="1"/>
        <v>0</v>
      </c>
      <c r="L35" s="240"/>
    </row>
    <row r="36" spans="1:12" ht="14.4" x14ac:dyDescent="0.3">
      <c r="A36" s="160">
        <v>35</v>
      </c>
      <c r="B36" s="239"/>
      <c r="C36" s="239"/>
      <c r="D36" s="240"/>
      <c r="E36" s="241"/>
      <c r="F36" s="241"/>
      <c r="G36" s="241"/>
      <c r="H36" s="241"/>
      <c r="I36" s="241"/>
      <c r="J36" s="241"/>
      <c r="K36" s="242">
        <f t="shared" si="1"/>
        <v>0</v>
      </c>
      <c r="L36" s="240"/>
    </row>
    <row r="37" spans="1:12" ht="14.4" x14ac:dyDescent="0.3">
      <c r="A37" s="160">
        <v>36</v>
      </c>
      <c r="B37" s="239"/>
      <c r="C37" s="239"/>
      <c r="D37" s="240"/>
      <c r="E37" s="241"/>
      <c r="F37" s="241"/>
      <c r="G37" s="241"/>
      <c r="H37" s="241"/>
      <c r="I37" s="241"/>
      <c r="J37" s="241"/>
      <c r="K37" s="242">
        <f t="shared" si="1"/>
        <v>0</v>
      </c>
      <c r="L37" s="240"/>
    </row>
    <row r="38" spans="1:12" ht="14.4" x14ac:dyDescent="0.3">
      <c r="A38" s="160">
        <v>37</v>
      </c>
      <c r="B38" s="239"/>
      <c r="C38" s="239"/>
      <c r="D38" s="240"/>
      <c r="E38" s="241"/>
      <c r="F38" s="241"/>
      <c r="G38" s="241"/>
      <c r="H38" s="241"/>
      <c r="I38" s="241"/>
      <c r="J38" s="241"/>
      <c r="K38" s="242">
        <f t="shared" si="1"/>
        <v>0</v>
      </c>
      <c r="L38" s="240"/>
    </row>
    <row r="39" spans="1:12" ht="14.4" x14ac:dyDescent="0.3">
      <c r="A39" s="160">
        <v>38</v>
      </c>
      <c r="B39" s="239"/>
      <c r="C39" s="239"/>
      <c r="D39" s="240"/>
      <c r="E39" s="241"/>
      <c r="F39" s="241"/>
      <c r="G39" s="241"/>
      <c r="H39" s="241"/>
      <c r="I39" s="241"/>
      <c r="J39" s="241"/>
      <c r="K39" s="242">
        <f t="shared" si="1"/>
        <v>0</v>
      </c>
      <c r="L39" s="240"/>
    </row>
    <row r="40" spans="1:12" ht="14.4" x14ac:dyDescent="0.3">
      <c r="A40" s="160">
        <v>39</v>
      </c>
      <c r="B40" s="239"/>
      <c r="C40" s="239"/>
      <c r="D40" s="240"/>
      <c r="E40" s="241"/>
      <c r="F40" s="241"/>
      <c r="G40" s="241"/>
      <c r="H40" s="241"/>
      <c r="I40" s="241"/>
      <c r="J40" s="241"/>
      <c r="K40" s="242">
        <f t="shared" si="1"/>
        <v>0</v>
      </c>
      <c r="L40" s="240"/>
    </row>
    <row r="41" spans="1:12" ht="14.4" x14ac:dyDescent="0.3">
      <c r="A41" s="160">
        <v>40</v>
      </c>
      <c r="B41" s="239"/>
      <c r="C41" s="239"/>
      <c r="D41" s="240"/>
      <c r="E41" s="241"/>
      <c r="F41" s="241"/>
      <c r="G41" s="241"/>
      <c r="H41" s="241"/>
      <c r="I41" s="241"/>
      <c r="J41" s="241"/>
      <c r="K41" s="242">
        <f t="shared" si="1"/>
        <v>0</v>
      </c>
      <c r="L41" s="240"/>
    </row>
    <row r="42" spans="1:12" ht="14.4" x14ac:dyDescent="0.3">
      <c r="A42" s="160">
        <v>41</v>
      </c>
      <c r="B42" s="239"/>
      <c r="C42" s="239"/>
      <c r="D42" s="240"/>
      <c r="E42" s="241"/>
      <c r="F42" s="241"/>
      <c r="G42" s="241"/>
      <c r="H42" s="241"/>
      <c r="I42" s="241"/>
      <c r="J42" s="241"/>
      <c r="K42" s="242">
        <f t="shared" si="1"/>
        <v>0</v>
      </c>
      <c r="L42" s="240"/>
    </row>
    <row r="43" spans="1:12" ht="14.4" x14ac:dyDescent="0.3">
      <c r="A43" s="160">
        <v>42</v>
      </c>
      <c r="B43" s="239"/>
      <c r="C43" s="239"/>
      <c r="D43" s="240"/>
      <c r="E43" s="241"/>
      <c r="F43" s="241"/>
      <c r="G43" s="241"/>
      <c r="H43" s="241"/>
      <c r="I43" s="241"/>
      <c r="J43" s="241"/>
      <c r="K43" s="242">
        <f t="shared" si="1"/>
        <v>0</v>
      </c>
      <c r="L43" s="240"/>
    </row>
    <row r="44" spans="1:12" ht="14.4" x14ac:dyDescent="0.3">
      <c r="A44" s="160">
        <v>43</v>
      </c>
      <c r="B44" s="239"/>
      <c r="C44" s="239"/>
      <c r="D44" s="240"/>
      <c r="E44" s="241"/>
      <c r="F44" s="241"/>
      <c r="G44" s="241"/>
      <c r="H44" s="241"/>
      <c r="I44" s="241"/>
      <c r="J44" s="241"/>
      <c r="K44" s="242">
        <f t="shared" si="1"/>
        <v>0</v>
      </c>
      <c r="L44" s="240"/>
    </row>
    <row r="45" spans="1:12" ht="14.4" x14ac:dyDescent="0.3">
      <c r="A45" s="160">
        <v>44</v>
      </c>
      <c r="B45" s="239"/>
      <c r="C45" s="239"/>
      <c r="D45" s="240"/>
      <c r="E45" s="241"/>
      <c r="F45" s="241"/>
      <c r="G45" s="241"/>
      <c r="H45" s="241"/>
      <c r="I45" s="241"/>
      <c r="J45" s="241"/>
      <c r="K45" s="242">
        <f t="shared" si="1"/>
        <v>0</v>
      </c>
      <c r="L45" s="240"/>
    </row>
    <row r="46" spans="1:12" ht="14.4" x14ac:dyDescent="0.3">
      <c r="A46" s="160">
        <v>45</v>
      </c>
      <c r="B46" s="239"/>
      <c r="C46" s="239"/>
      <c r="D46" s="240"/>
      <c r="E46" s="241"/>
      <c r="F46" s="241"/>
      <c r="G46" s="241"/>
      <c r="H46" s="241"/>
      <c r="I46" s="241"/>
      <c r="J46" s="241"/>
      <c r="K46" s="242">
        <f t="shared" si="1"/>
        <v>0</v>
      </c>
      <c r="L46" s="240"/>
    </row>
    <row r="47" spans="1:12" ht="14.4" x14ac:dyDescent="0.3">
      <c r="A47" s="160">
        <v>46</v>
      </c>
      <c r="B47" s="239"/>
      <c r="C47" s="239"/>
      <c r="D47" s="240"/>
      <c r="E47" s="241"/>
      <c r="F47" s="241"/>
      <c r="G47" s="241"/>
      <c r="H47" s="241"/>
      <c r="I47" s="241"/>
      <c r="J47" s="241"/>
      <c r="K47" s="242">
        <f t="shared" si="1"/>
        <v>0</v>
      </c>
      <c r="L47" s="240"/>
    </row>
    <row r="48" spans="1:12" ht="14.4" x14ac:dyDescent="0.3">
      <c r="A48" s="160">
        <v>47</v>
      </c>
      <c r="B48" s="239"/>
      <c r="C48" s="239"/>
      <c r="D48" s="240"/>
      <c r="E48" s="241"/>
      <c r="F48" s="241"/>
      <c r="G48" s="241"/>
      <c r="H48" s="241"/>
      <c r="I48" s="241"/>
      <c r="J48" s="241"/>
      <c r="K48" s="242">
        <f t="shared" si="1"/>
        <v>0</v>
      </c>
      <c r="L48" s="240"/>
    </row>
    <row r="49" spans="1:12" ht="14.4" x14ac:dyDescent="0.3">
      <c r="A49" s="160">
        <v>48</v>
      </c>
      <c r="B49" s="239"/>
      <c r="C49" s="239"/>
      <c r="D49" s="240"/>
      <c r="E49" s="241"/>
      <c r="F49" s="241"/>
      <c r="G49" s="241"/>
      <c r="H49" s="241"/>
      <c r="I49" s="241"/>
      <c r="J49" s="241"/>
      <c r="K49" s="242">
        <f t="shared" si="1"/>
        <v>0</v>
      </c>
      <c r="L49" s="240"/>
    </row>
    <row r="50" spans="1:12" ht="14.4" x14ac:dyDescent="0.3">
      <c r="A50" s="160">
        <v>49</v>
      </c>
      <c r="B50" s="239"/>
      <c r="C50" s="239"/>
      <c r="D50" s="240"/>
      <c r="E50" s="241"/>
      <c r="F50" s="241"/>
      <c r="G50" s="241"/>
      <c r="H50" s="241"/>
      <c r="I50" s="241"/>
      <c r="J50" s="241"/>
      <c r="K50" s="242">
        <f t="shared" si="1"/>
        <v>0</v>
      </c>
      <c r="L50" s="240"/>
    </row>
    <row r="51" spans="1:12" ht="14.4" x14ac:dyDescent="0.3">
      <c r="A51" s="160">
        <v>50</v>
      </c>
      <c r="B51" s="239"/>
      <c r="C51" s="239"/>
      <c r="D51" s="240"/>
      <c r="E51" s="241"/>
      <c r="F51" s="241"/>
      <c r="G51" s="241"/>
      <c r="H51" s="241"/>
      <c r="I51" s="241"/>
      <c r="J51" s="241"/>
      <c r="K51" s="242">
        <f t="shared" si="1"/>
        <v>0</v>
      </c>
      <c r="L51" s="240"/>
    </row>
    <row r="52" spans="1:12" ht="14.4" x14ac:dyDescent="0.3">
      <c r="A52" s="160">
        <v>51</v>
      </c>
      <c r="B52" s="239"/>
      <c r="C52" s="239"/>
      <c r="D52" s="240"/>
      <c r="E52" s="241"/>
      <c r="F52" s="241"/>
      <c r="G52" s="241"/>
      <c r="H52" s="241"/>
      <c r="I52" s="241"/>
      <c r="J52" s="241"/>
      <c r="K52" s="242">
        <f t="shared" si="1"/>
        <v>0</v>
      </c>
      <c r="L52" s="240"/>
    </row>
    <row r="53" spans="1:12" ht="14.4" x14ac:dyDescent="0.3">
      <c r="A53" s="160">
        <v>52</v>
      </c>
      <c r="B53" s="239"/>
      <c r="C53" s="239"/>
      <c r="D53" s="240"/>
      <c r="E53" s="241"/>
      <c r="F53" s="241"/>
      <c r="G53" s="241"/>
      <c r="H53" s="241"/>
      <c r="I53" s="241"/>
      <c r="J53" s="241"/>
      <c r="K53" s="242">
        <f t="shared" si="1"/>
        <v>0</v>
      </c>
      <c r="L53" s="240"/>
    </row>
    <row r="54" spans="1:12" ht="14.4" x14ac:dyDescent="0.3">
      <c r="A54" s="160">
        <v>53</v>
      </c>
      <c r="B54" s="239"/>
      <c r="C54" s="239"/>
      <c r="D54" s="240"/>
      <c r="E54" s="241"/>
      <c r="F54" s="241"/>
      <c r="G54" s="241"/>
      <c r="H54" s="241"/>
      <c r="I54" s="241"/>
      <c r="J54" s="241"/>
      <c r="K54" s="242">
        <f t="shared" si="1"/>
        <v>0</v>
      </c>
      <c r="L54" s="240"/>
    </row>
    <row r="55" spans="1:12" ht="15" thickBot="1" x14ac:dyDescent="0.35">
      <c r="A55" s="180">
        <v>54</v>
      </c>
      <c r="B55" s="257"/>
      <c r="C55" s="257"/>
      <c r="D55" s="247"/>
      <c r="E55" s="248"/>
      <c r="F55" s="248"/>
      <c r="G55" s="248"/>
      <c r="H55" s="248"/>
      <c r="I55" s="248"/>
      <c r="J55" s="248"/>
      <c r="K55" s="249">
        <f t="shared" si="1"/>
        <v>0</v>
      </c>
      <c r="L55" s="247"/>
    </row>
  </sheetData>
  <sortState xmlns:xlrd2="http://schemas.microsoft.com/office/spreadsheetml/2017/richdata2" ref="A2:L22">
    <sortCondition descending="1" ref="K2:K22"/>
    <sortCondition ref="L2:L22"/>
    <sortCondition ref="D2:D22"/>
  </sortState>
  <printOptions gridLines="1"/>
  <pageMargins left="0.25" right="0.25" top="0.75" bottom="0.75" header="0.3" footer="0.3"/>
  <pageSetup scale="95" orientation="landscape" r:id="rId1"/>
  <headerFooter>
    <oddHeader>&amp;C&amp;"Cambria,Bold"Intermediate Day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L55"/>
  <sheetViews>
    <sheetView zoomScaleNormal="100" workbookViewId="0">
      <pane ySplit="1" topLeftCell="A2" activePane="bottomLeft" state="frozen"/>
      <selection pane="bottomLeft" activeCell="C11" sqref="C11"/>
    </sheetView>
  </sheetViews>
  <sheetFormatPr defaultRowHeight="13.8" x14ac:dyDescent="0.25"/>
  <cols>
    <col min="1" max="1" width="3.796875" customWidth="1"/>
    <col min="2" max="2" width="18.3984375" style="5" customWidth="1"/>
    <col min="3" max="3" width="13" style="5" customWidth="1"/>
    <col min="4" max="4" width="8.19921875" style="103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3" customWidth="1"/>
  </cols>
  <sheetData>
    <row r="1" spans="1:12" s="156" customFormat="1" ht="14.4" x14ac:dyDescent="0.3">
      <c r="A1" s="302"/>
      <c r="B1" s="176" t="s">
        <v>0</v>
      </c>
      <c r="C1" s="176" t="s">
        <v>1</v>
      </c>
      <c r="D1" s="177" t="s">
        <v>2</v>
      </c>
      <c r="E1" s="176" t="s">
        <v>3</v>
      </c>
      <c r="F1" s="176" t="s">
        <v>4</v>
      </c>
      <c r="G1" s="176" t="s">
        <v>5</v>
      </c>
      <c r="H1" s="176" t="s">
        <v>6</v>
      </c>
      <c r="I1" s="176" t="s">
        <v>7</v>
      </c>
      <c r="J1" s="176" t="s">
        <v>54</v>
      </c>
      <c r="K1" s="303" t="s">
        <v>8</v>
      </c>
      <c r="L1" s="177" t="s">
        <v>9</v>
      </c>
    </row>
    <row r="2" spans="1:12" s="2" customFormat="1" ht="14.4" x14ac:dyDescent="0.3">
      <c r="A2" s="305">
        <v>1</v>
      </c>
      <c r="B2" s="307" t="s">
        <v>102</v>
      </c>
      <c r="C2" s="307" t="s">
        <v>93</v>
      </c>
      <c r="D2" s="214">
        <v>7.5231481481481471E-4</v>
      </c>
      <c r="E2" s="215">
        <v>30</v>
      </c>
      <c r="F2" s="215">
        <v>30</v>
      </c>
      <c r="G2" s="215">
        <v>30</v>
      </c>
      <c r="H2" s="215">
        <v>30</v>
      </c>
      <c r="I2" s="215">
        <v>30</v>
      </c>
      <c r="J2" s="215">
        <v>30</v>
      </c>
      <c r="K2" s="308">
        <f t="shared" ref="K2:K22" si="0">SUM(E2:J2)</f>
        <v>180</v>
      </c>
      <c r="L2" s="214">
        <v>2.4537037037037036E-3</v>
      </c>
    </row>
    <row r="3" spans="1:12" s="2" customFormat="1" ht="14.4" x14ac:dyDescent="0.3">
      <c r="A3" s="305">
        <v>2</v>
      </c>
      <c r="B3" s="307" t="s">
        <v>149</v>
      </c>
      <c r="C3" s="307" t="s">
        <v>35</v>
      </c>
      <c r="D3" s="214">
        <v>9.2592592592592585E-4</v>
      </c>
      <c r="E3" s="215">
        <v>30</v>
      </c>
      <c r="F3" s="215">
        <v>30</v>
      </c>
      <c r="G3" s="215">
        <v>30</v>
      </c>
      <c r="H3" s="215">
        <v>30</v>
      </c>
      <c r="I3" s="215">
        <v>30</v>
      </c>
      <c r="J3" s="215">
        <v>30</v>
      </c>
      <c r="K3" s="308">
        <f t="shared" si="0"/>
        <v>180</v>
      </c>
      <c r="L3" s="214">
        <v>2.5000000000000001E-3</v>
      </c>
    </row>
    <row r="4" spans="1:12" s="2" customFormat="1" ht="14.4" x14ac:dyDescent="0.3">
      <c r="A4" s="305">
        <v>3</v>
      </c>
      <c r="B4" s="307" t="s">
        <v>89</v>
      </c>
      <c r="C4" s="307" t="s">
        <v>118</v>
      </c>
      <c r="D4" s="311">
        <v>8.564814814814815E-4</v>
      </c>
      <c r="E4" s="309">
        <v>30</v>
      </c>
      <c r="F4" s="309">
        <v>30</v>
      </c>
      <c r="G4" s="309">
        <v>30</v>
      </c>
      <c r="H4" s="309">
        <v>30</v>
      </c>
      <c r="I4" s="309">
        <v>30</v>
      </c>
      <c r="J4" s="309">
        <v>30</v>
      </c>
      <c r="K4" s="310">
        <f t="shared" si="0"/>
        <v>180</v>
      </c>
      <c r="L4" s="311">
        <v>2.5462962962962961E-3</v>
      </c>
    </row>
    <row r="5" spans="1:12" s="1" customFormat="1" ht="14.4" x14ac:dyDescent="0.3">
      <c r="A5" s="305">
        <v>4</v>
      </c>
      <c r="B5" s="307" t="s">
        <v>208</v>
      </c>
      <c r="C5" s="307" t="s">
        <v>215</v>
      </c>
      <c r="D5" s="214">
        <v>7.175925925925927E-4</v>
      </c>
      <c r="E5" s="215">
        <v>30</v>
      </c>
      <c r="F5" s="215">
        <v>30</v>
      </c>
      <c r="G5" s="215">
        <v>30</v>
      </c>
      <c r="H5" s="215">
        <v>30</v>
      </c>
      <c r="I5" s="215">
        <v>30</v>
      </c>
      <c r="J5" s="215">
        <v>30</v>
      </c>
      <c r="K5" s="308">
        <f t="shared" si="0"/>
        <v>180</v>
      </c>
      <c r="L5" s="214">
        <v>2.7083333333333334E-3</v>
      </c>
    </row>
    <row r="6" spans="1:12" s="2" customFormat="1" ht="14.4" x14ac:dyDescent="0.3">
      <c r="A6" s="305">
        <v>5</v>
      </c>
      <c r="B6" s="307" t="s">
        <v>129</v>
      </c>
      <c r="C6" s="307" t="s">
        <v>99</v>
      </c>
      <c r="D6" s="214">
        <v>9.9537037037037042E-4</v>
      </c>
      <c r="E6" s="215">
        <v>30</v>
      </c>
      <c r="F6" s="215">
        <v>30</v>
      </c>
      <c r="G6" s="215">
        <v>30</v>
      </c>
      <c r="H6" s="215">
        <v>30</v>
      </c>
      <c r="I6" s="215">
        <v>30</v>
      </c>
      <c r="J6" s="215">
        <v>30</v>
      </c>
      <c r="K6" s="308">
        <f t="shared" si="0"/>
        <v>180</v>
      </c>
      <c r="L6" s="214">
        <v>2.8356481481481479E-3</v>
      </c>
    </row>
    <row r="7" spans="1:12" ht="14.4" x14ac:dyDescent="0.3">
      <c r="A7" s="305">
        <v>6</v>
      </c>
      <c r="B7" s="307" t="s">
        <v>120</v>
      </c>
      <c r="C7" s="307" t="s">
        <v>88</v>
      </c>
      <c r="D7" s="214">
        <v>4.5254629629629629E-3</v>
      </c>
      <c r="E7" s="215">
        <v>30</v>
      </c>
      <c r="F7" s="215">
        <v>30</v>
      </c>
      <c r="G7" s="215">
        <v>30</v>
      </c>
      <c r="H7" s="215">
        <v>30</v>
      </c>
      <c r="I7" s="215">
        <v>30</v>
      </c>
      <c r="J7" s="215">
        <v>30</v>
      </c>
      <c r="K7" s="308">
        <f t="shared" si="0"/>
        <v>180</v>
      </c>
      <c r="L7" s="214">
        <v>2.8703703703703708E-3</v>
      </c>
    </row>
    <row r="8" spans="1:12" s="1" customFormat="1" ht="14.4" x14ac:dyDescent="0.3">
      <c r="A8" s="305">
        <v>7</v>
      </c>
      <c r="B8" s="307" t="s">
        <v>47</v>
      </c>
      <c r="C8" s="307" t="s">
        <v>126</v>
      </c>
      <c r="D8" s="214">
        <v>1.3078703703703705E-3</v>
      </c>
      <c r="E8" s="215">
        <v>30</v>
      </c>
      <c r="F8" s="215">
        <v>30</v>
      </c>
      <c r="G8" s="215">
        <v>30</v>
      </c>
      <c r="H8" s="215">
        <v>30</v>
      </c>
      <c r="I8" s="215">
        <v>30</v>
      </c>
      <c r="J8" s="215">
        <v>30</v>
      </c>
      <c r="K8" s="308">
        <f t="shared" si="0"/>
        <v>180</v>
      </c>
      <c r="L8" s="214">
        <v>3.1597222222222222E-3</v>
      </c>
    </row>
    <row r="9" spans="1:12" s="1" customFormat="1" ht="14.4" x14ac:dyDescent="0.3">
      <c r="A9" s="305">
        <v>8</v>
      </c>
      <c r="B9" s="307" t="s">
        <v>178</v>
      </c>
      <c r="C9" s="307" t="s">
        <v>179</v>
      </c>
      <c r="D9" s="214">
        <v>9.7222222222222209E-4</v>
      </c>
      <c r="E9" s="215">
        <v>30</v>
      </c>
      <c r="F9" s="215">
        <v>30</v>
      </c>
      <c r="G9" s="215">
        <v>30</v>
      </c>
      <c r="H9" s="215">
        <v>30</v>
      </c>
      <c r="I9" s="215">
        <v>30</v>
      </c>
      <c r="J9" s="215">
        <v>30</v>
      </c>
      <c r="K9" s="308">
        <f t="shared" si="0"/>
        <v>180</v>
      </c>
      <c r="L9" s="214">
        <v>3.1828703703703702E-3</v>
      </c>
    </row>
    <row r="10" spans="1:12" s="2" customFormat="1" ht="14.4" x14ac:dyDescent="0.3">
      <c r="A10" s="305">
        <v>9</v>
      </c>
      <c r="B10" s="312" t="s">
        <v>208</v>
      </c>
      <c r="C10" s="312" t="s">
        <v>214</v>
      </c>
      <c r="D10" s="214">
        <v>1.0416666666666667E-3</v>
      </c>
      <c r="E10" s="215">
        <v>30</v>
      </c>
      <c r="F10" s="215">
        <v>30</v>
      </c>
      <c r="G10" s="215">
        <v>30</v>
      </c>
      <c r="H10" s="215">
        <v>30</v>
      </c>
      <c r="I10" s="215">
        <v>30</v>
      </c>
      <c r="J10" s="215">
        <v>30</v>
      </c>
      <c r="K10" s="308">
        <f t="shared" si="0"/>
        <v>180</v>
      </c>
      <c r="L10" s="214">
        <v>3.2407407407407406E-3</v>
      </c>
    </row>
    <row r="11" spans="1:12" s="2" customFormat="1" ht="14.4" x14ac:dyDescent="0.3">
      <c r="A11" s="305">
        <v>10</v>
      </c>
      <c r="B11" s="307" t="s">
        <v>102</v>
      </c>
      <c r="C11" s="307" t="s">
        <v>244</v>
      </c>
      <c r="D11" s="214">
        <v>1.3541666666666667E-3</v>
      </c>
      <c r="E11" s="215">
        <v>30</v>
      </c>
      <c r="F11" s="215">
        <v>30</v>
      </c>
      <c r="G11" s="215">
        <v>30</v>
      </c>
      <c r="H11" s="215">
        <v>30</v>
      </c>
      <c r="I11" s="215">
        <v>30</v>
      </c>
      <c r="J11" s="215">
        <v>30</v>
      </c>
      <c r="K11" s="308">
        <f t="shared" si="0"/>
        <v>180</v>
      </c>
      <c r="L11" s="214">
        <v>3.9699074074074072E-3</v>
      </c>
    </row>
    <row r="12" spans="1:12" s="2" customFormat="1" ht="14.4" x14ac:dyDescent="0.3">
      <c r="A12" s="305">
        <v>11</v>
      </c>
      <c r="B12" s="307" t="s">
        <v>89</v>
      </c>
      <c r="C12" s="307" t="s">
        <v>61</v>
      </c>
      <c r="D12" s="214">
        <v>1.5277777777777779E-3</v>
      </c>
      <c r="E12" s="215">
        <v>30</v>
      </c>
      <c r="F12" s="215">
        <v>30</v>
      </c>
      <c r="G12" s="215">
        <v>30</v>
      </c>
      <c r="H12" s="215">
        <v>30</v>
      </c>
      <c r="I12" s="215">
        <v>30</v>
      </c>
      <c r="J12" s="215">
        <v>30</v>
      </c>
      <c r="K12" s="308">
        <f t="shared" si="0"/>
        <v>180</v>
      </c>
      <c r="L12" s="214">
        <v>3.9930555555555561E-3</v>
      </c>
    </row>
    <row r="13" spans="1:12" s="2" customFormat="1" ht="14.4" x14ac:dyDescent="0.3">
      <c r="A13" s="305">
        <v>12</v>
      </c>
      <c r="B13" s="307" t="s">
        <v>120</v>
      </c>
      <c r="C13" s="307" t="s">
        <v>121</v>
      </c>
      <c r="D13" s="214">
        <v>8.3333333333333339E-4</v>
      </c>
      <c r="E13" s="215">
        <v>30</v>
      </c>
      <c r="F13" s="215">
        <v>30</v>
      </c>
      <c r="G13" s="215">
        <v>30</v>
      </c>
      <c r="H13" s="215">
        <v>30</v>
      </c>
      <c r="I13" s="215">
        <v>30</v>
      </c>
      <c r="J13" s="215">
        <v>0</v>
      </c>
      <c r="K13" s="308">
        <f t="shared" si="0"/>
        <v>150</v>
      </c>
      <c r="L13" s="214">
        <v>4.1666666666666666E-3</v>
      </c>
    </row>
    <row r="14" spans="1:12" s="2" customFormat="1" ht="14.4" x14ac:dyDescent="0.3">
      <c r="A14" s="305">
        <v>13</v>
      </c>
      <c r="B14" s="307" t="s">
        <v>102</v>
      </c>
      <c r="C14" s="307" t="s">
        <v>177</v>
      </c>
      <c r="D14" s="214">
        <v>1.0185185185185186E-3</v>
      </c>
      <c r="E14" s="215">
        <v>30</v>
      </c>
      <c r="F14" s="215">
        <v>30</v>
      </c>
      <c r="G14" s="215">
        <v>30</v>
      </c>
      <c r="H14" s="215">
        <v>30</v>
      </c>
      <c r="I14" s="215">
        <v>30</v>
      </c>
      <c r="J14" s="215">
        <v>0</v>
      </c>
      <c r="K14" s="308">
        <f t="shared" si="0"/>
        <v>150</v>
      </c>
      <c r="L14" s="214">
        <v>4.1666666666666666E-3</v>
      </c>
    </row>
    <row r="15" spans="1:12" s="1" customFormat="1" ht="14.4" x14ac:dyDescent="0.3">
      <c r="A15" s="305">
        <v>14</v>
      </c>
      <c r="B15" s="307" t="s">
        <v>102</v>
      </c>
      <c r="C15" s="307" t="s">
        <v>96</v>
      </c>
      <c r="D15" s="214">
        <v>1.1921296296296296E-3</v>
      </c>
      <c r="E15" s="215">
        <v>30</v>
      </c>
      <c r="F15" s="215">
        <v>30</v>
      </c>
      <c r="G15" s="215">
        <v>30</v>
      </c>
      <c r="H15" s="215">
        <v>30</v>
      </c>
      <c r="I15" s="215">
        <v>30</v>
      </c>
      <c r="J15" s="215">
        <v>0</v>
      </c>
      <c r="K15" s="308">
        <f t="shared" si="0"/>
        <v>150</v>
      </c>
      <c r="L15" s="214">
        <v>4.1666666666666666E-3</v>
      </c>
    </row>
    <row r="16" spans="1:12" ht="14.4" x14ac:dyDescent="0.3">
      <c r="A16" s="305">
        <v>15</v>
      </c>
      <c r="B16" s="307" t="s">
        <v>175</v>
      </c>
      <c r="C16" s="307" t="s">
        <v>134</v>
      </c>
      <c r="D16" s="311">
        <v>1.261574074074074E-3</v>
      </c>
      <c r="E16" s="309">
        <v>30</v>
      </c>
      <c r="F16" s="309">
        <v>30</v>
      </c>
      <c r="G16" s="309">
        <v>30</v>
      </c>
      <c r="H16" s="309">
        <v>30</v>
      </c>
      <c r="I16" s="309">
        <v>30</v>
      </c>
      <c r="J16" s="309">
        <v>0</v>
      </c>
      <c r="K16" s="310">
        <f t="shared" si="0"/>
        <v>150</v>
      </c>
      <c r="L16" s="311">
        <v>4.1666666666666666E-3</v>
      </c>
    </row>
    <row r="17" spans="1:12" ht="14.4" x14ac:dyDescent="0.3">
      <c r="A17" s="305">
        <v>16</v>
      </c>
      <c r="B17" s="307" t="s">
        <v>102</v>
      </c>
      <c r="C17" s="307" t="s">
        <v>29</v>
      </c>
      <c r="D17" s="214">
        <v>1.7245370370370372E-3</v>
      </c>
      <c r="E17" s="215">
        <v>30</v>
      </c>
      <c r="F17" s="215">
        <v>30</v>
      </c>
      <c r="G17" s="215">
        <v>30</v>
      </c>
      <c r="H17" s="215">
        <v>30</v>
      </c>
      <c r="I17" s="215">
        <v>30</v>
      </c>
      <c r="J17" s="215">
        <v>0</v>
      </c>
      <c r="K17" s="308">
        <f t="shared" si="0"/>
        <v>150</v>
      </c>
      <c r="L17" s="214">
        <v>4.1666666666666666E-3</v>
      </c>
    </row>
    <row r="18" spans="1:12" ht="14.4" x14ac:dyDescent="0.3">
      <c r="A18" s="305">
        <v>17</v>
      </c>
      <c r="B18" s="307" t="s">
        <v>47</v>
      </c>
      <c r="C18" s="307" t="s">
        <v>170</v>
      </c>
      <c r="D18" s="214">
        <v>1.9212962962962962E-3</v>
      </c>
      <c r="E18" s="215">
        <v>30</v>
      </c>
      <c r="F18" s="215">
        <v>30</v>
      </c>
      <c r="G18" s="215">
        <v>30</v>
      </c>
      <c r="H18" s="215">
        <v>30</v>
      </c>
      <c r="I18" s="215">
        <v>30</v>
      </c>
      <c r="J18" s="215">
        <v>0</v>
      </c>
      <c r="K18" s="308">
        <f t="shared" si="0"/>
        <v>150</v>
      </c>
      <c r="L18" s="214">
        <v>4.1666666666666666E-3</v>
      </c>
    </row>
    <row r="19" spans="1:12" s="1" customFormat="1" ht="14.4" x14ac:dyDescent="0.3">
      <c r="A19" s="305">
        <v>18</v>
      </c>
      <c r="B19" s="307" t="s">
        <v>208</v>
      </c>
      <c r="C19" s="307" t="s">
        <v>212</v>
      </c>
      <c r="D19" s="214" t="s">
        <v>231</v>
      </c>
      <c r="E19" s="215">
        <v>30</v>
      </c>
      <c r="F19" s="215">
        <v>30</v>
      </c>
      <c r="G19" s="215">
        <v>30</v>
      </c>
      <c r="H19" s="215">
        <v>30</v>
      </c>
      <c r="I19" s="215">
        <v>30</v>
      </c>
      <c r="J19" s="215">
        <v>0</v>
      </c>
      <c r="K19" s="308">
        <f t="shared" si="0"/>
        <v>150</v>
      </c>
      <c r="L19" s="214">
        <v>4.1666666666666666E-3</v>
      </c>
    </row>
    <row r="20" spans="1:12" ht="14.4" x14ac:dyDescent="0.3">
      <c r="A20" s="305">
        <v>19</v>
      </c>
      <c r="B20" s="307" t="s">
        <v>117</v>
      </c>
      <c r="C20" s="307" t="s">
        <v>61</v>
      </c>
      <c r="D20" s="214">
        <v>1.5509259259259261E-3</v>
      </c>
      <c r="E20" s="215">
        <v>0</v>
      </c>
      <c r="F20" s="215">
        <v>30</v>
      </c>
      <c r="G20" s="215">
        <v>30</v>
      </c>
      <c r="H20" s="215">
        <v>30</v>
      </c>
      <c r="I20" s="215">
        <v>30</v>
      </c>
      <c r="J20" s="215">
        <v>0</v>
      </c>
      <c r="K20" s="308">
        <f t="shared" si="0"/>
        <v>120</v>
      </c>
      <c r="L20" s="214">
        <v>4.1666666666666666E-3</v>
      </c>
    </row>
    <row r="21" spans="1:12" s="2" customFormat="1" ht="14.4" x14ac:dyDescent="0.3">
      <c r="A21" s="305">
        <v>20</v>
      </c>
      <c r="B21" s="307" t="s">
        <v>129</v>
      </c>
      <c r="C21" s="307" t="s">
        <v>21</v>
      </c>
      <c r="D21" s="214">
        <v>2.9282407407407412E-3</v>
      </c>
      <c r="E21" s="215">
        <v>30</v>
      </c>
      <c r="F21" s="215">
        <v>30</v>
      </c>
      <c r="G21" s="215">
        <v>30</v>
      </c>
      <c r="H21" s="215">
        <v>0</v>
      </c>
      <c r="I21" s="215">
        <v>0</v>
      </c>
      <c r="J21" s="215">
        <v>0</v>
      </c>
      <c r="K21" s="308">
        <f t="shared" si="0"/>
        <v>90</v>
      </c>
      <c r="L21" s="214">
        <v>4.1666666666666666E-3</v>
      </c>
    </row>
    <row r="22" spans="1:12" ht="14.4" x14ac:dyDescent="0.3">
      <c r="A22" s="305">
        <v>21</v>
      </c>
      <c r="B22" s="312" t="s">
        <v>47</v>
      </c>
      <c r="C22" s="312" t="s">
        <v>48</v>
      </c>
      <c r="D22" s="214">
        <v>3.0555555555555557E-3</v>
      </c>
      <c r="E22" s="215">
        <v>30</v>
      </c>
      <c r="F22" s="215">
        <v>30</v>
      </c>
      <c r="G22" s="215">
        <v>30</v>
      </c>
      <c r="H22" s="215">
        <v>0</v>
      </c>
      <c r="I22" s="215">
        <v>0</v>
      </c>
      <c r="J22" s="215">
        <v>0</v>
      </c>
      <c r="K22" s="308">
        <f t="shared" si="0"/>
        <v>90</v>
      </c>
      <c r="L22" s="214">
        <v>4.1666666666666666E-3</v>
      </c>
    </row>
    <row r="23" spans="1:12" s="2" customFormat="1" ht="14.4" x14ac:dyDescent="0.3">
      <c r="A23" s="305">
        <v>22</v>
      </c>
      <c r="B23" s="307"/>
      <c r="C23" s="307"/>
      <c r="D23" s="214"/>
      <c r="E23" s="215"/>
      <c r="F23" s="215"/>
      <c r="G23" s="215"/>
      <c r="H23" s="215"/>
      <c r="I23" s="215"/>
      <c r="J23" s="215"/>
      <c r="K23" s="308">
        <f t="shared" ref="K23:K31" si="1">SUM(E23:J23)</f>
        <v>0</v>
      </c>
      <c r="L23" s="214"/>
    </row>
    <row r="24" spans="1:12" ht="14.4" x14ac:dyDescent="0.3">
      <c r="A24" s="305">
        <v>23</v>
      </c>
      <c r="B24" s="307"/>
      <c r="C24" s="307"/>
      <c r="D24" s="214"/>
      <c r="E24" s="215"/>
      <c r="F24" s="215"/>
      <c r="G24" s="215"/>
      <c r="H24" s="215"/>
      <c r="I24" s="215"/>
      <c r="J24" s="215"/>
      <c r="K24" s="308">
        <f t="shared" si="1"/>
        <v>0</v>
      </c>
      <c r="L24" s="214"/>
    </row>
    <row r="25" spans="1:12" ht="14.4" x14ac:dyDescent="0.3">
      <c r="A25" s="305">
        <v>24</v>
      </c>
      <c r="B25" s="307"/>
      <c r="C25" s="307"/>
      <c r="D25" s="214"/>
      <c r="E25" s="215"/>
      <c r="F25" s="215"/>
      <c r="G25" s="215"/>
      <c r="H25" s="215"/>
      <c r="I25" s="215"/>
      <c r="J25" s="215"/>
      <c r="K25" s="308">
        <f t="shared" si="1"/>
        <v>0</v>
      </c>
      <c r="L25" s="214"/>
    </row>
    <row r="26" spans="1:12" ht="14.4" x14ac:dyDescent="0.3">
      <c r="A26" s="305">
        <v>25</v>
      </c>
      <c r="B26" s="307"/>
      <c r="C26" s="307"/>
      <c r="D26" s="214"/>
      <c r="E26" s="215"/>
      <c r="F26" s="215"/>
      <c r="G26" s="215"/>
      <c r="H26" s="215"/>
      <c r="I26" s="215"/>
      <c r="J26" s="215"/>
      <c r="K26" s="308">
        <f t="shared" si="1"/>
        <v>0</v>
      </c>
      <c r="L26" s="214"/>
    </row>
    <row r="27" spans="1:12" ht="14.4" x14ac:dyDescent="0.3">
      <c r="A27" s="305">
        <v>26</v>
      </c>
      <c r="B27" s="307"/>
      <c r="C27" s="307"/>
      <c r="D27" s="214"/>
      <c r="E27" s="215"/>
      <c r="F27" s="215"/>
      <c r="G27" s="215"/>
      <c r="H27" s="215"/>
      <c r="I27" s="215"/>
      <c r="J27" s="215"/>
      <c r="K27" s="308">
        <f t="shared" si="1"/>
        <v>0</v>
      </c>
      <c r="L27" s="214"/>
    </row>
    <row r="28" spans="1:12" s="4" customFormat="1" ht="14.4" x14ac:dyDescent="0.3">
      <c r="A28" s="305">
        <v>27</v>
      </c>
      <c r="B28" s="307"/>
      <c r="C28" s="307"/>
      <c r="D28" s="311"/>
      <c r="E28" s="309"/>
      <c r="F28" s="309"/>
      <c r="G28" s="309"/>
      <c r="H28" s="309"/>
      <c r="I28" s="309"/>
      <c r="J28" s="309"/>
      <c r="K28" s="310">
        <f>SUM(E28:J28)</f>
        <v>0</v>
      </c>
      <c r="L28" s="311"/>
    </row>
    <row r="29" spans="1:12" ht="14.4" x14ac:dyDescent="0.3">
      <c r="A29" s="305">
        <v>28</v>
      </c>
      <c r="B29" s="307"/>
      <c r="C29" s="307"/>
      <c r="D29" s="214"/>
      <c r="E29" s="215"/>
      <c r="F29" s="215"/>
      <c r="G29" s="215"/>
      <c r="H29" s="215"/>
      <c r="I29" s="215"/>
      <c r="J29" s="215"/>
      <c r="K29" s="308">
        <f t="shared" si="1"/>
        <v>0</v>
      </c>
      <c r="L29" s="214"/>
    </row>
    <row r="30" spans="1:12" ht="14.4" x14ac:dyDescent="0.3">
      <c r="A30" s="305">
        <v>29</v>
      </c>
      <c r="B30" s="307"/>
      <c r="C30" s="307"/>
      <c r="D30" s="214"/>
      <c r="E30" s="215"/>
      <c r="F30" s="215"/>
      <c r="G30" s="215"/>
      <c r="H30" s="215"/>
      <c r="I30" s="215"/>
      <c r="J30" s="215"/>
      <c r="K30" s="308">
        <f t="shared" si="1"/>
        <v>0</v>
      </c>
      <c r="L30" s="214"/>
    </row>
    <row r="31" spans="1:12" ht="14.4" x14ac:dyDescent="0.3">
      <c r="A31" s="305">
        <v>30</v>
      </c>
      <c r="B31" s="307"/>
      <c r="C31" s="307"/>
      <c r="D31" s="214"/>
      <c r="E31" s="215"/>
      <c r="F31" s="215"/>
      <c r="G31" s="215"/>
      <c r="H31" s="215"/>
      <c r="I31" s="215"/>
      <c r="J31" s="215"/>
      <c r="K31" s="308">
        <f t="shared" si="1"/>
        <v>0</v>
      </c>
      <c r="L31" s="214"/>
    </row>
    <row r="32" spans="1:12" ht="14.4" x14ac:dyDescent="0.3">
      <c r="A32" s="305">
        <v>31</v>
      </c>
      <c r="B32" s="307"/>
      <c r="C32" s="307"/>
      <c r="D32" s="214"/>
      <c r="E32" s="215"/>
      <c r="F32" s="215"/>
      <c r="G32" s="215"/>
      <c r="H32" s="215"/>
      <c r="I32" s="215"/>
      <c r="J32" s="215"/>
      <c r="K32" s="308">
        <f t="shared" ref="K32:K55" si="2">SUM(E32:J32)</f>
        <v>0</v>
      </c>
      <c r="L32" s="214"/>
    </row>
    <row r="33" spans="1:12" ht="14.4" x14ac:dyDescent="0.3">
      <c r="A33" s="305">
        <v>32</v>
      </c>
      <c r="B33" s="307"/>
      <c r="C33" s="307"/>
      <c r="D33" s="214"/>
      <c r="E33" s="215"/>
      <c r="F33" s="215"/>
      <c r="G33" s="215"/>
      <c r="H33" s="215"/>
      <c r="I33" s="215"/>
      <c r="J33" s="215"/>
      <c r="K33" s="308">
        <f t="shared" si="2"/>
        <v>0</v>
      </c>
      <c r="L33" s="214"/>
    </row>
    <row r="34" spans="1:12" ht="14.4" x14ac:dyDescent="0.3">
      <c r="A34" s="305">
        <v>33</v>
      </c>
      <c r="B34" s="307"/>
      <c r="C34" s="307"/>
      <c r="D34" s="214"/>
      <c r="E34" s="215"/>
      <c r="F34" s="215"/>
      <c r="G34" s="215"/>
      <c r="H34" s="215"/>
      <c r="I34" s="215"/>
      <c r="J34" s="215"/>
      <c r="K34" s="308">
        <f t="shared" si="2"/>
        <v>0</v>
      </c>
      <c r="L34" s="214"/>
    </row>
    <row r="35" spans="1:12" ht="14.4" x14ac:dyDescent="0.3">
      <c r="A35" s="305">
        <v>34</v>
      </c>
      <c r="B35" s="307"/>
      <c r="C35" s="307"/>
      <c r="D35" s="214"/>
      <c r="E35" s="215"/>
      <c r="F35" s="215"/>
      <c r="G35" s="215"/>
      <c r="H35" s="215"/>
      <c r="I35" s="215"/>
      <c r="J35" s="215"/>
      <c r="K35" s="308">
        <f t="shared" si="2"/>
        <v>0</v>
      </c>
      <c r="L35" s="214"/>
    </row>
    <row r="36" spans="1:12" ht="14.4" x14ac:dyDescent="0.3">
      <c r="A36" s="305">
        <v>35</v>
      </c>
      <c r="B36" s="307"/>
      <c r="C36" s="307"/>
      <c r="D36" s="214"/>
      <c r="E36" s="215"/>
      <c r="F36" s="215"/>
      <c r="G36" s="215"/>
      <c r="H36" s="215"/>
      <c r="I36" s="215"/>
      <c r="J36" s="215"/>
      <c r="K36" s="308">
        <f t="shared" si="2"/>
        <v>0</v>
      </c>
      <c r="L36" s="214"/>
    </row>
    <row r="37" spans="1:12" ht="14.4" x14ac:dyDescent="0.3">
      <c r="A37" s="305">
        <v>36</v>
      </c>
      <c r="B37" s="307"/>
      <c r="C37" s="307"/>
      <c r="D37" s="214"/>
      <c r="E37" s="215"/>
      <c r="F37" s="215"/>
      <c r="G37" s="215"/>
      <c r="H37" s="215"/>
      <c r="I37" s="215"/>
      <c r="J37" s="215"/>
      <c r="K37" s="308">
        <f t="shared" si="2"/>
        <v>0</v>
      </c>
      <c r="L37" s="214"/>
    </row>
    <row r="38" spans="1:12" ht="14.4" x14ac:dyDescent="0.3">
      <c r="A38" s="305">
        <v>37</v>
      </c>
      <c r="B38" s="307"/>
      <c r="C38" s="307"/>
      <c r="D38" s="214"/>
      <c r="E38" s="215"/>
      <c r="F38" s="215"/>
      <c r="G38" s="215"/>
      <c r="H38" s="215"/>
      <c r="I38" s="215"/>
      <c r="J38" s="215"/>
      <c r="K38" s="308">
        <f t="shared" si="2"/>
        <v>0</v>
      </c>
      <c r="L38" s="214"/>
    </row>
    <row r="39" spans="1:12" ht="14.4" x14ac:dyDescent="0.3">
      <c r="A39" s="305">
        <v>38</v>
      </c>
      <c r="B39" s="307"/>
      <c r="C39" s="307"/>
      <c r="D39" s="214"/>
      <c r="E39" s="215"/>
      <c r="F39" s="215"/>
      <c r="G39" s="215"/>
      <c r="H39" s="215"/>
      <c r="I39" s="215"/>
      <c r="J39" s="215"/>
      <c r="K39" s="308">
        <f t="shared" si="2"/>
        <v>0</v>
      </c>
      <c r="L39" s="214"/>
    </row>
    <row r="40" spans="1:12" ht="14.4" x14ac:dyDescent="0.3">
      <c r="A40" s="305">
        <v>39</v>
      </c>
      <c r="B40" s="307"/>
      <c r="C40" s="307"/>
      <c r="D40" s="214"/>
      <c r="E40" s="215"/>
      <c r="F40" s="215"/>
      <c r="G40" s="215"/>
      <c r="H40" s="215"/>
      <c r="I40" s="215"/>
      <c r="J40" s="215"/>
      <c r="K40" s="308">
        <f t="shared" si="2"/>
        <v>0</v>
      </c>
      <c r="L40" s="214"/>
    </row>
    <row r="41" spans="1:12" ht="14.4" x14ac:dyDescent="0.3">
      <c r="A41" s="305">
        <v>40</v>
      </c>
      <c r="B41" s="307"/>
      <c r="C41" s="307"/>
      <c r="D41" s="214"/>
      <c r="E41" s="215"/>
      <c r="F41" s="215"/>
      <c r="G41" s="215"/>
      <c r="H41" s="215"/>
      <c r="I41" s="215"/>
      <c r="J41" s="215"/>
      <c r="K41" s="308">
        <f t="shared" si="2"/>
        <v>0</v>
      </c>
      <c r="L41" s="214"/>
    </row>
    <row r="42" spans="1:12" ht="14.4" x14ac:dyDescent="0.3">
      <c r="A42" s="305">
        <v>41</v>
      </c>
      <c r="B42" s="307"/>
      <c r="C42" s="307"/>
      <c r="D42" s="214"/>
      <c r="E42" s="215"/>
      <c r="F42" s="215"/>
      <c r="G42" s="215"/>
      <c r="H42" s="215"/>
      <c r="I42" s="215"/>
      <c r="J42" s="215"/>
      <c r="K42" s="308">
        <f t="shared" si="2"/>
        <v>0</v>
      </c>
      <c r="L42" s="214"/>
    </row>
    <row r="43" spans="1:12" ht="14.4" x14ac:dyDescent="0.3">
      <c r="A43" s="305">
        <v>42</v>
      </c>
      <c r="B43" s="307"/>
      <c r="C43" s="307"/>
      <c r="D43" s="214"/>
      <c r="E43" s="215"/>
      <c r="F43" s="215"/>
      <c r="G43" s="215"/>
      <c r="H43" s="215"/>
      <c r="I43" s="215"/>
      <c r="J43" s="215"/>
      <c r="K43" s="308">
        <f t="shared" si="2"/>
        <v>0</v>
      </c>
      <c r="L43" s="214"/>
    </row>
    <row r="44" spans="1:12" ht="14.4" x14ac:dyDescent="0.3">
      <c r="A44" s="305">
        <v>43</v>
      </c>
      <c r="B44" s="307"/>
      <c r="C44" s="307"/>
      <c r="D44" s="214"/>
      <c r="E44" s="215"/>
      <c r="F44" s="215"/>
      <c r="G44" s="215"/>
      <c r="H44" s="215"/>
      <c r="I44" s="215"/>
      <c r="J44" s="215"/>
      <c r="K44" s="308">
        <f t="shared" si="2"/>
        <v>0</v>
      </c>
      <c r="L44" s="214"/>
    </row>
    <row r="45" spans="1:12" ht="14.4" x14ac:dyDescent="0.3">
      <c r="A45" s="305">
        <v>44</v>
      </c>
      <c r="B45" s="307"/>
      <c r="C45" s="307"/>
      <c r="D45" s="214"/>
      <c r="E45" s="215"/>
      <c r="F45" s="215"/>
      <c r="G45" s="215"/>
      <c r="H45" s="215"/>
      <c r="I45" s="215"/>
      <c r="J45" s="215"/>
      <c r="K45" s="308">
        <f t="shared" si="2"/>
        <v>0</v>
      </c>
      <c r="L45" s="214"/>
    </row>
    <row r="46" spans="1:12" ht="14.4" x14ac:dyDescent="0.3">
      <c r="A46" s="305">
        <v>45</v>
      </c>
      <c r="B46" s="307"/>
      <c r="C46" s="307"/>
      <c r="D46" s="214"/>
      <c r="E46" s="215"/>
      <c r="F46" s="215"/>
      <c r="G46" s="215"/>
      <c r="H46" s="215"/>
      <c r="I46" s="215"/>
      <c r="J46" s="215"/>
      <c r="K46" s="308">
        <f t="shared" si="2"/>
        <v>0</v>
      </c>
      <c r="L46" s="214"/>
    </row>
    <row r="47" spans="1:12" ht="14.4" x14ac:dyDescent="0.3">
      <c r="A47" s="305">
        <v>46</v>
      </c>
      <c r="B47" s="307"/>
      <c r="C47" s="307"/>
      <c r="D47" s="214"/>
      <c r="E47" s="215"/>
      <c r="F47" s="215"/>
      <c r="G47" s="215"/>
      <c r="H47" s="215"/>
      <c r="I47" s="215"/>
      <c r="J47" s="215"/>
      <c r="K47" s="308">
        <f t="shared" si="2"/>
        <v>0</v>
      </c>
      <c r="L47" s="214"/>
    </row>
    <row r="48" spans="1:12" ht="14.4" x14ac:dyDescent="0.3">
      <c r="A48" s="305">
        <v>47</v>
      </c>
      <c r="B48" s="307"/>
      <c r="C48" s="307"/>
      <c r="D48" s="214"/>
      <c r="E48" s="215"/>
      <c r="F48" s="215"/>
      <c r="G48" s="215"/>
      <c r="H48" s="215"/>
      <c r="I48" s="215"/>
      <c r="J48" s="215"/>
      <c r="K48" s="308">
        <f t="shared" si="2"/>
        <v>0</v>
      </c>
      <c r="L48" s="214"/>
    </row>
    <row r="49" spans="1:12" ht="14.4" x14ac:dyDescent="0.3">
      <c r="A49" s="305">
        <v>48</v>
      </c>
      <c r="B49" s="307"/>
      <c r="C49" s="307"/>
      <c r="D49" s="214"/>
      <c r="E49" s="215"/>
      <c r="F49" s="215"/>
      <c r="G49" s="215"/>
      <c r="H49" s="215"/>
      <c r="I49" s="215"/>
      <c r="J49" s="215"/>
      <c r="K49" s="308">
        <f t="shared" si="2"/>
        <v>0</v>
      </c>
      <c r="L49" s="214"/>
    </row>
    <row r="50" spans="1:12" ht="14.4" x14ac:dyDescent="0.3">
      <c r="A50" s="305">
        <v>49</v>
      </c>
      <c r="B50" s="307"/>
      <c r="C50" s="307"/>
      <c r="D50" s="214"/>
      <c r="E50" s="215"/>
      <c r="F50" s="215"/>
      <c r="G50" s="215"/>
      <c r="H50" s="215"/>
      <c r="I50" s="215"/>
      <c r="J50" s="215"/>
      <c r="K50" s="308">
        <f t="shared" si="2"/>
        <v>0</v>
      </c>
      <c r="L50" s="214"/>
    </row>
    <row r="51" spans="1:12" ht="14.4" x14ac:dyDescent="0.3">
      <c r="A51" s="305">
        <v>50</v>
      </c>
      <c r="B51" s="307"/>
      <c r="C51" s="307"/>
      <c r="D51" s="214"/>
      <c r="E51" s="215"/>
      <c r="F51" s="215"/>
      <c r="G51" s="215"/>
      <c r="H51" s="215"/>
      <c r="I51" s="215"/>
      <c r="J51" s="215"/>
      <c r="K51" s="308">
        <f t="shared" si="2"/>
        <v>0</v>
      </c>
      <c r="L51" s="214"/>
    </row>
    <row r="52" spans="1:12" ht="14.4" x14ac:dyDescent="0.3">
      <c r="A52" s="305">
        <v>51</v>
      </c>
      <c r="B52" s="307"/>
      <c r="C52" s="307"/>
      <c r="D52" s="214"/>
      <c r="E52" s="215"/>
      <c r="F52" s="215"/>
      <c r="G52" s="215"/>
      <c r="H52" s="215"/>
      <c r="I52" s="215"/>
      <c r="J52" s="215"/>
      <c r="K52" s="308">
        <f t="shared" si="2"/>
        <v>0</v>
      </c>
      <c r="L52" s="214"/>
    </row>
    <row r="53" spans="1:12" ht="14.4" x14ac:dyDescent="0.3">
      <c r="A53" s="305">
        <v>52</v>
      </c>
      <c r="B53" s="307"/>
      <c r="C53" s="307"/>
      <c r="D53" s="214"/>
      <c r="E53" s="215"/>
      <c r="F53" s="215"/>
      <c r="G53" s="215"/>
      <c r="H53" s="215"/>
      <c r="I53" s="215"/>
      <c r="J53" s="215"/>
      <c r="K53" s="308">
        <f t="shared" si="2"/>
        <v>0</v>
      </c>
      <c r="L53" s="214"/>
    </row>
    <row r="54" spans="1:12" ht="14.4" x14ac:dyDescent="0.3">
      <c r="A54" s="305">
        <v>53</v>
      </c>
      <c r="B54" s="307"/>
      <c r="C54" s="307"/>
      <c r="D54" s="214"/>
      <c r="E54" s="215"/>
      <c r="F54" s="215"/>
      <c r="G54" s="215"/>
      <c r="H54" s="215"/>
      <c r="I54" s="215"/>
      <c r="J54" s="215"/>
      <c r="K54" s="308">
        <f t="shared" si="2"/>
        <v>0</v>
      </c>
      <c r="L54" s="214"/>
    </row>
    <row r="55" spans="1:12" ht="15" thickBot="1" x14ac:dyDescent="0.35">
      <c r="A55" s="306">
        <v>54</v>
      </c>
      <c r="B55" s="313"/>
      <c r="C55" s="313"/>
      <c r="D55" s="316"/>
      <c r="E55" s="314"/>
      <c r="F55" s="314"/>
      <c r="G55" s="314"/>
      <c r="H55" s="314"/>
      <c r="I55" s="314"/>
      <c r="J55" s="314"/>
      <c r="K55" s="315">
        <f t="shared" si="2"/>
        <v>0</v>
      </c>
      <c r="L55" s="316"/>
    </row>
  </sheetData>
  <sortState xmlns:xlrd2="http://schemas.microsoft.com/office/spreadsheetml/2017/richdata2" ref="A2:L22">
    <sortCondition descending="1" ref="K2:K22"/>
    <sortCondition ref="L2:L22"/>
    <sortCondition ref="D2:D22"/>
  </sortState>
  <printOptions gridLines="1"/>
  <pageMargins left="0.25" right="0.25" top="0.75" bottom="0.75" header="0.3" footer="0.3"/>
  <pageSetup fitToHeight="0" orientation="landscape" r:id="rId1"/>
  <headerFooter>
    <oddHeader>&amp;C&amp;"Cambria,Bold"&amp;K002060Intermediate Day 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L55"/>
  <sheetViews>
    <sheetView tabSelected="1" showWhiteSpace="0" zoomScaleNormal="100" workbookViewId="0">
      <pane ySplit="1" topLeftCell="A2" activePane="bottomLeft" state="frozen"/>
      <selection pane="bottomLeft" activeCell="C8" sqref="C8"/>
    </sheetView>
  </sheetViews>
  <sheetFormatPr defaultRowHeight="13.8" x14ac:dyDescent="0.25"/>
  <cols>
    <col min="1" max="1" width="2.8984375" customWidth="1"/>
    <col min="2" max="2" width="18.3984375" style="5" customWidth="1"/>
    <col min="3" max="3" width="12.8984375" style="5" customWidth="1"/>
    <col min="4" max="4" width="8.19921875" style="103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3" customWidth="1"/>
  </cols>
  <sheetData>
    <row r="1" spans="1:12" s="155" customFormat="1" ht="14.4" x14ac:dyDescent="0.3">
      <c r="A1" s="169"/>
      <c r="B1" s="170" t="s">
        <v>0</v>
      </c>
      <c r="C1" s="170" t="s">
        <v>1</v>
      </c>
      <c r="D1" s="171" t="s">
        <v>2</v>
      </c>
      <c r="E1" s="170" t="s">
        <v>3</v>
      </c>
      <c r="F1" s="170" t="s">
        <v>4</v>
      </c>
      <c r="G1" s="170" t="s">
        <v>5</v>
      </c>
      <c r="H1" s="170" t="s">
        <v>6</v>
      </c>
      <c r="I1" s="170" t="s">
        <v>7</v>
      </c>
      <c r="J1" s="170" t="s">
        <v>54</v>
      </c>
      <c r="K1" s="172" t="s">
        <v>8</v>
      </c>
      <c r="L1" s="171" t="s">
        <v>9</v>
      </c>
    </row>
    <row r="2" spans="1:12" s="1" customFormat="1" ht="14.4" x14ac:dyDescent="0.3">
      <c r="A2" s="160">
        <v>1</v>
      </c>
      <c r="B2" s="239" t="s">
        <v>89</v>
      </c>
      <c r="C2" s="239" t="s">
        <v>118</v>
      </c>
      <c r="D2" s="240">
        <v>1.5162037037037036E-3</v>
      </c>
      <c r="E2" s="241">
        <v>30</v>
      </c>
      <c r="F2" s="241">
        <v>30</v>
      </c>
      <c r="G2" s="241">
        <v>30</v>
      </c>
      <c r="H2" s="241">
        <v>30</v>
      </c>
      <c r="I2" s="241">
        <v>30</v>
      </c>
      <c r="J2" s="241">
        <v>30</v>
      </c>
      <c r="K2" s="242">
        <f t="shared" ref="K2:K22" si="0">SUM(E2:J2)</f>
        <v>180</v>
      </c>
      <c r="L2" s="240">
        <v>2.9282407407407412E-3</v>
      </c>
    </row>
    <row r="3" spans="1:12" s="2" customFormat="1" ht="14.4" x14ac:dyDescent="0.3">
      <c r="A3" s="160">
        <v>2</v>
      </c>
      <c r="B3" s="239" t="s">
        <v>211</v>
      </c>
      <c r="C3" s="239" t="s">
        <v>35</v>
      </c>
      <c r="D3" s="240">
        <v>1.1226851851851851E-3</v>
      </c>
      <c r="E3" s="241">
        <v>30</v>
      </c>
      <c r="F3" s="241">
        <v>30</v>
      </c>
      <c r="G3" s="241">
        <v>30</v>
      </c>
      <c r="H3" s="241">
        <v>30</v>
      </c>
      <c r="I3" s="241">
        <v>30</v>
      </c>
      <c r="J3" s="241">
        <v>30</v>
      </c>
      <c r="K3" s="242">
        <f t="shared" si="0"/>
        <v>180</v>
      </c>
      <c r="L3" s="240">
        <v>3.1597222222222222E-3</v>
      </c>
    </row>
    <row r="4" spans="1:12" s="2" customFormat="1" ht="14.4" x14ac:dyDescent="0.3">
      <c r="A4" s="160">
        <v>3</v>
      </c>
      <c r="B4" s="387" t="s">
        <v>120</v>
      </c>
      <c r="C4" s="387" t="s">
        <v>88</v>
      </c>
      <c r="D4" s="240">
        <v>1.3425925925925925E-3</v>
      </c>
      <c r="E4" s="241">
        <v>30</v>
      </c>
      <c r="F4" s="241">
        <v>30</v>
      </c>
      <c r="G4" s="241">
        <v>30</v>
      </c>
      <c r="H4" s="241">
        <v>30</v>
      </c>
      <c r="I4" s="241">
        <v>30</v>
      </c>
      <c r="J4" s="241">
        <v>30</v>
      </c>
      <c r="K4" s="242">
        <f t="shared" si="0"/>
        <v>180</v>
      </c>
      <c r="L4" s="240">
        <v>3.1828703703703702E-3</v>
      </c>
    </row>
    <row r="5" spans="1:12" s="1" customFormat="1" ht="14.4" x14ac:dyDescent="0.3">
      <c r="A5" s="160">
        <v>4</v>
      </c>
      <c r="B5" s="239" t="s">
        <v>175</v>
      </c>
      <c r="C5" s="239" t="s">
        <v>134</v>
      </c>
      <c r="D5" s="240">
        <v>1.0185185185185186E-3</v>
      </c>
      <c r="E5" s="241">
        <v>30</v>
      </c>
      <c r="F5" s="241">
        <v>30</v>
      </c>
      <c r="G5" s="241">
        <v>30</v>
      </c>
      <c r="H5" s="241">
        <v>30</v>
      </c>
      <c r="I5" s="241">
        <v>30</v>
      </c>
      <c r="J5" s="241">
        <v>30</v>
      </c>
      <c r="K5" s="242">
        <f t="shared" si="0"/>
        <v>180</v>
      </c>
      <c r="L5" s="240">
        <v>3.1944444444444442E-3</v>
      </c>
    </row>
    <row r="6" spans="1:12" s="2" customFormat="1" ht="14.4" x14ac:dyDescent="0.3">
      <c r="A6" s="160">
        <v>5</v>
      </c>
      <c r="B6" s="239" t="s">
        <v>208</v>
      </c>
      <c r="C6" s="239" t="s">
        <v>215</v>
      </c>
      <c r="D6" s="240">
        <v>9.4907407407407408E-4</v>
      </c>
      <c r="E6" s="241">
        <v>30</v>
      </c>
      <c r="F6" s="241">
        <v>30</v>
      </c>
      <c r="G6" s="241">
        <v>30</v>
      </c>
      <c r="H6" s="241">
        <v>30</v>
      </c>
      <c r="I6" s="241">
        <v>30</v>
      </c>
      <c r="J6" s="241">
        <v>30</v>
      </c>
      <c r="K6" s="242">
        <f t="shared" si="0"/>
        <v>180</v>
      </c>
      <c r="L6" s="240">
        <v>3.2407407407407406E-3</v>
      </c>
    </row>
    <row r="7" spans="1:12" s="1" customFormat="1" ht="14.4" x14ac:dyDescent="0.3">
      <c r="A7" s="160">
        <v>6</v>
      </c>
      <c r="B7" s="239" t="s">
        <v>208</v>
      </c>
      <c r="C7" s="239" t="s">
        <v>212</v>
      </c>
      <c r="D7" s="240">
        <v>7.175925925925927E-4</v>
      </c>
      <c r="E7" s="241">
        <v>30</v>
      </c>
      <c r="F7" s="241">
        <v>30</v>
      </c>
      <c r="G7" s="241">
        <v>30</v>
      </c>
      <c r="H7" s="241">
        <v>30</v>
      </c>
      <c r="I7" s="241">
        <v>30</v>
      </c>
      <c r="J7" s="241">
        <v>30</v>
      </c>
      <c r="K7" s="242">
        <f t="shared" si="0"/>
        <v>180</v>
      </c>
      <c r="L7" s="240">
        <v>3.3912037037037036E-3</v>
      </c>
    </row>
    <row r="8" spans="1:12" s="2" customFormat="1" ht="14.4" x14ac:dyDescent="0.3">
      <c r="A8" s="160">
        <v>7</v>
      </c>
      <c r="B8" s="239" t="s">
        <v>102</v>
      </c>
      <c r="C8" s="421" t="s">
        <v>244</v>
      </c>
      <c r="D8" s="240">
        <v>1.3541666666666667E-3</v>
      </c>
      <c r="E8" s="241">
        <v>30</v>
      </c>
      <c r="F8" s="241">
        <v>30</v>
      </c>
      <c r="G8" s="241">
        <v>30</v>
      </c>
      <c r="H8" s="241">
        <v>30</v>
      </c>
      <c r="I8" s="241">
        <v>30</v>
      </c>
      <c r="J8" s="241">
        <v>30</v>
      </c>
      <c r="K8" s="242">
        <f t="shared" si="0"/>
        <v>180</v>
      </c>
      <c r="L8" s="240">
        <v>3.6226851851851854E-3</v>
      </c>
    </row>
    <row r="9" spans="1:12" s="1" customFormat="1" ht="14.4" x14ac:dyDescent="0.3">
      <c r="A9" s="160">
        <v>8</v>
      </c>
      <c r="B9" s="239" t="s">
        <v>89</v>
      </c>
      <c r="C9" s="239" t="s">
        <v>61</v>
      </c>
      <c r="D9" s="240">
        <v>1.5046296296296294E-3</v>
      </c>
      <c r="E9" s="241">
        <v>30</v>
      </c>
      <c r="F9" s="241">
        <v>30</v>
      </c>
      <c r="G9" s="241">
        <v>30</v>
      </c>
      <c r="H9" s="241">
        <v>30</v>
      </c>
      <c r="I9" s="241">
        <v>30</v>
      </c>
      <c r="J9" s="241">
        <v>30</v>
      </c>
      <c r="K9" s="242">
        <f t="shared" si="0"/>
        <v>180</v>
      </c>
      <c r="L9" s="240">
        <v>3.7037037037037034E-3</v>
      </c>
    </row>
    <row r="10" spans="1:12" s="2" customFormat="1" ht="14.4" x14ac:dyDescent="0.3">
      <c r="A10" s="160">
        <v>9</v>
      </c>
      <c r="B10" s="239" t="s">
        <v>213</v>
      </c>
      <c r="C10" s="239" t="s">
        <v>214</v>
      </c>
      <c r="D10" s="240">
        <v>1.0879629629629629E-3</v>
      </c>
      <c r="E10" s="241">
        <v>30</v>
      </c>
      <c r="F10" s="241">
        <v>30</v>
      </c>
      <c r="G10" s="241">
        <v>30</v>
      </c>
      <c r="H10" s="241">
        <v>30</v>
      </c>
      <c r="I10" s="241">
        <v>30</v>
      </c>
      <c r="J10" s="241">
        <v>30</v>
      </c>
      <c r="K10" s="242">
        <f t="shared" si="0"/>
        <v>180</v>
      </c>
      <c r="L10" s="240">
        <v>3.7152777777777774E-3</v>
      </c>
    </row>
    <row r="11" spans="1:12" s="1" customFormat="1" ht="14.4" x14ac:dyDescent="0.3">
      <c r="A11" s="160">
        <v>10</v>
      </c>
      <c r="B11" s="300" t="s">
        <v>129</v>
      </c>
      <c r="C11" s="300" t="s">
        <v>21</v>
      </c>
      <c r="D11" s="240">
        <v>1.2847222222222223E-3</v>
      </c>
      <c r="E11" s="241">
        <v>30</v>
      </c>
      <c r="F11" s="241">
        <v>30</v>
      </c>
      <c r="G11" s="241">
        <v>30</v>
      </c>
      <c r="H11" s="241">
        <v>30</v>
      </c>
      <c r="I11" s="241">
        <v>30</v>
      </c>
      <c r="J11" s="241">
        <v>30</v>
      </c>
      <c r="K11" s="242">
        <f t="shared" si="0"/>
        <v>180</v>
      </c>
      <c r="L11" s="240">
        <v>3.7268518518518514E-3</v>
      </c>
    </row>
    <row r="12" spans="1:12" s="2" customFormat="1" ht="14.4" x14ac:dyDescent="0.3">
      <c r="A12" s="160">
        <v>11</v>
      </c>
      <c r="B12" s="239" t="s">
        <v>178</v>
      </c>
      <c r="C12" s="239" t="s">
        <v>179</v>
      </c>
      <c r="D12" s="240">
        <v>1.0648148148148147E-3</v>
      </c>
      <c r="E12" s="241">
        <v>20</v>
      </c>
      <c r="F12" s="241">
        <v>30</v>
      </c>
      <c r="G12" s="241">
        <v>30</v>
      </c>
      <c r="H12" s="241">
        <v>30</v>
      </c>
      <c r="I12" s="241">
        <v>30</v>
      </c>
      <c r="J12" s="241">
        <v>30</v>
      </c>
      <c r="K12" s="242">
        <f t="shared" si="0"/>
        <v>170</v>
      </c>
      <c r="L12" s="240">
        <v>2.7662037037037034E-3</v>
      </c>
    </row>
    <row r="13" spans="1:12" s="1" customFormat="1" ht="14.4" x14ac:dyDescent="0.3">
      <c r="A13" s="160">
        <v>12</v>
      </c>
      <c r="B13" s="239" t="s">
        <v>102</v>
      </c>
      <c r="C13" s="239" t="s">
        <v>29</v>
      </c>
      <c r="D13" s="240">
        <v>7.9861111111111105E-4</v>
      </c>
      <c r="E13" s="241">
        <v>30</v>
      </c>
      <c r="F13" s="241">
        <v>30</v>
      </c>
      <c r="G13" s="241">
        <v>30</v>
      </c>
      <c r="H13" s="241">
        <v>30</v>
      </c>
      <c r="I13" s="241">
        <v>30</v>
      </c>
      <c r="J13" s="241">
        <v>20</v>
      </c>
      <c r="K13" s="242">
        <f t="shared" si="0"/>
        <v>170</v>
      </c>
      <c r="L13" s="240">
        <v>4.1666666666666666E-3</v>
      </c>
    </row>
    <row r="14" spans="1:12" s="1" customFormat="1" ht="14.4" x14ac:dyDescent="0.3">
      <c r="A14" s="160">
        <v>13</v>
      </c>
      <c r="B14" s="239" t="s">
        <v>102</v>
      </c>
      <c r="C14" s="239" t="s">
        <v>93</v>
      </c>
      <c r="D14" s="240">
        <v>1.0879629629629629E-3</v>
      </c>
      <c r="E14" s="241">
        <v>30</v>
      </c>
      <c r="F14" s="241">
        <v>30</v>
      </c>
      <c r="G14" s="241">
        <v>30</v>
      </c>
      <c r="H14" s="241">
        <v>30</v>
      </c>
      <c r="I14" s="241">
        <v>30</v>
      </c>
      <c r="J14" s="241">
        <v>0</v>
      </c>
      <c r="K14" s="242">
        <f t="shared" si="0"/>
        <v>150</v>
      </c>
      <c r="L14" s="240">
        <v>4.1666666666666666E-3</v>
      </c>
    </row>
    <row r="15" spans="1:12" s="2" customFormat="1" ht="14.4" x14ac:dyDescent="0.3">
      <c r="A15" s="160">
        <v>14</v>
      </c>
      <c r="B15" s="387" t="s">
        <v>120</v>
      </c>
      <c r="C15" s="387" t="s">
        <v>121</v>
      </c>
      <c r="D15" s="240">
        <v>1.2268518518518518E-3</v>
      </c>
      <c r="E15" s="241">
        <v>30</v>
      </c>
      <c r="F15" s="241">
        <v>30</v>
      </c>
      <c r="G15" s="241">
        <v>30</v>
      </c>
      <c r="H15" s="241">
        <v>30</v>
      </c>
      <c r="I15" s="241">
        <v>30</v>
      </c>
      <c r="J15" s="241">
        <v>0</v>
      </c>
      <c r="K15" s="242">
        <f t="shared" si="0"/>
        <v>150</v>
      </c>
      <c r="L15" s="240">
        <v>4.1666666666666666E-3</v>
      </c>
    </row>
    <row r="16" spans="1:12" s="1" customFormat="1" ht="14.4" x14ac:dyDescent="0.3">
      <c r="A16" s="160">
        <v>15</v>
      </c>
      <c r="B16" s="387" t="s">
        <v>47</v>
      </c>
      <c r="C16" s="387" t="s">
        <v>126</v>
      </c>
      <c r="D16" s="240">
        <v>1.3425925925925925E-3</v>
      </c>
      <c r="E16" s="241">
        <v>30</v>
      </c>
      <c r="F16" s="241">
        <v>30</v>
      </c>
      <c r="G16" s="241">
        <v>30</v>
      </c>
      <c r="H16" s="241">
        <v>30</v>
      </c>
      <c r="I16" s="241">
        <v>30</v>
      </c>
      <c r="J16" s="241">
        <v>0</v>
      </c>
      <c r="K16" s="242">
        <f t="shared" si="0"/>
        <v>150</v>
      </c>
      <c r="L16" s="240">
        <v>4.1666666666666666E-3</v>
      </c>
    </row>
    <row r="17" spans="1:12" s="2" customFormat="1" ht="14.4" x14ac:dyDescent="0.3">
      <c r="A17" s="160">
        <v>16</v>
      </c>
      <c r="B17" s="387" t="s">
        <v>117</v>
      </c>
      <c r="C17" s="387" t="s">
        <v>61</v>
      </c>
      <c r="D17" s="240">
        <v>1.4120370370370369E-3</v>
      </c>
      <c r="E17" s="241">
        <v>30</v>
      </c>
      <c r="F17" s="241">
        <v>30</v>
      </c>
      <c r="G17" s="241">
        <v>30</v>
      </c>
      <c r="H17" s="241">
        <v>30</v>
      </c>
      <c r="I17" s="241">
        <v>30</v>
      </c>
      <c r="J17" s="241">
        <v>0</v>
      </c>
      <c r="K17" s="242">
        <f t="shared" si="0"/>
        <v>150</v>
      </c>
      <c r="L17" s="240">
        <v>4.1666666666666666E-3</v>
      </c>
    </row>
    <row r="18" spans="1:12" ht="14.4" x14ac:dyDescent="0.3">
      <c r="A18" s="160">
        <v>17</v>
      </c>
      <c r="B18" s="239" t="s">
        <v>47</v>
      </c>
      <c r="C18" s="239" t="s">
        <v>170</v>
      </c>
      <c r="D18" s="240">
        <v>1.5277777777777779E-3</v>
      </c>
      <c r="E18" s="241">
        <v>30</v>
      </c>
      <c r="F18" s="241">
        <v>30</v>
      </c>
      <c r="G18" s="241">
        <v>30</v>
      </c>
      <c r="H18" s="241">
        <v>30</v>
      </c>
      <c r="I18" s="241">
        <v>30</v>
      </c>
      <c r="J18" s="241">
        <v>0</v>
      </c>
      <c r="K18" s="242">
        <f t="shared" si="0"/>
        <v>150</v>
      </c>
      <c r="L18" s="240">
        <v>4.1666666666666666E-3</v>
      </c>
    </row>
    <row r="19" spans="1:12" s="2" customFormat="1" ht="14.4" x14ac:dyDescent="0.3">
      <c r="A19" s="160">
        <v>18</v>
      </c>
      <c r="B19" s="283" t="s">
        <v>129</v>
      </c>
      <c r="C19" s="283" t="s">
        <v>99</v>
      </c>
      <c r="D19" s="240">
        <v>1.6319444444444445E-3</v>
      </c>
      <c r="E19" s="241">
        <v>30</v>
      </c>
      <c r="F19" s="241">
        <v>30</v>
      </c>
      <c r="G19" s="241">
        <v>30</v>
      </c>
      <c r="H19" s="241">
        <v>30</v>
      </c>
      <c r="I19" s="241">
        <v>30</v>
      </c>
      <c r="J19" s="241">
        <v>0</v>
      </c>
      <c r="K19" s="242">
        <f t="shared" si="0"/>
        <v>150</v>
      </c>
      <c r="L19" s="240">
        <v>4.1666666666666666E-3</v>
      </c>
    </row>
    <row r="20" spans="1:12" ht="14.4" x14ac:dyDescent="0.3">
      <c r="A20" s="160">
        <v>19</v>
      </c>
      <c r="B20" s="239" t="s">
        <v>102</v>
      </c>
      <c r="C20" s="239" t="s">
        <v>96</v>
      </c>
      <c r="D20" s="240">
        <v>1.2731481481481483E-3</v>
      </c>
      <c r="E20" s="241">
        <v>30</v>
      </c>
      <c r="F20" s="241">
        <v>30</v>
      </c>
      <c r="G20" s="241">
        <v>30</v>
      </c>
      <c r="H20" s="241">
        <v>30</v>
      </c>
      <c r="I20" s="241">
        <v>0</v>
      </c>
      <c r="J20" s="241">
        <v>0</v>
      </c>
      <c r="K20" s="242">
        <f t="shared" si="0"/>
        <v>120</v>
      </c>
      <c r="L20" s="240">
        <v>4.1666666666666666E-3</v>
      </c>
    </row>
    <row r="21" spans="1:12" s="2" customFormat="1" ht="14.4" x14ac:dyDescent="0.3">
      <c r="A21" s="160">
        <v>20</v>
      </c>
      <c r="B21" s="239" t="s">
        <v>102</v>
      </c>
      <c r="C21" s="239" t="s">
        <v>177</v>
      </c>
      <c r="D21" s="240">
        <v>1.3657407407407409E-3</v>
      </c>
      <c r="E21" s="241">
        <v>30</v>
      </c>
      <c r="F21" s="241">
        <v>30</v>
      </c>
      <c r="G21" s="241">
        <v>30</v>
      </c>
      <c r="H21" s="241">
        <v>30</v>
      </c>
      <c r="I21" s="241">
        <v>0</v>
      </c>
      <c r="J21" s="241">
        <v>0</v>
      </c>
      <c r="K21" s="242">
        <f t="shared" si="0"/>
        <v>120</v>
      </c>
      <c r="L21" s="240">
        <v>4.1666666666666666E-3</v>
      </c>
    </row>
    <row r="22" spans="1:12" ht="14.4" x14ac:dyDescent="0.3">
      <c r="A22" s="160">
        <v>21</v>
      </c>
      <c r="B22" s="239" t="s">
        <v>47</v>
      </c>
      <c r="C22" s="239" t="s">
        <v>48</v>
      </c>
      <c r="D22" s="240">
        <v>1.736111111111111E-3</v>
      </c>
      <c r="E22" s="241">
        <v>30</v>
      </c>
      <c r="F22" s="241">
        <v>30</v>
      </c>
      <c r="G22" s="241">
        <v>30</v>
      </c>
      <c r="H22" s="241">
        <v>30</v>
      </c>
      <c r="I22" s="241">
        <v>0</v>
      </c>
      <c r="J22" s="241">
        <v>0</v>
      </c>
      <c r="K22" s="242">
        <f t="shared" si="0"/>
        <v>120</v>
      </c>
      <c r="L22" s="240">
        <v>4.1666666666666666E-3</v>
      </c>
    </row>
    <row r="23" spans="1:12" s="2" customFormat="1" ht="14.4" x14ac:dyDescent="0.3">
      <c r="A23" s="160">
        <v>22</v>
      </c>
      <c r="B23" s="239"/>
      <c r="C23" s="239"/>
      <c r="D23" s="240"/>
      <c r="E23" s="241"/>
      <c r="F23" s="241"/>
      <c r="G23" s="241"/>
      <c r="H23" s="241"/>
      <c r="I23" s="241"/>
      <c r="J23" s="241"/>
      <c r="K23" s="242">
        <f t="shared" ref="K23:K31" si="1">SUM(E23:J23)</f>
        <v>0</v>
      </c>
      <c r="L23" s="240"/>
    </row>
    <row r="24" spans="1:12" ht="14.4" x14ac:dyDescent="0.3">
      <c r="A24" s="160">
        <v>23</v>
      </c>
      <c r="B24" s="239"/>
      <c r="C24" s="239"/>
      <c r="D24" s="240"/>
      <c r="E24" s="241"/>
      <c r="F24" s="241"/>
      <c r="G24" s="241"/>
      <c r="H24" s="241"/>
      <c r="I24" s="241"/>
      <c r="J24" s="241"/>
      <c r="K24" s="242">
        <f t="shared" si="1"/>
        <v>0</v>
      </c>
      <c r="L24" s="240"/>
    </row>
    <row r="25" spans="1:12" s="2" customFormat="1" ht="14.4" x14ac:dyDescent="0.3">
      <c r="A25" s="160">
        <v>24</v>
      </c>
      <c r="B25" s="239"/>
      <c r="C25" s="239"/>
      <c r="D25" s="240"/>
      <c r="E25" s="241"/>
      <c r="F25" s="241"/>
      <c r="G25" s="241"/>
      <c r="H25" s="241"/>
      <c r="I25" s="241"/>
      <c r="J25" s="241"/>
      <c r="K25" s="242">
        <f t="shared" si="1"/>
        <v>0</v>
      </c>
      <c r="L25" s="240"/>
    </row>
    <row r="26" spans="1:12" ht="14.4" x14ac:dyDescent="0.3">
      <c r="A26" s="160">
        <v>25</v>
      </c>
      <c r="B26" s="239"/>
      <c r="C26" s="239"/>
      <c r="D26" s="240"/>
      <c r="E26" s="241"/>
      <c r="F26" s="241"/>
      <c r="G26" s="241"/>
      <c r="H26" s="241"/>
      <c r="I26" s="241"/>
      <c r="J26" s="241"/>
      <c r="K26" s="242">
        <f t="shared" si="1"/>
        <v>0</v>
      </c>
      <c r="L26" s="240"/>
    </row>
    <row r="27" spans="1:12" ht="14.4" x14ac:dyDescent="0.3">
      <c r="A27" s="160">
        <v>26</v>
      </c>
      <c r="B27" s="239"/>
      <c r="C27" s="239"/>
      <c r="D27" s="240"/>
      <c r="E27" s="241"/>
      <c r="F27" s="241"/>
      <c r="G27" s="241"/>
      <c r="H27" s="241"/>
      <c r="I27" s="241"/>
      <c r="J27" s="241"/>
      <c r="K27" s="242">
        <f t="shared" si="1"/>
        <v>0</v>
      </c>
      <c r="L27" s="240"/>
    </row>
    <row r="28" spans="1:12" ht="14.4" x14ac:dyDescent="0.3">
      <c r="A28" s="160">
        <v>27</v>
      </c>
      <c r="B28" s="239"/>
      <c r="C28" s="239"/>
      <c r="D28" s="240"/>
      <c r="E28" s="241"/>
      <c r="F28" s="241"/>
      <c r="G28" s="241"/>
      <c r="H28" s="241"/>
      <c r="I28" s="241"/>
      <c r="J28" s="241"/>
      <c r="K28" s="242">
        <f t="shared" si="1"/>
        <v>0</v>
      </c>
      <c r="L28" s="240"/>
    </row>
    <row r="29" spans="1:12" ht="14.4" x14ac:dyDescent="0.3">
      <c r="A29" s="160">
        <v>28</v>
      </c>
      <c r="B29" s="239"/>
      <c r="C29" s="239"/>
      <c r="D29" s="240"/>
      <c r="E29" s="241"/>
      <c r="F29" s="241"/>
      <c r="G29" s="241"/>
      <c r="H29" s="241"/>
      <c r="I29" s="241"/>
      <c r="J29" s="241"/>
      <c r="K29" s="242">
        <f t="shared" si="1"/>
        <v>0</v>
      </c>
      <c r="L29" s="240"/>
    </row>
    <row r="30" spans="1:12" ht="14.4" x14ac:dyDescent="0.3">
      <c r="A30" s="160">
        <v>29</v>
      </c>
      <c r="B30" s="239"/>
      <c r="C30" s="239"/>
      <c r="D30" s="240"/>
      <c r="E30" s="241"/>
      <c r="F30" s="241"/>
      <c r="G30" s="241"/>
      <c r="H30" s="241"/>
      <c r="I30" s="241"/>
      <c r="J30" s="241"/>
      <c r="K30" s="242">
        <f t="shared" si="1"/>
        <v>0</v>
      </c>
      <c r="L30" s="240"/>
    </row>
    <row r="31" spans="1:12" ht="14.4" x14ac:dyDescent="0.3">
      <c r="A31" s="160">
        <v>30</v>
      </c>
      <c r="B31" s="239"/>
      <c r="C31" s="239"/>
      <c r="D31" s="240"/>
      <c r="E31" s="241"/>
      <c r="F31" s="241"/>
      <c r="G31" s="241"/>
      <c r="H31" s="241"/>
      <c r="I31" s="241"/>
      <c r="J31" s="241"/>
      <c r="K31" s="242">
        <f t="shared" si="1"/>
        <v>0</v>
      </c>
      <c r="L31" s="240"/>
    </row>
    <row r="32" spans="1:12" ht="14.4" x14ac:dyDescent="0.3">
      <c r="A32" s="160">
        <v>31</v>
      </c>
      <c r="B32" s="239"/>
      <c r="C32" s="239"/>
      <c r="D32" s="240"/>
      <c r="E32" s="241"/>
      <c r="F32" s="241"/>
      <c r="G32" s="241"/>
      <c r="H32" s="241"/>
      <c r="I32" s="241"/>
      <c r="J32" s="241"/>
      <c r="K32" s="242">
        <f t="shared" ref="K32:K55" si="2">SUM(E32:J32)</f>
        <v>0</v>
      </c>
      <c r="L32" s="240"/>
    </row>
    <row r="33" spans="1:12" ht="14.4" x14ac:dyDescent="0.3">
      <c r="A33" s="160">
        <v>32</v>
      </c>
      <c r="B33" s="239"/>
      <c r="C33" s="239"/>
      <c r="D33" s="240"/>
      <c r="E33" s="241"/>
      <c r="F33" s="241"/>
      <c r="G33" s="241"/>
      <c r="H33" s="241"/>
      <c r="I33" s="241"/>
      <c r="J33" s="241"/>
      <c r="K33" s="242">
        <f t="shared" si="2"/>
        <v>0</v>
      </c>
      <c r="L33" s="240"/>
    </row>
    <row r="34" spans="1:12" ht="14.4" x14ac:dyDescent="0.3">
      <c r="A34" s="160">
        <v>33</v>
      </c>
      <c r="B34" s="239"/>
      <c r="C34" s="239"/>
      <c r="D34" s="240"/>
      <c r="E34" s="241"/>
      <c r="F34" s="241"/>
      <c r="G34" s="241"/>
      <c r="H34" s="241"/>
      <c r="I34" s="241"/>
      <c r="J34" s="241"/>
      <c r="K34" s="242">
        <f t="shared" si="2"/>
        <v>0</v>
      </c>
      <c r="L34" s="240"/>
    </row>
    <row r="35" spans="1:12" ht="14.4" x14ac:dyDescent="0.3">
      <c r="A35" s="160">
        <v>34</v>
      </c>
      <c r="B35" s="239"/>
      <c r="C35" s="239"/>
      <c r="D35" s="240"/>
      <c r="E35" s="241"/>
      <c r="F35" s="241"/>
      <c r="G35" s="241"/>
      <c r="H35" s="241"/>
      <c r="I35" s="241"/>
      <c r="J35" s="241"/>
      <c r="K35" s="242">
        <f t="shared" si="2"/>
        <v>0</v>
      </c>
      <c r="L35" s="240"/>
    </row>
    <row r="36" spans="1:12" ht="14.4" x14ac:dyDescent="0.3">
      <c r="A36" s="160">
        <v>35</v>
      </c>
      <c r="B36" s="239"/>
      <c r="C36" s="239"/>
      <c r="D36" s="240"/>
      <c r="E36" s="241"/>
      <c r="F36" s="241"/>
      <c r="G36" s="241"/>
      <c r="H36" s="241"/>
      <c r="I36" s="241"/>
      <c r="J36" s="241"/>
      <c r="K36" s="242">
        <f t="shared" si="2"/>
        <v>0</v>
      </c>
      <c r="L36" s="240"/>
    </row>
    <row r="37" spans="1:12" ht="14.4" x14ac:dyDescent="0.3">
      <c r="A37" s="160">
        <v>36</v>
      </c>
      <c r="B37" s="239"/>
      <c r="C37" s="239"/>
      <c r="D37" s="240"/>
      <c r="E37" s="241"/>
      <c r="F37" s="241"/>
      <c r="G37" s="241"/>
      <c r="H37" s="241"/>
      <c r="I37" s="241"/>
      <c r="J37" s="241"/>
      <c r="K37" s="242">
        <f t="shared" si="2"/>
        <v>0</v>
      </c>
      <c r="L37" s="240"/>
    </row>
    <row r="38" spans="1:12" ht="14.4" x14ac:dyDescent="0.3">
      <c r="A38" s="160">
        <v>37</v>
      </c>
      <c r="B38" s="239"/>
      <c r="C38" s="239"/>
      <c r="D38" s="240"/>
      <c r="E38" s="241"/>
      <c r="F38" s="241"/>
      <c r="G38" s="241"/>
      <c r="H38" s="241"/>
      <c r="I38" s="241"/>
      <c r="J38" s="241"/>
      <c r="K38" s="242">
        <f t="shared" si="2"/>
        <v>0</v>
      </c>
      <c r="L38" s="240"/>
    </row>
    <row r="39" spans="1:12" ht="14.4" x14ac:dyDescent="0.3">
      <c r="A39" s="160">
        <v>38</v>
      </c>
      <c r="B39" s="239"/>
      <c r="C39" s="239"/>
      <c r="D39" s="240"/>
      <c r="E39" s="241"/>
      <c r="F39" s="241"/>
      <c r="G39" s="241"/>
      <c r="H39" s="241"/>
      <c r="I39" s="241"/>
      <c r="J39" s="241"/>
      <c r="K39" s="242">
        <f t="shared" si="2"/>
        <v>0</v>
      </c>
      <c r="L39" s="240"/>
    </row>
    <row r="40" spans="1:12" ht="14.4" x14ac:dyDescent="0.3">
      <c r="A40" s="160">
        <v>39</v>
      </c>
      <c r="B40" s="239"/>
      <c r="C40" s="239"/>
      <c r="D40" s="240"/>
      <c r="E40" s="241"/>
      <c r="F40" s="241"/>
      <c r="G40" s="241"/>
      <c r="H40" s="241"/>
      <c r="I40" s="241"/>
      <c r="J40" s="241"/>
      <c r="K40" s="242">
        <f t="shared" si="2"/>
        <v>0</v>
      </c>
      <c r="L40" s="240"/>
    </row>
    <row r="41" spans="1:12" ht="14.4" x14ac:dyDescent="0.3">
      <c r="A41" s="160">
        <v>40</v>
      </c>
      <c r="B41" s="239"/>
      <c r="C41" s="239"/>
      <c r="D41" s="240"/>
      <c r="E41" s="241"/>
      <c r="F41" s="241"/>
      <c r="G41" s="241"/>
      <c r="H41" s="241"/>
      <c r="I41" s="241"/>
      <c r="J41" s="241"/>
      <c r="K41" s="242">
        <f t="shared" si="2"/>
        <v>0</v>
      </c>
      <c r="L41" s="240"/>
    </row>
    <row r="42" spans="1:12" ht="14.4" x14ac:dyDescent="0.3">
      <c r="A42" s="160">
        <v>41</v>
      </c>
      <c r="B42" s="239"/>
      <c r="C42" s="239"/>
      <c r="D42" s="240"/>
      <c r="E42" s="241"/>
      <c r="F42" s="241"/>
      <c r="G42" s="241"/>
      <c r="H42" s="241"/>
      <c r="I42" s="241"/>
      <c r="J42" s="241"/>
      <c r="K42" s="242">
        <f t="shared" si="2"/>
        <v>0</v>
      </c>
      <c r="L42" s="240"/>
    </row>
    <row r="43" spans="1:12" ht="14.4" x14ac:dyDescent="0.3">
      <c r="A43" s="160">
        <v>42</v>
      </c>
      <c r="B43" s="239"/>
      <c r="C43" s="239"/>
      <c r="D43" s="240"/>
      <c r="E43" s="241"/>
      <c r="F43" s="241"/>
      <c r="G43" s="241"/>
      <c r="H43" s="241"/>
      <c r="I43" s="241"/>
      <c r="J43" s="241"/>
      <c r="K43" s="242">
        <f t="shared" si="2"/>
        <v>0</v>
      </c>
      <c r="L43" s="240"/>
    </row>
    <row r="44" spans="1:12" ht="14.4" x14ac:dyDescent="0.3">
      <c r="A44" s="160">
        <v>43</v>
      </c>
      <c r="B44" s="239"/>
      <c r="C44" s="239"/>
      <c r="D44" s="240"/>
      <c r="E44" s="241"/>
      <c r="F44" s="241"/>
      <c r="G44" s="241"/>
      <c r="H44" s="241"/>
      <c r="I44" s="241"/>
      <c r="J44" s="241"/>
      <c r="K44" s="242">
        <f t="shared" si="2"/>
        <v>0</v>
      </c>
      <c r="L44" s="240"/>
    </row>
    <row r="45" spans="1:12" ht="14.4" x14ac:dyDescent="0.3">
      <c r="A45" s="160">
        <v>44</v>
      </c>
      <c r="B45" s="239"/>
      <c r="C45" s="239"/>
      <c r="D45" s="240"/>
      <c r="E45" s="241"/>
      <c r="F45" s="241"/>
      <c r="G45" s="241"/>
      <c r="H45" s="241"/>
      <c r="I45" s="241"/>
      <c r="J45" s="241"/>
      <c r="K45" s="242">
        <f t="shared" si="2"/>
        <v>0</v>
      </c>
      <c r="L45" s="240"/>
    </row>
    <row r="46" spans="1:12" ht="14.4" x14ac:dyDescent="0.3">
      <c r="A46" s="160">
        <v>45</v>
      </c>
      <c r="B46" s="239"/>
      <c r="C46" s="239"/>
      <c r="D46" s="240"/>
      <c r="E46" s="241"/>
      <c r="F46" s="241"/>
      <c r="G46" s="241"/>
      <c r="H46" s="241"/>
      <c r="I46" s="241"/>
      <c r="J46" s="241"/>
      <c r="K46" s="242">
        <f t="shared" si="2"/>
        <v>0</v>
      </c>
      <c r="L46" s="240"/>
    </row>
    <row r="47" spans="1:12" ht="14.4" x14ac:dyDescent="0.3">
      <c r="A47" s="160">
        <v>46</v>
      </c>
      <c r="B47" s="239"/>
      <c r="C47" s="239"/>
      <c r="D47" s="240"/>
      <c r="E47" s="241"/>
      <c r="F47" s="241"/>
      <c r="G47" s="241"/>
      <c r="H47" s="241"/>
      <c r="I47" s="241"/>
      <c r="J47" s="241"/>
      <c r="K47" s="242">
        <f t="shared" si="2"/>
        <v>0</v>
      </c>
      <c r="L47" s="240"/>
    </row>
    <row r="48" spans="1:12" ht="14.4" x14ac:dyDescent="0.3">
      <c r="A48" s="160">
        <v>47</v>
      </c>
      <c r="B48" s="239"/>
      <c r="C48" s="239"/>
      <c r="D48" s="240"/>
      <c r="E48" s="241"/>
      <c r="F48" s="241"/>
      <c r="G48" s="241"/>
      <c r="H48" s="241"/>
      <c r="I48" s="241"/>
      <c r="J48" s="241"/>
      <c r="K48" s="242">
        <f t="shared" si="2"/>
        <v>0</v>
      </c>
      <c r="L48" s="240"/>
    </row>
    <row r="49" spans="1:12" ht="14.4" x14ac:dyDescent="0.3">
      <c r="A49" s="160">
        <v>48</v>
      </c>
      <c r="B49" s="239"/>
      <c r="C49" s="239"/>
      <c r="D49" s="240"/>
      <c r="E49" s="241"/>
      <c r="F49" s="241"/>
      <c r="G49" s="241"/>
      <c r="H49" s="241"/>
      <c r="I49" s="241"/>
      <c r="J49" s="241"/>
      <c r="K49" s="242">
        <f t="shared" si="2"/>
        <v>0</v>
      </c>
      <c r="L49" s="240"/>
    </row>
    <row r="50" spans="1:12" ht="14.4" x14ac:dyDescent="0.3">
      <c r="A50" s="160">
        <v>49</v>
      </c>
      <c r="B50" s="239"/>
      <c r="C50" s="239"/>
      <c r="D50" s="240"/>
      <c r="E50" s="241"/>
      <c r="F50" s="241"/>
      <c r="G50" s="241"/>
      <c r="H50" s="241"/>
      <c r="I50" s="241"/>
      <c r="J50" s="241"/>
      <c r="K50" s="242">
        <f t="shared" si="2"/>
        <v>0</v>
      </c>
      <c r="L50" s="240"/>
    </row>
    <row r="51" spans="1:12" ht="14.4" x14ac:dyDescent="0.3">
      <c r="A51" s="160">
        <v>50</v>
      </c>
      <c r="B51" s="239"/>
      <c r="C51" s="239"/>
      <c r="D51" s="240"/>
      <c r="E51" s="241"/>
      <c r="F51" s="241"/>
      <c r="G51" s="241"/>
      <c r="H51" s="241"/>
      <c r="I51" s="241"/>
      <c r="J51" s="241"/>
      <c r="K51" s="242">
        <f t="shared" si="2"/>
        <v>0</v>
      </c>
      <c r="L51" s="240"/>
    </row>
    <row r="52" spans="1:12" ht="14.4" x14ac:dyDescent="0.3">
      <c r="A52" s="160">
        <v>51</v>
      </c>
      <c r="B52" s="239"/>
      <c r="C52" s="239"/>
      <c r="D52" s="240"/>
      <c r="E52" s="241"/>
      <c r="F52" s="241"/>
      <c r="G52" s="241"/>
      <c r="H52" s="241"/>
      <c r="I52" s="241"/>
      <c r="J52" s="241"/>
      <c r="K52" s="242">
        <f t="shared" si="2"/>
        <v>0</v>
      </c>
      <c r="L52" s="240"/>
    </row>
    <row r="53" spans="1:12" ht="14.4" x14ac:dyDescent="0.3">
      <c r="A53" s="160">
        <v>52</v>
      </c>
      <c r="B53" s="239"/>
      <c r="C53" s="239"/>
      <c r="D53" s="240"/>
      <c r="E53" s="241"/>
      <c r="F53" s="241"/>
      <c r="G53" s="241"/>
      <c r="H53" s="241"/>
      <c r="I53" s="241"/>
      <c r="J53" s="241"/>
      <c r="K53" s="242">
        <f t="shared" si="2"/>
        <v>0</v>
      </c>
      <c r="L53" s="240"/>
    </row>
    <row r="54" spans="1:12" ht="14.4" x14ac:dyDescent="0.3">
      <c r="A54" s="160">
        <v>53</v>
      </c>
      <c r="B54" s="239"/>
      <c r="C54" s="239"/>
      <c r="D54" s="240"/>
      <c r="E54" s="241"/>
      <c r="F54" s="241"/>
      <c r="G54" s="241"/>
      <c r="H54" s="241"/>
      <c r="I54" s="241"/>
      <c r="J54" s="241"/>
      <c r="K54" s="242">
        <f t="shared" si="2"/>
        <v>0</v>
      </c>
      <c r="L54" s="240"/>
    </row>
    <row r="55" spans="1:12" ht="15" thickBot="1" x14ac:dyDescent="0.35">
      <c r="A55" s="180">
        <v>54</v>
      </c>
      <c r="B55" s="257"/>
      <c r="C55" s="257"/>
      <c r="D55" s="247"/>
      <c r="E55" s="248"/>
      <c r="F55" s="248"/>
      <c r="G55" s="248"/>
      <c r="H55" s="248"/>
      <c r="I55" s="248"/>
      <c r="J55" s="248"/>
      <c r="K55" s="249">
        <f t="shared" si="2"/>
        <v>0</v>
      </c>
      <c r="L55" s="247"/>
    </row>
  </sheetData>
  <sortState xmlns:xlrd2="http://schemas.microsoft.com/office/spreadsheetml/2017/richdata2" ref="B2:L22">
    <sortCondition descending="1" ref="K2:K22"/>
    <sortCondition ref="L2:L22"/>
    <sortCondition ref="D2:D22"/>
  </sortState>
  <printOptions headings="1" gridLines="1"/>
  <pageMargins left="0.7" right="0.7" top="0.75" bottom="0.75" header="0.3" footer="0.3"/>
  <pageSetup scale="92" orientation="landscape" r:id="rId1"/>
  <headerFooter>
    <oddHeader>&amp;CIntermediate Day 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R55"/>
  <sheetViews>
    <sheetView showWhiteSpace="0" zoomScale="96" zoomScaleNormal="96" zoomScalePageLayoutView="90" workbookViewId="0">
      <pane ySplit="1" topLeftCell="A2" activePane="bottomLeft" state="frozen"/>
      <selection pane="bottomLeft" activeCell="K26" sqref="K26"/>
    </sheetView>
  </sheetViews>
  <sheetFormatPr defaultRowHeight="13.8" x14ac:dyDescent="0.25"/>
  <cols>
    <col min="1" max="1" width="4.19921875" customWidth="1"/>
    <col min="2" max="2" width="17.69921875" style="154" customWidth="1"/>
    <col min="3" max="3" width="10.09765625" style="154" customWidth="1"/>
    <col min="4" max="4" width="10.59765625" style="103" customWidth="1"/>
    <col min="5" max="5" width="9" style="103"/>
    <col min="6" max="6" width="8.296875" style="103" customWidth="1"/>
    <col min="7" max="7" width="0.5" style="103" customWidth="1"/>
    <col min="8" max="8" width="12" style="109" customWidth="1"/>
    <col min="9" max="9" width="11.69921875" style="37" customWidth="1"/>
    <col min="10" max="10" width="11.5" style="37" customWidth="1"/>
    <col min="11" max="11" width="10.296875" style="37" customWidth="1"/>
    <col min="12" max="12" width="0.296875" style="37" customWidth="1"/>
    <col min="13" max="13" width="10.59765625" style="13" customWidth="1"/>
    <col min="14" max="14" width="11.3984375" style="103" customWidth="1"/>
    <col min="15" max="15" width="9" style="103"/>
    <col min="16" max="16" width="9.59765625" style="103" customWidth="1"/>
    <col min="17" max="17" width="9.296875" style="103" hidden="1" customWidth="1"/>
    <col min="18" max="18" width="9" style="109"/>
  </cols>
  <sheetData>
    <row r="1" spans="1:18" s="4" customFormat="1" ht="14.4" x14ac:dyDescent="0.3">
      <c r="A1" s="190"/>
      <c r="B1" s="195" t="s">
        <v>0</v>
      </c>
      <c r="C1" s="195" t="s">
        <v>1</v>
      </c>
      <c r="D1" s="317" t="s">
        <v>10</v>
      </c>
      <c r="E1" s="317" t="s">
        <v>11</v>
      </c>
      <c r="F1" s="317" t="s">
        <v>17</v>
      </c>
      <c r="G1" s="238" t="s">
        <v>68</v>
      </c>
      <c r="H1" s="238" t="s">
        <v>12</v>
      </c>
      <c r="I1" s="304" t="s">
        <v>13</v>
      </c>
      <c r="J1" s="193" t="s">
        <v>14</v>
      </c>
      <c r="K1" s="193" t="s">
        <v>18</v>
      </c>
      <c r="L1" s="192" t="s">
        <v>69</v>
      </c>
      <c r="M1" s="192" t="s">
        <v>19</v>
      </c>
      <c r="N1" s="317" t="s">
        <v>15</v>
      </c>
      <c r="O1" s="317" t="s">
        <v>16</v>
      </c>
      <c r="P1" s="317" t="s">
        <v>20</v>
      </c>
      <c r="Q1" s="238" t="s">
        <v>70</v>
      </c>
      <c r="R1" s="238" t="s">
        <v>9</v>
      </c>
    </row>
    <row r="2" spans="1:18" s="8" customFormat="1" ht="14.4" x14ac:dyDescent="0.3">
      <c r="A2" s="190">
        <v>1</v>
      </c>
      <c r="B2" s="318" t="str">
        <f>'INT 1'!B6</f>
        <v>Leighton Stevens</v>
      </c>
      <c r="C2" s="318" t="str">
        <f>'INT 1'!C6</f>
        <v>Sky</v>
      </c>
      <c r="D2" s="319">
        <f>VLOOKUP(C2,'INT 1'!$C$2:$D$55,2,FALSE)</f>
        <v>1.261574074074074E-3</v>
      </c>
      <c r="E2" s="319">
        <f>VLOOKUP(C2,'INT 2'!$C$2:$D$55,2,FALSE)</f>
        <v>8.564814814814815E-4</v>
      </c>
      <c r="F2" s="319">
        <f>VLOOKUP(C2,'INT 3'!$C$2:$D$55,2,FALSE)</f>
        <v>1.5162037037037036E-3</v>
      </c>
      <c r="G2" s="240">
        <v>0</v>
      </c>
      <c r="H2" s="240">
        <f t="shared" ref="H2:H22" si="0">SUM(D2:G2)</f>
        <v>3.634259259259259E-3</v>
      </c>
      <c r="I2" s="320">
        <f>VLOOKUP(C2,'INT 1'!$C$2:$K$55,9,FALSE)</f>
        <v>150</v>
      </c>
      <c r="J2" s="242">
        <f>VLOOKUP(C2,'INT 2'!$C$2:$K$55,9,FALSE)</f>
        <v>180</v>
      </c>
      <c r="K2" s="242">
        <f>VLOOKUP(C2,'INT 3'!$C$2:$K$55,9,FALSE)</f>
        <v>180</v>
      </c>
      <c r="L2" s="241">
        <v>0</v>
      </c>
      <c r="M2" s="321">
        <f t="shared" ref="M2:M22" si="1">SUM(I2:K2)</f>
        <v>510</v>
      </c>
      <c r="N2" s="319">
        <f>VLOOKUP(C2,'INT 1'!$C$2:$L$55,10,FALSE)</f>
        <v>4.1666666666666666E-3</v>
      </c>
      <c r="O2" s="319">
        <f>VLOOKUP(C2,'INT 2'!$C$2:$L$55,10,FALSE)</f>
        <v>2.5462962962962961E-3</v>
      </c>
      <c r="P2" s="319">
        <f>VLOOKUP(C2,'INT 3'!$C$2:$L$55,10,FALSE)</f>
        <v>2.9282407407407412E-3</v>
      </c>
      <c r="Q2" s="240">
        <v>0.125</v>
      </c>
      <c r="R2" s="240">
        <f t="shared" ref="R2:R22" si="2">SUM(N2:P2)</f>
        <v>9.6412037037037039E-3</v>
      </c>
    </row>
    <row r="3" spans="1:18" s="9" customFormat="1" ht="14.4" x14ac:dyDescent="0.3">
      <c r="A3" s="190">
        <v>2</v>
      </c>
      <c r="B3" s="318" t="str">
        <f>'INT 1'!B7</f>
        <v>Steve Scott</v>
      </c>
      <c r="C3" s="318" t="str">
        <f>'INT 1'!C7</f>
        <v>Tess</v>
      </c>
      <c r="D3" s="319">
        <f>VLOOKUP(C3,'INT 1'!$C$2:$D$55,2,FALSE)</f>
        <v>1.5393518518518519E-3</v>
      </c>
      <c r="E3" s="319">
        <f>VLOOKUP(C3,'INT 2'!$C$2:$D$55,2,FALSE)</f>
        <v>1.3541666666666667E-3</v>
      </c>
      <c r="F3" s="319">
        <f>VLOOKUP(C3,'INT 3'!$C$2:$D$55,2,FALSE)</f>
        <v>1.3541666666666667E-3</v>
      </c>
      <c r="G3" s="240">
        <v>0</v>
      </c>
      <c r="H3" s="240">
        <f t="shared" si="0"/>
        <v>4.2476851851851851E-3</v>
      </c>
      <c r="I3" s="320">
        <f>VLOOKUP(C3,'INT 1'!$C$2:$K$55,9,FALSE)</f>
        <v>150</v>
      </c>
      <c r="J3" s="242">
        <f>VLOOKUP(C3,'INT 2'!$C$2:$K$55,9,FALSE)</f>
        <v>180</v>
      </c>
      <c r="K3" s="242">
        <f>VLOOKUP(C3,'INT 3'!$C$2:$K$55,9,FALSE)</f>
        <v>180</v>
      </c>
      <c r="L3" s="241">
        <v>0</v>
      </c>
      <c r="M3" s="321">
        <f t="shared" si="1"/>
        <v>510</v>
      </c>
      <c r="N3" s="319">
        <f>VLOOKUP(C3,'INT 1'!$C$2:$L$55,10,FALSE)</f>
        <v>4.1666666666666666E-3</v>
      </c>
      <c r="O3" s="319">
        <f>VLOOKUP(C3,'INT 2'!$C$2:$L$55,10,FALSE)</f>
        <v>3.9699074074074072E-3</v>
      </c>
      <c r="P3" s="319">
        <f>VLOOKUP(C3,'INT 3'!$C$2:$L$55,10,FALSE)</f>
        <v>3.6226851851851854E-3</v>
      </c>
      <c r="Q3" s="240">
        <v>0.41666666666666702</v>
      </c>
      <c r="R3" s="240">
        <f t="shared" si="2"/>
        <v>1.1759259259259259E-2</v>
      </c>
    </row>
    <row r="4" spans="1:18" s="7" customFormat="1" ht="14.4" x14ac:dyDescent="0.3">
      <c r="A4" s="190">
        <v>3</v>
      </c>
      <c r="B4" s="318" t="str">
        <f>'INT 1'!B2</f>
        <v>Steve Scott</v>
      </c>
      <c r="C4" s="318" t="str">
        <f>'INT 1'!C2</f>
        <v>Ice</v>
      </c>
      <c r="D4" s="319">
        <f>VLOOKUP(C4,'INT 1'!$C$2:$D$55,2,FALSE)</f>
        <v>9.3750000000000007E-4</v>
      </c>
      <c r="E4" s="319">
        <f>VLOOKUP(C4,'INT 2'!$C$2:$D$55,2,FALSE)</f>
        <v>1.7245370370370372E-3</v>
      </c>
      <c r="F4" s="319">
        <f>VLOOKUP(C4,'INT 3'!$C$2:$D$55,2,FALSE)</f>
        <v>7.9861111111111105E-4</v>
      </c>
      <c r="G4" s="240">
        <v>8.3333333333333301E-2</v>
      </c>
      <c r="H4" s="240">
        <f t="shared" si="0"/>
        <v>8.6793981481481444E-2</v>
      </c>
      <c r="I4" s="320">
        <f>VLOOKUP(C4,'INT 1'!$C$2:$K$55,9,FALSE)</f>
        <v>180</v>
      </c>
      <c r="J4" s="242">
        <f>VLOOKUP(C4,'INT 2'!$C$2:$K$55,9,FALSE)</f>
        <v>150</v>
      </c>
      <c r="K4" s="242">
        <f>VLOOKUP(C4,'INT 3'!$C$2:$K$55,9,FALSE)</f>
        <v>170</v>
      </c>
      <c r="L4" s="241">
        <v>0</v>
      </c>
      <c r="M4" s="321">
        <f t="shared" si="1"/>
        <v>500</v>
      </c>
      <c r="N4" s="319">
        <f>VLOOKUP(C4,'INT 1'!$C$2:$L$55,10,FALSE)</f>
        <v>3.425925925925926E-3</v>
      </c>
      <c r="O4" s="319">
        <f>VLOOKUP(C4,'INT 2'!$C$2:$L$55,10,FALSE)</f>
        <v>4.1666666666666666E-3</v>
      </c>
      <c r="P4" s="319">
        <f>VLOOKUP(C4,'INT 3'!$C$2:$L$55,10,FALSE)</f>
        <v>4.1666666666666666E-3</v>
      </c>
      <c r="Q4" s="240">
        <v>8.3333333333333301E-2</v>
      </c>
      <c r="R4" s="240">
        <f t="shared" si="2"/>
        <v>1.1759259259259259E-2</v>
      </c>
    </row>
    <row r="5" spans="1:18" s="2" customFormat="1" ht="14.4" x14ac:dyDescent="0.3">
      <c r="A5" s="190">
        <v>4</v>
      </c>
      <c r="B5" s="318" t="str">
        <f>'INT 1'!B9</f>
        <v>Megan Darnell</v>
      </c>
      <c r="C5" s="318" t="str">
        <f>'INT 1'!C9</f>
        <v>Brantley</v>
      </c>
      <c r="D5" s="319">
        <f>VLOOKUP(C5,'INT 1'!$C$2:$D$55,2,FALSE)</f>
        <v>1.689814814814815E-3</v>
      </c>
      <c r="E5" s="319">
        <f>VLOOKUP(C5,'INT 2'!$C$2:$D$55,2,FALSE)</f>
        <v>1.0416666666666667E-3</v>
      </c>
      <c r="F5" s="319">
        <f>VLOOKUP(C5,'INT 3'!$C$2:$D$55,2,FALSE)</f>
        <v>1.0879629629629629E-3</v>
      </c>
      <c r="G5" s="240">
        <v>8.3333333333333301E-2</v>
      </c>
      <c r="H5" s="240">
        <f t="shared" si="0"/>
        <v>8.7152777777777746E-2</v>
      </c>
      <c r="I5" s="320">
        <f>VLOOKUP(C5,'INT 1'!$C$2:$K$55,9,FALSE)</f>
        <v>120</v>
      </c>
      <c r="J5" s="242">
        <f>VLOOKUP(C5,'INT 2'!$C$2:$K$55,9,FALSE)</f>
        <v>180</v>
      </c>
      <c r="K5" s="242">
        <f>VLOOKUP(C5,'INT 3'!$C$2:$K$55,9,FALSE)</f>
        <v>180</v>
      </c>
      <c r="L5" s="241">
        <v>0</v>
      </c>
      <c r="M5" s="321">
        <f t="shared" si="1"/>
        <v>480</v>
      </c>
      <c r="N5" s="319">
        <f>VLOOKUP(C5,'INT 1'!$C$2:$L$55,10,FALSE)</f>
        <v>4.1666666666666666E-3</v>
      </c>
      <c r="O5" s="319">
        <f>VLOOKUP(C5,'INT 2'!$C$2:$L$55,10,FALSE)</f>
        <v>3.2407407407407406E-3</v>
      </c>
      <c r="P5" s="319">
        <f>VLOOKUP(C5,'INT 3'!$C$2:$L$55,10,FALSE)</f>
        <v>3.7152777777777774E-3</v>
      </c>
      <c r="Q5" s="240">
        <v>0.58333333333333404</v>
      </c>
      <c r="R5" s="240">
        <f t="shared" si="2"/>
        <v>1.1122685185185185E-2</v>
      </c>
    </row>
    <row r="6" spans="1:18" s="7" customFormat="1" ht="14.4" x14ac:dyDescent="0.3">
      <c r="A6" s="190">
        <v>5</v>
      </c>
      <c r="B6" s="318" t="str">
        <f>'INT 1'!B5</f>
        <v>Erby Chandler</v>
      </c>
      <c r="C6" s="318" t="str">
        <f>'INT 1'!C5</f>
        <v>Sheila</v>
      </c>
      <c r="D6" s="319">
        <f>VLOOKUP(C6,'INT 1'!$C$2:$D$55,2,FALSE)</f>
        <v>9.2592592592592585E-4</v>
      </c>
      <c r="E6" s="319">
        <f>VLOOKUP(C6,'INT 2'!$C$2:$D$55,2,FALSE)</f>
        <v>1.3078703703703705E-3</v>
      </c>
      <c r="F6" s="319">
        <f>VLOOKUP(C6,'INT 3'!$C$2:$D$55,2,FALSE)</f>
        <v>1.3425925925925925E-3</v>
      </c>
      <c r="G6" s="240">
        <v>0</v>
      </c>
      <c r="H6" s="240">
        <f t="shared" si="0"/>
        <v>3.5763888888888885E-3</v>
      </c>
      <c r="I6" s="320">
        <f>VLOOKUP(C6,'INT 1'!$C$2:$K$55,9,FALSE)</f>
        <v>150</v>
      </c>
      <c r="J6" s="242">
        <f>VLOOKUP(C6,'INT 2'!$C$2:$K$55,9,FALSE)</f>
        <v>180</v>
      </c>
      <c r="K6" s="242">
        <f>VLOOKUP(C6,'INT 3'!$C$2:$K$55,9,FALSE)</f>
        <v>150</v>
      </c>
      <c r="L6" s="241">
        <v>0</v>
      </c>
      <c r="M6" s="321">
        <f t="shared" si="1"/>
        <v>480</v>
      </c>
      <c r="N6" s="319">
        <f>VLOOKUP(C6,'INT 1'!$C$2:$L$55,10,FALSE)</f>
        <v>4.1666666666666666E-3</v>
      </c>
      <c r="O6" s="319">
        <f>VLOOKUP(C6,'INT 2'!$C$2:$L$55,10,FALSE)</f>
        <v>3.1597222222222222E-3</v>
      </c>
      <c r="P6" s="319">
        <f>VLOOKUP(C6,'INT 3'!$C$2:$L$55,10,FALSE)</f>
        <v>4.1666666666666666E-3</v>
      </c>
      <c r="Q6" s="240">
        <v>4.1666666666666699E-2</v>
      </c>
      <c r="R6" s="240">
        <f t="shared" si="2"/>
        <v>1.1493055555555555E-2</v>
      </c>
    </row>
    <row r="7" spans="1:18" s="2" customFormat="1" ht="14.4" x14ac:dyDescent="0.3">
      <c r="A7" s="190">
        <v>6</v>
      </c>
      <c r="B7" s="318" t="str">
        <f>'INT 1'!B11</f>
        <v xml:space="preserve">Gentry Holt </v>
      </c>
      <c r="C7" s="318" t="str">
        <f>'INT 1'!C11</f>
        <v>Annie</v>
      </c>
      <c r="D7" s="319">
        <f>VLOOKUP(C7,'INT 1'!$C$2:$D$55,2,FALSE)</f>
        <v>9.6064814814814808E-4</v>
      </c>
      <c r="E7" s="319">
        <f>VLOOKUP(C7,'INT 2'!$C$2:$D$55,2,FALSE)</f>
        <v>9.2592592592592585E-4</v>
      </c>
      <c r="F7" s="319">
        <f>VLOOKUP(C7,'INT 3'!$C$2:$D$55,2,FALSE)</f>
        <v>1.1226851851851851E-3</v>
      </c>
      <c r="G7" s="240">
        <v>0</v>
      </c>
      <c r="H7" s="240">
        <f t="shared" si="0"/>
        <v>3.0092592592592593E-3</v>
      </c>
      <c r="I7" s="320">
        <f>VLOOKUP(C7,'INT 1'!$C$2:$K$55,9,FALSE)</f>
        <v>90</v>
      </c>
      <c r="J7" s="242">
        <f>VLOOKUP(C7,'INT 2'!$C$2:$K$55,9,FALSE)</f>
        <v>180</v>
      </c>
      <c r="K7" s="242">
        <f>VLOOKUP(C7,'INT 3'!$C$2:$K$55,9,FALSE)</f>
        <v>180</v>
      </c>
      <c r="L7" s="241">
        <v>0</v>
      </c>
      <c r="M7" s="321">
        <f t="shared" si="1"/>
        <v>450</v>
      </c>
      <c r="N7" s="319">
        <f>VLOOKUP(C7,'INT 1'!$C$2:$L$55,10,FALSE)</f>
        <v>4.1666666666666666E-3</v>
      </c>
      <c r="O7" s="319">
        <f>VLOOKUP(C7,'INT 2'!$C$2:$L$55,10,FALSE)</f>
        <v>2.5000000000000001E-3</v>
      </c>
      <c r="P7" s="319">
        <f>VLOOKUP(C7,'INT 3'!$C$2:$L$55,10,FALSE)</f>
        <v>3.1597222222222222E-3</v>
      </c>
      <c r="Q7" s="240">
        <v>1.0416666666666701</v>
      </c>
      <c r="R7" s="240">
        <f t="shared" si="2"/>
        <v>9.826388888888888E-3</v>
      </c>
    </row>
    <row r="8" spans="1:18" s="7" customFormat="1" ht="14.4" x14ac:dyDescent="0.3">
      <c r="A8" s="190">
        <v>7</v>
      </c>
      <c r="B8" s="318" t="str">
        <f>'INT 1'!B15</f>
        <v>Meagan Darnell</v>
      </c>
      <c r="C8" s="318" t="str">
        <f>'INT 1'!C15</f>
        <v>Bet</v>
      </c>
      <c r="D8" s="319">
        <f>VLOOKUP(C8,'INT 1'!$C$2:$D$55,2,FALSE)</f>
        <v>1.3541666666666667E-3</v>
      </c>
      <c r="E8" s="319">
        <f>VLOOKUP(C8,'INT 2'!$C$2:$D$55,2,FALSE)</f>
        <v>7.175925925925927E-4</v>
      </c>
      <c r="F8" s="319">
        <f>VLOOKUP(C8,'INT 3'!$C$2:$D$55,2,FALSE)</f>
        <v>9.4907407407407408E-4</v>
      </c>
      <c r="G8" s="240">
        <v>8.3333333333333301E-2</v>
      </c>
      <c r="H8" s="240">
        <f t="shared" si="0"/>
        <v>8.6354166666666635E-2</v>
      </c>
      <c r="I8" s="320">
        <f>VLOOKUP(C8,'INT 1'!$C$2:$K$55,9,FALSE)</f>
        <v>90</v>
      </c>
      <c r="J8" s="242">
        <f>VLOOKUP(C8,'INT 2'!$C$2:$K$55,9,FALSE)</f>
        <v>180</v>
      </c>
      <c r="K8" s="242">
        <f>VLOOKUP(C8,'INT 3'!$C$2:$K$55,9,FALSE)</f>
        <v>180</v>
      </c>
      <c r="L8" s="241">
        <v>0</v>
      </c>
      <c r="M8" s="321">
        <f t="shared" si="1"/>
        <v>450</v>
      </c>
      <c r="N8" s="319">
        <f>VLOOKUP(C8,'INT 1'!$C$2:$L$55,10,FALSE)</f>
        <v>4.1666666666666666E-3</v>
      </c>
      <c r="O8" s="319">
        <f>VLOOKUP(C8,'INT 2'!$C$2:$L$55,10,FALSE)</f>
        <v>2.7083333333333334E-3</v>
      </c>
      <c r="P8" s="319">
        <f>VLOOKUP(C8,'INT 3'!$C$2:$L$55,10,FALSE)</f>
        <v>3.2407407407407406E-3</v>
      </c>
      <c r="Q8" s="240">
        <v>1.2083333333333299</v>
      </c>
      <c r="R8" s="240">
        <f t="shared" si="2"/>
        <v>1.0115740740740741E-2</v>
      </c>
    </row>
    <row r="9" spans="1:18" s="2" customFormat="1" ht="14.4" x14ac:dyDescent="0.3">
      <c r="A9" s="190">
        <v>8</v>
      </c>
      <c r="B9" s="318" t="str">
        <f>'INT 1'!B12</f>
        <v>Junior Hicks</v>
      </c>
      <c r="C9" s="318" t="str">
        <f>'INT 1'!C12</f>
        <v>Hank</v>
      </c>
      <c r="D9" s="319">
        <f>VLOOKUP(C9,'INT 1'!$C$2:$D$55,2,FALSE)</f>
        <v>9.7222222222222209E-4</v>
      </c>
      <c r="E9" s="319">
        <f>VLOOKUP(C9,'INT 2'!$C$2:$D$55,2,FALSE)</f>
        <v>4.5254629629629629E-3</v>
      </c>
      <c r="F9" s="319">
        <f>VLOOKUP(C9,'INT 3'!$C$2:$D$55,2,FALSE)</f>
        <v>1.3425925925925925E-3</v>
      </c>
      <c r="G9" s="240">
        <v>8.3333333333333301E-2</v>
      </c>
      <c r="H9" s="240">
        <f t="shared" si="0"/>
        <v>9.0173611111111079E-2</v>
      </c>
      <c r="I9" s="320">
        <f>VLOOKUP(C9,'INT 1'!$C$2:$K$55,9,FALSE)</f>
        <v>90</v>
      </c>
      <c r="J9" s="242">
        <f>VLOOKUP(C9,'INT 2'!$C$2:$K$55,9,FALSE)</f>
        <v>180</v>
      </c>
      <c r="K9" s="242">
        <f>VLOOKUP(C9,'INT 3'!$C$2:$K$55,9,FALSE)</f>
        <v>180</v>
      </c>
      <c r="L9" s="241">
        <v>0</v>
      </c>
      <c r="M9" s="321">
        <f t="shared" si="1"/>
        <v>450</v>
      </c>
      <c r="N9" s="319">
        <f>VLOOKUP(C9,'INT 1'!$C$2:$L$55,10,FALSE)</f>
        <v>4.1666666666666666E-3</v>
      </c>
      <c r="O9" s="319">
        <f>VLOOKUP(C9,'INT 2'!$C$2:$L$55,10,FALSE)</f>
        <v>2.8703703703703708E-3</v>
      </c>
      <c r="P9" s="319">
        <f>VLOOKUP(C9,'INT 3'!$C$2:$L$55,10,FALSE)</f>
        <v>3.1828703703703702E-3</v>
      </c>
      <c r="Q9" s="240">
        <v>0.20833333333333301</v>
      </c>
      <c r="R9" s="240">
        <f t="shared" si="2"/>
        <v>1.0219907407407408E-2</v>
      </c>
    </row>
    <row r="10" spans="1:18" s="7" customFormat="1" ht="14.4" x14ac:dyDescent="0.3">
      <c r="A10" s="190">
        <v>9</v>
      </c>
      <c r="B10" s="318" t="str">
        <f>'INT 1'!B8</f>
        <v>Meagan Darnell</v>
      </c>
      <c r="C10" s="318" t="str">
        <f>'INT 1'!C8</f>
        <v>Phil</v>
      </c>
      <c r="D10" s="319">
        <f>VLOOKUP(C10,'INT 1'!$C$2:$D$55,2,FALSE)</f>
        <v>1.25E-3</v>
      </c>
      <c r="E10" s="319" t="str">
        <f>VLOOKUP(C10,'INT 2'!$C$2:$D$55,2,FALSE)</f>
        <v>000:58.0</v>
      </c>
      <c r="F10" s="319">
        <f>VLOOKUP(C10,'INT 3'!$C$2:$D$55,2,FALSE)</f>
        <v>7.175925925925927E-4</v>
      </c>
      <c r="G10" s="240">
        <v>0</v>
      </c>
      <c r="H10" s="240">
        <f t="shared" si="0"/>
        <v>1.9675925925925928E-3</v>
      </c>
      <c r="I10" s="320">
        <f>VLOOKUP(C10,'INT 1'!$C$2:$K$55,9,FALSE)</f>
        <v>120</v>
      </c>
      <c r="J10" s="242">
        <f>VLOOKUP(C10,'INT 2'!$C$2:$K$55,9,FALSE)</f>
        <v>150</v>
      </c>
      <c r="K10" s="242">
        <f>VLOOKUP(C10,'INT 3'!$C$2:$K$55,9,FALSE)</f>
        <v>180</v>
      </c>
      <c r="L10" s="241">
        <v>0</v>
      </c>
      <c r="M10" s="321">
        <f t="shared" si="1"/>
        <v>450</v>
      </c>
      <c r="N10" s="319">
        <f>VLOOKUP(C10,'INT 1'!$C$2:$L$55,10,FALSE)</f>
        <v>4.1666666666666666E-3</v>
      </c>
      <c r="O10" s="319">
        <f>VLOOKUP(C10,'INT 2'!$C$2:$L$55,10,FALSE)</f>
        <v>4.1666666666666666E-3</v>
      </c>
      <c r="P10" s="319">
        <f>VLOOKUP(C10,'INT 3'!$C$2:$L$55,10,FALSE)</f>
        <v>3.3912037037037036E-3</v>
      </c>
      <c r="Q10" s="240">
        <v>0.91666666666666696</v>
      </c>
      <c r="R10" s="240">
        <f t="shared" si="2"/>
        <v>1.1724537037037037E-2</v>
      </c>
    </row>
    <row r="11" spans="1:18" s="2" customFormat="1" ht="14.4" x14ac:dyDescent="0.3">
      <c r="A11" s="190">
        <v>10</v>
      </c>
      <c r="B11" s="318" t="str">
        <f>'INT 1'!B22</f>
        <v>Sophie</v>
      </c>
      <c r="C11" s="318" t="str">
        <f>'INT 1'!C22</f>
        <v>Reba</v>
      </c>
      <c r="D11" s="319">
        <f>VLOOKUP(C11,'INT 1'!$C$2:$D$55,2,FALSE)</f>
        <v>2.3495370370370371E-3</v>
      </c>
      <c r="E11" s="319">
        <f>VLOOKUP(C11,'INT 2'!$C$2:$D$55,2,FALSE)</f>
        <v>1.5277777777777779E-3</v>
      </c>
      <c r="F11" s="319">
        <f>VLOOKUP(C11,'INT 3'!$C$2:$D$55,2,FALSE)</f>
        <v>1.5046296296296294E-3</v>
      </c>
      <c r="G11" s="240"/>
      <c r="H11" s="240">
        <f t="shared" si="0"/>
        <v>5.3819444444444444E-3</v>
      </c>
      <c r="I11" s="320">
        <f>VLOOKUP(C11,'INT 1'!$C$2:$K$55,9,FALSE)</f>
        <v>90</v>
      </c>
      <c r="J11" s="242">
        <f>VLOOKUP(C11,'INT 2'!$C$2:$K$55,9,FALSE)</f>
        <v>180</v>
      </c>
      <c r="K11" s="242">
        <f>VLOOKUP(C11,'INT 3'!$C$2:$K$55,9,FALSE)</f>
        <v>180</v>
      </c>
      <c r="L11" s="241"/>
      <c r="M11" s="321">
        <f t="shared" si="1"/>
        <v>450</v>
      </c>
      <c r="N11" s="319">
        <f>VLOOKUP(C11,'INT 1'!$C$2:$L$55,10,FALSE)</f>
        <v>4.1666666666666666E-3</v>
      </c>
      <c r="O11" s="319">
        <f>VLOOKUP(C11,'INT 2'!$C$2:$L$55,10,FALSE)</f>
        <v>3.9930555555555561E-3</v>
      </c>
      <c r="P11" s="319">
        <f>VLOOKUP(C11,'INT 3'!$C$2:$L$55,10,FALSE)</f>
        <v>3.7037037037037034E-3</v>
      </c>
      <c r="Q11" s="240"/>
      <c r="R11" s="240">
        <f t="shared" si="2"/>
        <v>1.1863425925925927E-2</v>
      </c>
    </row>
    <row r="12" spans="1:18" s="7" customFormat="1" ht="14.4" x14ac:dyDescent="0.3">
      <c r="A12" s="190">
        <v>11</v>
      </c>
      <c r="B12" s="318" t="str">
        <f>'INT 1'!B17</f>
        <v>Leighton Stevens</v>
      </c>
      <c r="C12" s="318" t="str">
        <f>'INT 1'!C17</f>
        <v>Reba</v>
      </c>
      <c r="D12" s="319">
        <f>VLOOKUP(C12,'INT 1'!$C$2:$D$55,2,FALSE)</f>
        <v>2.3495370370370371E-3</v>
      </c>
      <c r="E12" s="319">
        <f>VLOOKUP(C12,'INT 2'!$C$2:$D$55,2,FALSE)</f>
        <v>1.5277777777777779E-3</v>
      </c>
      <c r="F12" s="319">
        <f>VLOOKUP(C12,'INT 3'!$C$2:$D$55,2,FALSE)</f>
        <v>1.5046296296296294E-3</v>
      </c>
      <c r="G12" s="240">
        <v>0</v>
      </c>
      <c r="H12" s="240">
        <f t="shared" si="0"/>
        <v>5.3819444444444444E-3</v>
      </c>
      <c r="I12" s="320">
        <f>VLOOKUP(C12,'INT 1'!$C$2:$K$55,9,FALSE)</f>
        <v>90</v>
      </c>
      <c r="J12" s="242">
        <f>VLOOKUP(C12,'INT 2'!$C$2:$K$55,9,FALSE)</f>
        <v>180</v>
      </c>
      <c r="K12" s="242">
        <f>VLOOKUP(C12,'INT 3'!$C$2:$K$55,9,FALSE)</f>
        <v>180</v>
      </c>
      <c r="L12" s="241">
        <v>0</v>
      </c>
      <c r="M12" s="321">
        <f t="shared" si="1"/>
        <v>450</v>
      </c>
      <c r="N12" s="319">
        <f>VLOOKUP(C12,'INT 1'!$C$2:$L$55,10,FALSE)</f>
        <v>4.1666666666666666E-3</v>
      </c>
      <c r="O12" s="319">
        <f>VLOOKUP(C12,'INT 2'!$C$2:$L$55,10,FALSE)</f>
        <v>3.9930555555555561E-3</v>
      </c>
      <c r="P12" s="319">
        <f>VLOOKUP(C12,'INT 3'!$C$2:$L$55,10,FALSE)</f>
        <v>3.7037037037037034E-3</v>
      </c>
      <c r="Q12" s="240">
        <v>0.16666666666666699</v>
      </c>
      <c r="R12" s="240">
        <f t="shared" si="2"/>
        <v>1.1863425925925927E-2</v>
      </c>
    </row>
    <row r="13" spans="1:18" s="2" customFormat="1" ht="14.4" x14ac:dyDescent="0.3">
      <c r="A13" s="190">
        <v>12</v>
      </c>
      <c r="B13" s="318" t="str">
        <f>'INT 1'!B4</f>
        <v>Junior Hicks</v>
      </c>
      <c r="C13" s="318" t="str">
        <f>'INT 1'!C4</f>
        <v>Abe</v>
      </c>
      <c r="D13" s="319">
        <f>VLOOKUP(C13,'INT 1'!$C$2:$D$55,2,FALSE)</f>
        <v>9.1435185185185185E-4</v>
      </c>
      <c r="E13" s="319">
        <f>VLOOKUP(C13,'INT 2'!$C$2:$D$55,2,FALSE)</f>
        <v>8.3333333333333339E-4</v>
      </c>
      <c r="F13" s="319">
        <f>VLOOKUP(C13,'INT 3'!$C$2:$D$55,2,FALSE)</f>
        <v>1.2268518518518518E-3</v>
      </c>
      <c r="G13" s="240">
        <v>0</v>
      </c>
      <c r="H13" s="240">
        <f t="shared" si="0"/>
        <v>2.9745370370370368E-3</v>
      </c>
      <c r="I13" s="320">
        <f>VLOOKUP(C13,'INT 1'!$C$2:$K$55,9,FALSE)</f>
        <v>150</v>
      </c>
      <c r="J13" s="242">
        <f>VLOOKUP(C13,'INT 2'!$C$2:$K$55,9,FALSE)</f>
        <v>150</v>
      </c>
      <c r="K13" s="242">
        <f>VLOOKUP(C13,'INT 3'!$C$2:$K$55,9,FALSE)</f>
        <v>150</v>
      </c>
      <c r="L13" s="241">
        <v>0</v>
      </c>
      <c r="M13" s="321">
        <f t="shared" si="1"/>
        <v>450</v>
      </c>
      <c r="N13" s="319">
        <f>VLOOKUP(C13,'INT 1'!$C$2:$L$55,10,FALSE)</f>
        <v>4.1666666666666666E-3</v>
      </c>
      <c r="O13" s="319">
        <f>VLOOKUP(C13,'INT 2'!$C$2:$L$55,10,FALSE)</f>
        <v>4.1666666666666666E-3</v>
      </c>
      <c r="P13" s="319">
        <f>VLOOKUP(C13,'INT 3'!$C$2:$L$55,10,FALSE)</f>
        <v>4.1666666666666666E-3</v>
      </c>
      <c r="Q13" s="240">
        <v>0.375</v>
      </c>
      <c r="R13" s="240">
        <f t="shared" si="2"/>
        <v>1.2500000000000001E-2</v>
      </c>
    </row>
    <row r="14" spans="1:18" s="2" customFormat="1" ht="14.4" x14ac:dyDescent="0.3">
      <c r="A14" s="190">
        <v>13</v>
      </c>
      <c r="B14" s="318" t="str">
        <f>'INT 1'!B16</f>
        <v>Tamora Moore</v>
      </c>
      <c r="C14" s="318" t="str">
        <f>'INT 1'!C16</f>
        <v>McFly</v>
      </c>
      <c r="D14" s="319">
        <f>VLOOKUP(C14,'INT 1'!$C$2:$D$55,2,FALSE)</f>
        <v>2.2222222222222222E-3</v>
      </c>
      <c r="E14" s="319">
        <f>VLOOKUP(C14,'INT 2'!$C$2:$D$55,2,FALSE)</f>
        <v>9.7222222222222209E-4</v>
      </c>
      <c r="F14" s="319">
        <f>VLOOKUP(C14,'INT 3'!$C$2:$D$55,2,FALSE)</f>
        <v>1.0648148148148147E-3</v>
      </c>
      <c r="G14" s="240">
        <v>8.3333333333333301E-2</v>
      </c>
      <c r="H14" s="240">
        <f t="shared" si="0"/>
        <v>8.7592592592592555E-2</v>
      </c>
      <c r="I14" s="320">
        <f>VLOOKUP(C14,'INT 1'!$C$2:$K$55,9,FALSE)</f>
        <v>90</v>
      </c>
      <c r="J14" s="242">
        <f>VLOOKUP(C14,'INT 2'!$C$2:$K$55,9,FALSE)</f>
        <v>180</v>
      </c>
      <c r="K14" s="242">
        <f>VLOOKUP(C14,'INT 3'!$C$2:$K$55,9,FALSE)</f>
        <v>170</v>
      </c>
      <c r="L14" s="241">
        <v>0</v>
      </c>
      <c r="M14" s="321">
        <f t="shared" si="1"/>
        <v>440</v>
      </c>
      <c r="N14" s="319">
        <f>VLOOKUP(C14,'INT 1'!$C$2:$L$55,10,FALSE)</f>
        <v>4.1666666666666666E-3</v>
      </c>
      <c r="O14" s="319">
        <f>VLOOKUP(C14,'INT 2'!$C$2:$L$55,10,FALSE)</f>
        <v>3.1828703703703702E-3</v>
      </c>
      <c r="P14" s="319">
        <f>VLOOKUP(C14,'INT 3'!$C$2:$L$55,10,FALSE)</f>
        <v>2.7662037037037034E-3</v>
      </c>
      <c r="Q14" s="240">
        <v>1.3333333333333299</v>
      </c>
      <c r="R14" s="240">
        <f t="shared" si="2"/>
        <v>1.0115740740740739E-2</v>
      </c>
    </row>
    <row r="15" spans="1:18" s="2" customFormat="1" ht="14.4" x14ac:dyDescent="0.3">
      <c r="A15" s="190">
        <v>14</v>
      </c>
      <c r="B15" s="318" t="str">
        <f>'INT 1'!B10</f>
        <v>Steve Scott</v>
      </c>
      <c r="C15" s="318" t="str">
        <f>'INT 1'!C10</f>
        <v>Trim</v>
      </c>
      <c r="D15" s="319">
        <f>VLOOKUP(C15,'INT 1'!$C$2:$D$55,2,FALSE)</f>
        <v>1.8171296296296297E-3</v>
      </c>
      <c r="E15" s="319">
        <f>VLOOKUP(C15,'INT 2'!$C$2:$D$55,2,FALSE)</f>
        <v>7.5231481481481471E-4</v>
      </c>
      <c r="F15" s="319">
        <f>VLOOKUP(C15,'INT 3'!$C$2:$D$55,2,FALSE)</f>
        <v>1.0879629629629629E-3</v>
      </c>
      <c r="G15" s="240">
        <v>0</v>
      </c>
      <c r="H15" s="240">
        <f t="shared" si="0"/>
        <v>3.6574074074074074E-3</v>
      </c>
      <c r="I15" s="320">
        <f>VLOOKUP(C15,'INT 1'!$C$2:$K$55,9,FALSE)</f>
        <v>100</v>
      </c>
      <c r="J15" s="242">
        <f>VLOOKUP(C15,'INT 2'!$C$2:$K$55,9,FALSE)</f>
        <v>180</v>
      </c>
      <c r="K15" s="242">
        <f>VLOOKUP(C15,'INT 3'!$C$2:$K$55,9,FALSE)</f>
        <v>150</v>
      </c>
      <c r="L15" s="241">
        <v>0</v>
      </c>
      <c r="M15" s="321">
        <f t="shared" si="1"/>
        <v>430</v>
      </c>
      <c r="N15" s="319">
        <f>VLOOKUP(C15,'INT 1'!$C$2:$L$55,10,FALSE)</f>
        <v>4.1666666666666666E-3</v>
      </c>
      <c r="O15" s="319">
        <f>VLOOKUP(C15,'INT 2'!$C$2:$L$55,10,FALSE)</f>
        <v>2.4537037037037036E-3</v>
      </c>
      <c r="P15" s="319">
        <f>VLOOKUP(C15,'INT 3'!$C$2:$L$55,10,FALSE)</f>
        <v>4.1666666666666666E-3</v>
      </c>
      <c r="Q15" s="240">
        <v>0.625</v>
      </c>
      <c r="R15" s="240">
        <f t="shared" si="2"/>
        <v>1.0787037037037036E-2</v>
      </c>
    </row>
    <row r="16" spans="1:18" s="7" customFormat="1" ht="14.4" x14ac:dyDescent="0.3">
      <c r="A16" s="190">
        <v>15</v>
      </c>
      <c r="B16" s="318" t="str">
        <f>'INT 1'!B13</f>
        <v>Trevor Jessen</v>
      </c>
      <c r="C16" s="318" t="str">
        <f>'INT 1'!C13</f>
        <v>Alice</v>
      </c>
      <c r="D16" s="319">
        <f>VLOOKUP(C16,'INT 1'!$C$2:$D$55,2,FALSE)</f>
        <v>1.0648148148148147E-3</v>
      </c>
      <c r="E16" s="319">
        <f>VLOOKUP(C16,'INT 2'!$C$2:$D$55,2,FALSE)</f>
        <v>1.261574074074074E-3</v>
      </c>
      <c r="F16" s="319">
        <f>VLOOKUP(C16,'INT 3'!$C$2:$D$55,2,FALSE)</f>
        <v>1.0185185185185186E-3</v>
      </c>
      <c r="G16" s="240">
        <v>0</v>
      </c>
      <c r="H16" s="240">
        <f t="shared" si="0"/>
        <v>3.3449074074074076E-3</v>
      </c>
      <c r="I16" s="320">
        <f>VLOOKUP(C16,'INT 1'!$C$2:$K$55,9,FALSE)</f>
        <v>90</v>
      </c>
      <c r="J16" s="242">
        <f>VLOOKUP(C16,'INT 2'!$C$2:$K$55,9,FALSE)</f>
        <v>150</v>
      </c>
      <c r="K16" s="242">
        <f>VLOOKUP(C16,'INT 3'!$C$2:$K$55,9,FALSE)</f>
        <v>180</v>
      </c>
      <c r="L16" s="241">
        <v>0</v>
      </c>
      <c r="M16" s="321">
        <f t="shared" si="1"/>
        <v>420</v>
      </c>
      <c r="N16" s="319">
        <f>VLOOKUP(C16,'INT 1'!$C$2:$L$55,10,FALSE)</f>
        <v>4.1666666666666666E-3</v>
      </c>
      <c r="O16" s="319">
        <f>VLOOKUP(C16,'INT 2'!$C$2:$L$55,10,FALSE)</f>
        <v>4.1666666666666666E-3</v>
      </c>
      <c r="P16" s="319">
        <f>VLOOKUP(C16,'INT 3'!$C$2:$L$55,10,FALSE)</f>
        <v>3.1944444444444442E-3</v>
      </c>
      <c r="Q16" s="240">
        <v>0.29166666666666702</v>
      </c>
      <c r="R16" s="240">
        <f t="shared" si="2"/>
        <v>1.1527777777777777E-2</v>
      </c>
    </row>
    <row r="17" spans="1:18" s="2" customFormat="1" ht="14.4" x14ac:dyDescent="0.3">
      <c r="A17" s="190">
        <v>16</v>
      </c>
      <c r="B17" s="318" t="str">
        <f>'INT 1'!B18</f>
        <v>John Stottlemyre</v>
      </c>
      <c r="C17" s="318" t="str">
        <f>'INT 1'!C18</f>
        <v>Summer</v>
      </c>
      <c r="D17" s="319">
        <f>VLOOKUP(C17,'INT 1'!$C$2:$D$55,2,FALSE)</f>
        <v>1.3541666666666667E-3</v>
      </c>
      <c r="E17" s="319">
        <f>VLOOKUP(C17,'INT 2'!$C$2:$D$55,2,FALSE)</f>
        <v>9.9537037037037042E-4</v>
      </c>
      <c r="F17" s="319">
        <f>VLOOKUP(C17,'INT 3'!$C$2:$D$55,2,FALSE)</f>
        <v>1.6319444444444445E-3</v>
      </c>
      <c r="G17" s="240">
        <v>8.3333333333333301E-2</v>
      </c>
      <c r="H17" s="240">
        <f t="shared" si="0"/>
        <v>8.731481481481479E-2</v>
      </c>
      <c r="I17" s="320">
        <f>VLOOKUP(C17,'INT 1'!$C$2:$K$55,9,FALSE)</f>
        <v>80</v>
      </c>
      <c r="J17" s="242">
        <f>VLOOKUP(C17,'INT 2'!$C$2:$K$55,9,FALSE)</f>
        <v>180</v>
      </c>
      <c r="K17" s="242">
        <f>VLOOKUP(C17,'INT 3'!$C$2:$K$55,9,FALSE)</f>
        <v>150</v>
      </c>
      <c r="L17" s="241">
        <v>0</v>
      </c>
      <c r="M17" s="321">
        <f t="shared" si="1"/>
        <v>410</v>
      </c>
      <c r="N17" s="319">
        <f>VLOOKUP(C17,'INT 1'!$C$2:$L$55,10,FALSE)</f>
        <v>4.1666666666666666E-3</v>
      </c>
      <c r="O17" s="319">
        <f>VLOOKUP(C17,'INT 2'!$C$2:$L$55,10,FALSE)</f>
        <v>2.8356481481481479E-3</v>
      </c>
      <c r="P17" s="319">
        <f>VLOOKUP(C17,'INT 3'!$C$2:$L$55,10,FALSE)</f>
        <v>4.1666666666666666E-3</v>
      </c>
      <c r="Q17" s="240">
        <v>1.4583333333333299</v>
      </c>
      <c r="R17" s="240">
        <f t="shared" si="2"/>
        <v>1.1168981481481481E-2</v>
      </c>
    </row>
    <row r="18" spans="1:18" ht="14.4" x14ac:dyDescent="0.3">
      <c r="A18" s="190">
        <v>17</v>
      </c>
      <c r="B18" s="318" t="str">
        <f>'INT 1'!B3</f>
        <v>Erby Chandler</v>
      </c>
      <c r="C18" s="318" t="str">
        <f>'INT 1'!C3</f>
        <v>Reevy</v>
      </c>
      <c r="D18" s="319">
        <f>VLOOKUP(C18,'INT 1'!$C$2:$D$55,2,FALSE)</f>
        <v>1.1342592592592591E-3</v>
      </c>
      <c r="E18" s="319">
        <f>VLOOKUP(C18,'INT 2'!$C$2:$D$55,2,FALSE)</f>
        <v>3.0555555555555557E-3</v>
      </c>
      <c r="F18" s="319">
        <f>VLOOKUP(C18,'INT 3'!$C$2:$D$55,2,FALSE)</f>
        <v>1.736111111111111E-3</v>
      </c>
      <c r="G18" s="240">
        <v>8.3333333333333301E-2</v>
      </c>
      <c r="H18" s="240">
        <f t="shared" si="0"/>
        <v>8.9259259259259233E-2</v>
      </c>
      <c r="I18" s="320">
        <f>VLOOKUP(C18,'INT 1'!$C$2:$K$55,9,FALSE)</f>
        <v>180</v>
      </c>
      <c r="J18" s="242">
        <f>VLOOKUP(C18,'INT 2'!$C$2:$K$55,9,FALSE)</f>
        <v>90</v>
      </c>
      <c r="K18" s="242">
        <f>VLOOKUP(C18,'INT 3'!$C$2:$K$55,9,FALSE)</f>
        <v>120</v>
      </c>
      <c r="L18" s="241">
        <v>0</v>
      </c>
      <c r="M18" s="321">
        <f t="shared" si="1"/>
        <v>390</v>
      </c>
      <c r="N18" s="319">
        <f>VLOOKUP(C18,'INT 1'!$C$2:$L$55,10,FALSE)</f>
        <v>4.0972222222222226E-3</v>
      </c>
      <c r="O18" s="319">
        <f>VLOOKUP(C18,'INT 2'!$C$2:$L$55,10,FALSE)</f>
        <v>4.1666666666666666E-3</v>
      </c>
      <c r="P18" s="319">
        <f>VLOOKUP(C18,'INT 3'!$C$2:$L$55,10,FALSE)</f>
        <v>4.1666666666666666E-3</v>
      </c>
      <c r="Q18" s="240">
        <v>0.33333333333333398</v>
      </c>
      <c r="R18" s="240">
        <f t="shared" si="2"/>
        <v>1.2430555555555556E-2</v>
      </c>
    </row>
    <row r="19" spans="1:18" s="2" customFormat="1" ht="14.4" x14ac:dyDescent="0.3">
      <c r="A19" s="190">
        <v>18</v>
      </c>
      <c r="B19" s="318" t="str">
        <f>'INT 1'!B19</f>
        <v>Erby Chandler</v>
      </c>
      <c r="C19" s="318" t="str">
        <f>'INT 1'!C19</f>
        <v>Nan</v>
      </c>
      <c r="D19" s="319">
        <f>VLOOKUP(C19,'INT 1'!$C$2:$D$55,2,FALSE)</f>
        <v>3.0324074074074073E-3</v>
      </c>
      <c r="E19" s="319">
        <f>VLOOKUP(C19,'INT 2'!$C$2:$D$55,2,FALSE)</f>
        <v>1.9212962962962962E-3</v>
      </c>
      <c r="F19" s="319">
        <f>VLOOKUP(C19,'INT 3'!$C$2:$D$55,2,FALSE)</f>
        <v>1.5277777777777779E-3</v>
      </c>
      <c r="G19" s="240">
        <v>8.3333333333333301E-2</v>
      </c>
      <c r="H19" s="240">
        <f t="shared" si="0"/>
        <v>8.9814814814814778E-2</v>
      </c>
      <c r="I19" s="320">
        <f>VLOOKUP(C19,'INT 1'!$C$2:$K$55,9,FALSE)</f>
        <v>80</v>
      </c>
      <c r="J19" s="242">
        <f>VLOOKUP(C19,'INT 2'!$C$2:$K$55,9,FALSE)</f>
        <v>150</v>
      </c>
      <c r="K19" s="242">
        <f>VLOOKUP(C19,'INT 3'!$C$2:$K$55,9,FALSE)</f>
        <v>150</v>
      </c>
      <c r="L19" s="241">
        <v>0</v>
      </c>
      <c r="M19" s="321">
        <f t="shared" si="1"/>
        <v>380</v>
      </c>
      <c r="N19" s="319">
        <f>VLOOKUP(C19,'INT 1'!$C$2:$L$55,10,FALSE)</f>
        <v>4.1666666666666666E-3</v>
      </c>
      <c r="O19" s="319">
        <f>VLOOKUP(C19,'INT 2'!$C$2:$L$55,10,FALSE)</f>
        <v>4.1666666666666666E-3</v>
      </c>
      <c r="P19" s="319">
        <f>VLOOKUP(C19,'INT 3'!$C$2:$L$55,10,FALSE)</f>
        <v>4.1666666666666666E-3</v>
      </c>
      <c r="Q19" s="240">
        <v>0.70833333333333404</v>
      </c>
      <c r="R19" s="240">
        <f t="shared" si="2"/>
        <v>1.2500000000000001E-2</v>
      </c>
    </row>
    <row r="20" spans="1:18" s="2" customFormat="1" ht="14.4" x14ac:dyDescent="0.3">
      <c r="A20" s="190">
        <v>19</v>
      </c>
      <c r="B20" s="318" t="str">
        <f>'INT 1'!B14</f>
        <v>Steve Scott</v>
      </c>
      <c r="C20" s="318" t="str">
        <f>'INT 1'!C14</f>
        <v>Chip</v>
      </c>
      <c r="D20" s="319">
        <f>VLOOKUP(C20,'INT 1'!$C$2:$D$55,2,FALSE)</f>
        <v>1.2847222222222223E-3</v>
      </c>
      <c r="E20" s="319">
        <f>VLOOKUP(C20,'INT 2'!$C$2:$D$55,2,FALSE)</f>
        <v>1.1921296296296296E-3</v>
      </c>
      <c r="F20" s="319">
        <f>VLOOKUP(C20,'INT 3'!$C$2:$D$55,2,FALSE)</f>
        <v>1.2731481481481483E-3</v>
      </c>
      <c r="G20" s="240">
        <v>0</v>
      </c>
      <c r="H20" s="240">
        <f t="shared" si="0"/>
        <v>3.7499999999999999E-3</v>
      </c>
      <c r="I20" s="320">
        <f>VLOOKUP(C20,'INT 1'!$C$2:$K$55,9,FALSE)</f>
        <v>90</v>
      </c>
      <c r="J20" s="242">
        <f>VLOOKUP(C20,'INT 2'!$C$2:$K$55,9,FALSE)</f>
        <v>150</v>
      </c>
      <c r="K20" s="242">
        <f>VLOOKUP(C20,'INT 3'!$C$2:$K$55,9,FALSE)</f>
        <v>120</v>
      </c>
      <c r="L20" s="241">
        <v>0</v>
      </c>
      <c r="M20" s="321">
        <f t="shared" si="1"/>
        <v>360</v>
      </c>
      <c r="N20" s="319">
        <f>VLOOKUP(C20,'INT 1'!$C$2:$L$55,10,FALSE)</f>
        <v>4.1666666666666666E-3</v>
      </c>
      <c r="O20" s="319">
        <f>VLOOKUP(C20,'INT 2'!$C$2:$L$55,10,FALSE)</f>
        <v>4.1666666666666666E-3</v>
      </c>
      <c r="P20" s="319">
        <f>VLOOKUP(C20,'INT 3'!$C$2:$L$55,10,FALSE)</f>
        <v>4.1666666666666666E-3</v>
      </c>
      <c r="Q20" s="240">
        <v>1.25</v>
      </c>
      <c r="R20" s="240">
        <f t="shared" si="2"/>
        <v>1.2500000000000001E-2</v>
      </c>
    </row>
    <row r="21" spans="1:18" s="7" customFormat="1" ht="14.4" x14ac:dyDescent="0.3">
      <c r="A21" s="190">
        <v>20</v>
      </c>
      <c r="B21" s="318" t="str">
        <f>'INT 1'!B20</f>
        <v>John Stottlemyre</v>
      </c>
      <c r="C21" s="318" t="str">
        <f>'INT 1'!C20</f>
        <v>Mick</v>
      </c>
      <c r="D21" s="319">
        <f>VLOOKUP(C21,'INT 1'!$C$2:$D$55,2,FALSE)</f>
        <v>1.1574074074074073E-3</v>
      </c>
      <c r="E21" s="319">
        <f>VLOOKUP(C21,'INT 2'!$C$2:$D$55,2,FALSE)</f>
        <v>2.9282407407407412E-3</v>
      </c>
      <c r="F21" s="319">
        <f>VLOOKUP(C21,'INT 3'!$C$2:$D$55,2,FALSE)</f>
        <v>1.2847222222222223E-3</v>
      </c>
      <c r="G21" s="240">
        <v>0</v>
      </c>
      <c r="H21" s="240">
        <f t="shared" si="0"/>
        <v>5.3703703703703708E-3</v>
      </c>
      <c r="I21" s="320">
        <f>VLOOKUP(C21,'INT 1'!$C$2:$K$55,9,FALSE)</f>
        <v>60</v>
      </c>
      <c r="J21" s="242">
        <f>VLOOKUP(C21,'INT 2'!$C$2:$K$55,9,FALSE)</f>
        <v>90</v>
      </c>
      <c r="K21" s="242">
        <f>VLOOKUP(C21,'INT 3'!$C$2:$K$55,9,FALSE)</f>
        <v>180</v>
      </c>
      <c r="L21" s="241">
        <v>0</v>
      </c>
      <c r="M21" s="321">
        <f t="shared" si="1"/>
        <v>330</v>
      </c>
      <c r="N21" s="319">
        <f>VLOOKUP(C21,'INT 1'!$C$2:$L$55,10,FALSE)</f>
        <v>4.1666666666666666E-3</v>
      </c>
      <c r="O21" s="319">
        <f>VLOOKUP(C21,'INT 2'!$C$2:$L$55,10,FALSE)</f>
        <v>4.1666666666666666E-3</v>
      </c>
      <c r="P21" s="319">
        <f>VLOOKUP(C21,'INT 3'!$C$2:$L$55,10,FALSE)</f>
        <v>3.7268518518518514E-3</v>
      </c>
      <c r="Q21" s="240">
        <v>0.750000000000001</v>
      </c>
      <c r="R21" s="240">
        <f t="shared" si="2"/>
        <v>1.2060185185185184E-2</v>
      </c>
    </row>
    <row r="22" spans="1:18" ht="14.4" x14ac:dyDescent="0.3">
      <c r="A22" s="190">
        <v>21</v>
      </c>
      <c r="B22" s="318" t="str">
        <f>'INT 1'!B21</f>
        <v>Steve Scott</v>
      </c>
      <c r="C22" s="318" t="str">
        <f>'INT 1'!C21</f>
        <v>Jet</v>
      </c>
      <c r="D22" s="319">
        <f>VLOOKUP(C22,'INT 1'!$C$2:$D$55,2,FALSE)</f>
        <v>4.1666666666666666E-3</v>
      </c>
      <c r="E22" s="319">
        <f>VLOOKUP(C22,'INT 2'!$C$2:$D$55,2,FALSE)</f>
        <v>1.0185185185185186E-3</v>
      </c>
      <c r="F22" s="319">
        <f>VLOOKUP(C22,'INT 3'!$C$2:$D$55,2,FALSE)</f>
        <v>1.3657407407407409E-3</v>
      </c>
      <c r="G22" s="240"/>
      <c r="H22" s="240">
        <f t="shared" si="0"/>
        <v>6.5509259259259262E-3</v>
      </c>
      <c r="I22" s="320">
        <f>VLOOKUP(C22,'INT 1'!$C$2:$K$55,9,FALSE)</f>
        <v>20</v>
      </c>
      <c r="J22" s="242">
        <f>VLOOKUP(C22,'INT 2'!$C$2:$K$55,9,FALSE)</f>
        <v>150</v>
      </c>
      <c r="K22" s="242">
        <f>VLOOKUP(C22,'INT 3'!$C$2:$K$55,9,FALSE)</f>
        <v>120</v>
      </c>
      <c r="L22" s="241"/>
      <c r="M22" s="321">
        <f t="shared" si="1"/>
        <v>290</v>
      </c>
      <c r="N22" s="319">
        <f>VLOOKUP(C22,'INT 1'!$C$2:$L$55,10,FALSE)</f>
        <v>4.1666666666666666E-3</v>
      </c>
      <c r="O22" s="319">
        <f>VLOOKUP(C22,'INT 2'!$C$2:$L$55,10,FALSE)</f>
        <v>4.1666666666666666E-3</v>
      </c>
      <c r="P22" s="319">
        <f>VLOOKUP(C22,'INT 3'!$C$2:$L$55,10,FALSE)</f>
        <v>4.1666666666666666E-3</v>
      </c>
      <c r="Q22" s="240"/>
      <c r="R22" s="240">
        <f t="shared" si="2"/>
        <v>1.2500000000000001E-2</v>
      </c>
    </row>
    <row r="23" spans="1:18" ht="14.4" x14ac:dyDescent="0.3">
      <c r="A23" s="190">
        <v>22</v>
      </c>
      <c r="B23" s="318">
        <f>'INT 1'!B23</f>
        <v>0</v>
      </c>
      <c r="C23" s="318">
        <f>'INT 1'!C23</f>
        <v>0</v>
      </c>
      <c r="D23" s="319" t="e">
        <f>VLOOKUP(C23,'INT 1'!$C$2:$D$55,2,FALSE)</f>
        <v>#N/A</v>
      </c>
      <c r="E23" s="319" t="e">
        <f>VLOOKUP(C23,'INT 2'!$C$2:$D$55,2,FALSE)</f>
        <v>#N/A</v>
      </c>
      <c r="F23" s="319" t="e">
        <f>VLOOKUP(C23,'INT 3'!$C$2:$D$55,2,FALSE)</f>
        <v>#N/A</v>
      </c>
      <c r="G23" s="240"/>
      <c r="H23" s="240" t="e">
        <f t="shared" ref="H23:H55" si="3">SUM(D23:G23)</f>
        <v>#N/A</v>
      </c>
      <c r="I23" s="320" t="e">
        <f>VLOOKUP(C23,'INT 1'!$C$2:$K$55,9,FALSE)</f>
        <v>#N/A</v>
      </c>
      <c r="J23" s="242" t="e">
        <f>VLOOKUP(C23,'INT 2'!$C$2:$K$55,9,FALSE)</f>
        <v>#N/A</v>
      </c>
      <c r="K23" s="242" t="e">
        <f>VLOOKUP(C23,'INT 3'!$C$2:$K$55,9,FALSE)</f>
        <v>#N/A</v>
      </c>
      <c r="L23" s="241"/>
      <c r="M23" s="321" t="e">
        <f t="shared" ref="M23:M55" si="4">SUM(I23:K23)</f>
        <v>#N/A</v>
      </c>
      <c r="N23" s="319" t="e">
        <f>VLOOKUP(C23,'INT 1'!$C$2:$L$55,10,FALSE)</f>
        <v>#N/A</v>
      </c>
      <c r="O23" s="319" t="e">
        <f>VLOOKUP(C23,'INT 2'!$C$2:$L$55,10,FALSE)</f>
        <v>#N/A</v>
      </c>
      <c r="P23" s="319" t="e">
        <f>VLOOKUP(C23,'INT 3'!$C$2:$L$55,10,FALSE)</f>
        <v>#N/A</v>
      </c>
      <c r="Q23" s="240"/>
      <c r="R23" s="240" t="e">
        <f t="shared" ref="R23:R55" si="5">SUM(N23:Q23)</f>
        <v>#N/A</v>
      </c>
    </row>
    <row r="24" spans="1:18" ht="14.4" x14ac:dyDescent="0.3">
      <c r="A24" s="190">
        <v>23</v>
      </c>
      <c r="B24" s="318">
        <f>'INT 1'!B24</f>
        <v>0</v>
      </c>
      <c r="C24" s="318">
        <f>'INT 1'!C24</f>
        <v>0</v>
      </c>
      <c r="D24" s="319" t="e">
        <f>VLOOKUP(C24,'INT 1'!$C$2:$D$55,2,FALSE)</f>
        <v>#N/A</v>
      </c>
      <c r="E24" s="319" t="e">
        <f>VLOOKUP(C24,'INT 2'!$C$2:$D$55,2,FALSE)</f>
        <v>#N/A</v>
      </c>
      <c r="F24" s="319" t="e">
        <f>VLOOKUP(C24,'INT 3'!$C$2:$D$55,2,FALSE)</f>
        <v>#N/A</v>
      </c>
      <c r="G24" s="240"/>
      <c r="H24" s="240" t="e">
        <f t="shared" si="3"/>
        <v>#N/A</v>
      </c>
      <c r="I24" s="320" t="e">
        <f>VLOOKUP(C24,'INT 1'!$C$2:$K$55,9,FALSE)</f>
        <v>#N/A</v>
      </c>
      <c r="J24" s="242" t="e">
        <f>VLOOKUP(C24,'INT 2'!$C$2:$K$55,9,FALSE)</f>
        <v>#N/A</v>
      </c>
      <c r="K24" s="242" t="e">
        <f>VLOOKUP(C24,'INT 3'!$C$2:$K$55,9,FALSE)</f>
        <v>#N/A</v>
      </c>
      <c r="L24" s="241"/>
      <c r="M24" s="321" t="e">
        <f t="shared" si="4"/>
        <v>#N/A</v>
      </c>
      <c r="N24" s="319" t="e">
        <f>VLOOKUP(C24,'INT 1'!$C$2:$L$55,10,FALSE)</f>
        <v>#N/A</v>
      </c>
      <c r="O24" s="319" t="e">
        <f>VLOOKUP(C24,'INT 2'!$C$2:$L$55,10,FALSE)</f>
        <v>#N/A</v>
      </c>
      <c r="P24" s="319" t="e">
        <f>VLOOKUP(C24,'INT 3'!$C$2:$L$55,10,FALSE)</f>
        <v>#N/A</v>
      </c>
      <c r="Q24" s="240"/>
      <c r="R24" s="240" t="e">
        <f t="shared" si="5"/>
        <v>#N/A</v>
      </c>
    </row>
    <row r="25" spans="1:18" ht="14.4" x14ac:dyDescent="0.3">
      <c r="A25" s="190">
        <v>24</v>
      </c>
      <c r="B25" s="318">
        <f>'INT 1'!B25</f>
        <v>0</v>
      </c>
      <c r="C25" s="318">
        <f>'INT 1'!C25</f>
        <v>0</v>
      </c>
      <c r="D25" s="319" t="e">
        <f>VLOOKUP(C25,'INT 1'!$C$2:$D$55,2,FALSE)</f>
        <v>#N/A</v>
      </c>
      <c r="E25" s="319" t="e">
        <f>VLOOKUP(C25,'INT 2'!$C$2:$D$55,2,FALSE)</f>
        <v>#N/A</v>
      </c>
      <c r="F25" s="319" t="e">
        <f>VLOOKUP(C25,'INT 3'!$C$2:$D$55,2,FALSE)</f>
        <v>#N/A</v>
      </c>
      <c r="G25" s="240"/>
      <c r="H25" s="240" t="e">
        <f t="shared" si="3"/>
        <v>#N/A</v>
      </c>
      <c r="I25" s="320" t="e">
        <f>VLOOKUP(C25,'INT 1'!$C$2:$K$55,9,FALSE)</f>
        <v>#N/A</v>
      </c>
      <c r="J25" s="242" t="e">
        <f>VLOOKUP(C25,'INT 2'!$C$2:$K$55,9,FALSE)</f>
        <v>#N/A</v>
      </c>
      <c r="K25" s="242" t="e">
        <f>VLOOKUP(C25,'INT 3'!$C$2:$K$55,9,FALSE)</f>
        <v>#N/A</v>
      </c>
      <c r="L25" s="241"/>
      <c r="M25" s="321" t="e">
        <f t="shared" si="4"/>
        <v>#N/A</v>
      </c>
      <c r="N25" s="319" t="e">
        <f>VLOOKUP(C25,'INT 1'!$C$2:$L$55,10,FALSE)</f>
        <v>#N/A</v>
      </c>
      <c r="O25" s="319" t="e">
        <f>VLOOKUP(C25,'INT 2'!$C$2:$L$55,10,FALSE)</f>
        <v>#N/A</v>
      </c>
      <c r="P25" s="319" t="e">
        <f>VLOOKUP(C25,'INT 3'!$C$2:$L$55,10,FALSE)</f>
        <v>#N/A</v>
      </c>
      <c r="Q25" s="240"/>
      <c r="R25" s="240" t="e">
        <f t="shared" si="5"/>
        <v>#N/A</v>
      </c>
    </row>
    <row r="26" spans="1:18" ht="14.4" x14ac:dyDescent="0.3">
      <c r="A26" s="190">
        <v>25</v>
      </c>
      <c r="B26" s="318">
        <f>'INT 1'!B26</f>
        <v>0</v>
      </c>
      <c r="C26" s="318">
        <f>'INT 1'!C26</f>
        <v>0</v>
      </c>
      <c r="D26" s="319" t="e">
        <f>VLOOKUP(C26,'INT 1'!$C$2:$D$55,2,FALSE)</f>
        <v>#N/A</v>
      </c>
      <c r="E26" s="319" t="e">
        <f>VLOOKUP(C26,'INT 2'!$C$2:$D$55,2,FALSE)</f>
        <v>#N/A</v>
      </c>
      <c r="F26" s="319" t="e">
        <f>VLOOKUP(C26,'INT 3'!$C$2:$D$55,2,FALSE)</f>
        <v>#N/A</v>
      </c>
      <c r="G26" s="240"/>
      <c r="H26" s="240" t="e">
        <f t="shared" si="3"/>
        <v>#N/A</v>
      </c>
      <c r="I26" s="320" t="e">
        <f>VLOOKUP(C26,'INT 1'!$C$2:$K$55,9,FALSE)</f>
        <v>#N/A</v>
      </c>
      <c r="J26" s="242" t="e">
        <f>VLOOKUP(C26,'INT 2'!$C$2:$K$55,9,FALSE)</f>
        <v>#N/A</v>
      </c>
      <c r="K26" s="242" t="e">
        <f>VLOOKUP(C26,'INT 3'!$C$2:$K$55,9,FALSE)</f>
        <v>#N/A</v>
      </c>
      <c r="L26" s="241"/>
      <c r="M26" s="321" t="e">
        <f t="shared" si="4"/>
        <v>#N/A</v>
      </c>
      <c r="N26" s="319" t="e">
        <f>VLOOKUP(C26,'INT 1'!$C$2:$L$55,10,FALSE)</f>
        <v>#N/A</v>
      </c>
      <c r="O26" s="319" t="e">
        <f>VLOOKUP(C26,'INT 2'!$C$2:$L$55,10,FALSE)</f>
        <v>#N/A</v>
      </c>
      <c r="P26" s="319" t="e">
        <f>VLOOKUP(C26,'INT 3'!$C$2:$L$55,10,FALSE)</f>
        <v>#N/A</v>
      </c>
      <c r="Q26" s="240"/>
      <c r="R26" s="240" t="e">
        <f t="shared" si="5"/>
        <v>#N/A</v>
      </c>
    </row>
    <row r="27" spans="1:18" ht="14.4" x14ac:dyDescent="0.3">
      <c r="A27" s="190">
        <v>26</v>
      </c>
      <c r="B27" s="318">
        <f>'INT 1'!B27</f>
        <v>0</v>
      </c>
      <c r="C27" s="318">
        <f>'INT 1'!C27</f>
        <v>0</v>
      </c>
      <c r="D27" s="319" t="e">
        <f>VLOOKUP(C27,'INT 1'!$C$2:$D$55,2,FALSE)</f>
        <v>#N/A</v>
      </c>
      <c r="E27" s="319" t="e">
        <f>VLOOKUP(C27,'INT 2'!$C$2:$D$55,2,FALSE)</f>
        <v>#N/A</v>
      </c>
      <c r="F27" s="319" t="e">
        <f>VLOOKUP(C27,'INT 3'!$C$2:$D$55,2,FALSE)</f>
        <v>#N/A</v>
      </c>
      <c r="G27" s="240"/>
      <c r="H27" s="240" t="e">
        <f t="shared" si="3"/>
        <v>#N/A</v>
      </c>
      <c r="I27" s="320" t="e">
        <f>VLOOKUP(C27,'INT 1'!$C$2:$K$55,9,FALSE)</f>
        <v>#N/A</v>
      </c>
      <c r="J27" s="242" t="e">
        <f>VLOOKUP(C27,'INT 2'!$C$2:$K$55,9,FALSE)</f>
        <v>#N/A</v>
      </c>
      <c r="K27" s="242" t="e">
        <f>VLOOKUP(C27,'INT 3'!$C$2:$K$55,9,FALSE)</f>
        <v>#N/A</v>
      </c>
      <c r="L27" s="241"/>
      <c r="M27" s="321" t="e">
        <f t="shared" si="4"/>
        <v>#N/A</v>
      </c>
      <c r="N27" s="319" t="e">
        <f>VLOOKUP(C27,'INT 1'!$C$2:$L$55,10,FALSE)</f>
        <v>#N/A</v>
      </c>
      <c r="O27" s="319" t="e">
        <f>VLOOKUP(C27,'INT 2'!$C$2:$L$55,10,FALSE)</f>
        <v>#N/A</v>
      </c>
      <c r="P27" s="319" t="e">
        <f>VLOOKUP(C27,'INT 3'!$C$2:$L$55,10,FALSE)</f>
        <v>#N/A</v>
      </c>
      <c r="Q27" s="240"/>
      <c r="R27" s="240" t="e">
        <f t="shared" si="5"/>
        <v>#N/A</v>
      </c>
    </row>
    <row r="28" spans="1:18" ht="14.4" x14ac:dyDescent="0.3">
      <c r="A28" s="190">
        <v>27</v>
      </c>
      <c r="B28" s="318">
        <f>'INT 1'!B28</f>
        <v>0</v>
      </c>
      <c r="C28" s="318">
        <f>'INT 1'!C28</f>
        <v>0</v>
      </c>
      <c r="D28" s="319" t="e">
        <f>VLOOKUP(C28,'INT 1'!$C$2:$D$55,2,FALSE)</f>
        <v>#N/A</v>
      </c>
      <c r="E28" s="319" t="e">
        <f>VLOOKUP(C28,'INT 2'!$C$2:$D$55,2,FALSE)</f>
        <v>#N/A</v>
      </c>
      <c r="F28" s="319" t="e">
        <f>VLOOKUP(C28,'INT 3'!$C$2:$D$55,2,FALSE)</f>
        <v>#N/A</v>
      </c>
      <c r="G28" s="240"/>
      <c r="H28" s="240" t="e">
        <f t="shared" si="3"/>
        <v>#N/A</v>
      </c>
      <c r="I28" s="320" t="e">
        <f>VLOOKUP(C28,'INT 1'!$C$2:$K$55,9,FALSE)</f>
        <v>#N/A</v>
      </c>
      <c r="J28" s="242" t="e">
        <f>VLOOKUP(C28,'INT 2'!$C$2:$K$55,9,FALSE)</f>
        <v>#N/A</v>
      </c>
      <c r="K28" s="242" t="e">
        <f>VLOOKUP(C28,'INT 3'!$C$2:$K$55,9,FALSE)</f>
        <v>#N/A</v>
      </c>
      <c r="L28" s="241"/>
      <c r="M28" s="321" t="e">
        <f t="shared" si="4"/>
        <v>#N/A</v>
      </c>
      <c r="N28" s="319" t="e">
        <f>VLOOKUP(C28,'INT 1'!$C$2:$L$55,10,FALSE)</f>
        <v>#N/A</v>
      </c>
      <c r="O28" s="319" t="e">
        <f>VLOOKUP(C28,'INT 2'!$C$2:$L$55,10,FALSE)</f>
        <v>#N/A</v>
      </c>
      <c r="P28" s="319" t="e">
        <f>VLOOKUP(C28,'INT 3'!$C$2:$L$55,10,FALSE)</f>
        <v>#N/A</v>
      </c>
      <c r="Q28" s="240"/>
      <c r="R28" s="240" t="e">
        <f t="shared" si="5"/>
        <v>#N/A</v>
      </c>
    </row>
    <row r="29" spans="1:18" ht="14.4" x14ac:dyDescent="0.3">
      <c r="A29" s="190">
        <v>28</v>
      </c>
      <c r="B29" s="318">
        <f>'INT 1'!B29</f>
        <v>0</v>
      </c>
      <c r="C29" s="318">
        <f>'INT 1'!C29</f>
        <v>0</v>
      </c>
      <c r="D29" s="319" t="e">
        <f>VLOOKUP(C29,'INT 1'!$C$2:$D$55,2,FALSE)</f>
        <v>#N/A</v>
      </c>
      <c r="E29" s="319" t="e">
        <f>VLOOKUP(C29,'INT 2'!$C$2:$D$55,2,FALSE)</f>
        <v>#N/A</v>
      </c>
      <c r="F29" s="319" t="e">
        <f>VLOOKUP(C29,'INT 3'!$C$2:$D$55,2,FALSE)</f>
        <v>#N/A</v>
      </c>
      <c r="G29" s="322"/>
      <c r="H29" s="240" t="e">
        <f t="shared" si="3"/>
        <v>#N/A</v>
      </c>
      <c r="I29" s="320" t="e">
        <f>VLOOKUP(C29,'INT 1'!$C$2:$K$55,9,FALSE)</f>
        <v>#N/A</v>
      </c>
      <c r="J29" s="242" t="e">
        <f>VLOOKUP(C29,'INT 2'!$C$2:$K$55,9,FALSE)</f>
        <v>#N/A</v>
      </c>
      <c r="K29" s="242" t="e">
        <f>VLOOKUP(C29,'INT 3'!$C$2:$K$55,9,FALSE)</f>
        <v>#N/A</v>
      </c>
      <c r="L29" s="323"/>
      <c r="M29" s="321" t="e">
        <f t="shared" si="4"/>
        <v>#N/A</v>
      </c>
      <c r="N29" s="319" t="e">
        <f>VLOOKUP(C29,'INT 1'!$C$2:$L$55,10,FALSE)</f>
        <v>#N/A</v>
      </c>
      <c r="O29" s="319" t="e">
        <f>VLOOKUP(C29,'INT 2'!$C$2:$L$55,10,FALSE)</f>
        <v>#N/A</v>
      </c>
      <c r="P29" s="319" t="e">
        <f>VLOOKUP(C29,'INT 3'!$C$2:$L$55,10,FALSE)</f>
        <v>#N/A</v>
      </c>
      <c r="Q29" s="322"/>
      <c r="R29" s="240" t="e">
        <f t="shared" si="5"/>
        <v>#N/A</v>
      </c>
    </row>
    <row r="30" spans="1:18" ht="14.4" x14ac:dyDescent="0.3">
      <c r="A30" s="190">
        <v>29</v>
      </c>
      <c r="B30" s="318">
        <f>'INT 1'!B30</f>
        <v>0</v>
      </c>
      <c r="C30" s="318">
        <f>'INT 1'!C30</f>
        <v>0</v>
      </c>
      <c r="D30" s="319" t="e">
        <f>VLOOKUP(C30,'INT 1'!$C$2:$D$55,2,FALSE)</f>
        <v>#N/A</v>
      </c>
      <c r="E30" s="319" t="e">
        <f>VLOOKUP(C30,'INT 2'!$C$2:$D$55,2,FALSE)</f>
        <v>#N/A</v>
      </c>
      <c r="F30" s="319" t="e">
        <f>VLOOKUP(C30,'INT 3'!$C$2:$D$55,2,FALSE)</f>
        <v>#N/A</v>
      </c>
      <c r="G30" s="322"/>
      <c r="H30" s="240" t="e">
        <f t="shared" si="3"/>
        <v>#N/A</v>
      </c>
      <c r="I30" s="320" t="e">
        <f>VLOOKUP(C30,'INT 1'!$C$2:$K$55,9,FALSE)</f>
        <v>#N/A</v>
      </c>
      <c r="J30" s="242" t="e">
        <f>VLOOKUP(C30,'INT 2'!$C$2:$K$55,9,FALSE)</f>
        <v>#N/A</v>
      </c>
      <c r="K30" s="242" t="e">
        <f>VLOOKUP(C30,'INT 3'!$C$2:$K$55,9,FALSE)</f>
        <v>#N/A</v>
      </c>
      <c r="L30" s="323"/>
      <c r="M30" s="321" t="e">
        <f t="shared" si="4"/>
        <v>#N/A</v>
      </c>
      <c r="N30" s="319" t="e">
        <f>VLOOKUP(C30,'INT 1'!$C$2:$L$55,10,FALSE)</f>
        <v>#N/A</v>
      </c>
      <c r="O30" s="319" t="e">
        <f>VLOOKUP(C30,'INT 2'!$C$2:$L$55,10,FALSE)</f>
        <v>#N/A</v>
      </c>
      <c r="P30" s="319" t="e">
        <f>VLOOKUP(C30,'INT 3'!$C$2:$L$55,10,FALSE)</f>
        <v>#N/A</v>
      </c>
      <c r="Q30" s="322"/>
      <c r="R30" s="240" t="e">
        <f t="shared" si="5"/>
        <v>#N/A</v>
      </c>
    </row>
    <row r="31" spans="1:18" ht="14.4" x14ac:dyDescent="0.3">
      <c r="A31" s="190">
        <v>30</v>
      </c>
      <c r="B31" s="318">
        <f>'INT 1'!B31</f>
        <v>0</v>
      </c>
      <c r="C31" s="318">
        <f>'INT 1'!C31</f>
        <v>0</v>
      </c>
      <c r="D31" s="319" t="e">
        <f>VLOOKUP(C31,'INT 1'!$C$2:$D$55,2,FALSE)</f>
        <v>#N/A</v>
      </c>
      <c r="E31" s="319" t="e">
        <f>VLOOKUP(C31,'INT 2'!$C$2:$D$55,2,FALSE)</f>
        <v>#N/A</v>
      </c>
      <c r="F31" s="319" t="e">
        <f>VLOOKUP(C31,'INT 3'!$C$2:$D$55,2,FALSE)</f>
        <v>#N/A</v>
      </c>
      <c r="G31" s="322"/>
      <c r="H31" s="240" t="e">
        <f t="shared" si="3"/>
        <v>#N/A</v>
      </c>
      <c r="I31" s="320" t="e">
        <f>VLOOKUP(C31,'INT 1'!$C$2:$K$55,9,FALSE)</f>
        <v>#N/A</v>
      </c>
      <c r="J31" s="242" t="e">
        <f>VLOOKUP(C31,'INT 2'!$C$2:$K$55,9,FALSE)</f>
        <v>#N/A</v>
      </c>
      <c r="K31" s="242" t="e">
        <f>VLOOKUP(C31,'INT 3'!$C$2:$K$55,9,FALSE)</f>
        <v>#N/A</v>
      </c>
      <c r="L31" s="323"/>
      <c r="M31" s="321" t="e">
        <f t="shared" si="4"/>
        <v>#N/A</v>
      </c>
      <c r="N31" s="319" t="e">
        <f>VLOOKUP(C31,'INT 1'!$C$2:$L$55,10,FALSE)</f>
        <v>#N/A</v>
      </c>
      <c r="O31" s="319" t="e">
        <f>VLOOKUP(C31,'INT 2'!$C$2:$L$55,10,FALSE)</f>
        <v>#N/A</v>
      </c>
      <c r="P31" s="319" t="e">
        <f>VLOOKUP(C31,'INT 3'!$C$2:$L$55,10,FALSE)</f>
        <v>#N/A</v>
      </c>
      <c r="Q31" s="322"/>
      <c r="R31" s="240" t="e">
        <f t="shared" si="5"/>
        <v>#N/A</v>
      </c>
    </row>
    <row r="32" spans="1:18" ht="14.4" x14ac:dyDescent="0.3">
      <c r="A32" s="190">
        <v>31</v>
      </c>
      <c r="B32" s="318">
        <f>'INT 1'!B32</f>
        <v>0</v>
      </c>
      <c r="C32" s="318">
        <f>'INT 1'!C32</f>
        <v>0</v>
      </c>
      <c r="D32" s="319" t="e">
        <f>VLOOKUP(C32,'INT 1'!$C$2:$D$55,2,FALSE)</f>
        <v>#N/A</v>
      </c>
      <c r="E32" s="319" t="e">
        <f>VLOOKUP(C32,'INT 2'!$C$2:$D$55,2,FALSE)</f>
        <v>#N/A</v>
      </c>
      <c r="F32" s="319" t="e">
        <f>VLOOKUP(C32,'INT 3'!$C$2:$D$55,2,FALSE)</f>
        <v>#N/A</v>
      </c>
      <c r="G32" s="322"/>
      <c r="H32" s="240" t="e">
        <f t="shared" si="3"/>
        <v>#N/A</v>
      </c>
      <c r="I32" s="320" t="e">
        <f>VLOOKUP(C32,'INT 1'!$C$2:$K$55,9,FALSE)</f>
        <v>#N/A</v>
      </c>
      <c r="J32" s="242" t="e">
        <f>VLOOKUP(C32,'INT 2'!$C$2:$K$55,9,FALSE)</f>
        <v>#N/A</v>
      </c>
      <c r="K32" s="242" t="e">
        <f>VLOOKUP(C32,'INT 3'!$C$2:$K$55,9,FALSE)</f>
        <v>#N/A</v>
      </c>
      <c r="L32" s="323"/>
      <c r="M32" s="321" t="e">
        <f t="shared" si="4"/>
        <v>#N/A</v>
      </c>
      <c r="N32" s="319" t="e">
        <f>VLOOKUP(C32,'INT 1'!$C$2:$L$55,10,FALSE)</f>
        <v>#N/A</v>
      </c>
      <c r="O32" s="319" t="e">
        <f>VLOOKUP(C32,'INT 2'!$C$2:$L$55,10,FALSE)</f>
        <v>#N/A</v>
      </c>
      <c r="P32" s="319" t="e">
        <f>VLOOKUP(C32,'INT 3'!$C$2:$L$55,10,FALSE)</f>
        <v>#N/A</v>
      </c>
      <c r="Q32" s="322"/>
      <c r="R32" s="240" t="e">
        <f t="shared" si="5"/>
        <v>#N/A</v>
      </c>
    </row>
    <row r="33" spans="1:18" ht="14.4" x14ac:dyDescent="0.3">
      <c r="A33" s="190">
        <v>32</v>
      </c>
      <c r="B33" s="318">
        <f>'INT 1'!B33</f>
        <v>0</v>
      </c>
      <c r="C33" s="318">
        <f>'INT 1'!C33</f>
        <v>0</v>
      </c>
      <c r="D33" s="319" t="e">
        <f>VLOOKUP(C33,'INT 1'!$C$2:$D$55,2,FALSE)</f>
        <v>#N/A</v>
      </c>
      <c r="E33" s="319" t="e">
        <f>VLOOKUP(C33,'INT 2'!$C$2:$D$55,2,FALSE)</f>
        <v>#N/A</v>
      </c>
      <c r="F33" s="319" t="e">
        <f>VLOOKUP(C33,'INT 3'!$C$2:$D$55,2,FALSE)</f>
        <v>#N/A</v>
      </c>
      <c r="G33" s="322"/>
      <c r="H33" s="240" t="e">
        <f t="shared" si="3"/>
        <v>#N/A</v>
      </c>
      <c r="I33" s="320" t="e">
        <f>VLOOKUP(C33,'INT 1'!$C$2:$K$55,9,FALSE)</f>
        <v>#N/A</v>
      </c>
      <c r="J33" s="242" t="e">
        <f>VLOOKUP(C33,'INT 2'!$C$2:$K$55,9,FALSE)</f>
        <v>#N/A</v>
      </c>
      <c r="K33" s="242" t="e">
        <f>VLOOKUP(C33,'INT 3'!$C$2:$K$55,9,FALSE)</f>
        <v>#N/A</v>
      </c>
      <c r="L33" s="323"/>
      <c r="M33" s="321" t="e">
        <f t="shared" si="4"/>
        <v>#N/A</v>
      </c>
      <c r="N33" s="319" t="e">
        <f>VLOOKUP(C33,'INT 1'!$C$2:$L$55,10,FALSE)</f>
        <v>#N/A</v>
      </c>
      <c r="O33" s="319" t="e">
        <f>VLOOKUP(C33,'INT 2'!$C$2:$L$55,10,FALSE)</f>
        <v>#N/A</v>
      </c>
      <c r="P33" s="319" t="e">
        <f>VLOOKUP(C33,'INT 3'!$C$2:$L$55,10,FALSE)</f>
        <v>#N/A</v>
      </c>
      <c r="Q33" s="322"/>
      <c r="R33" s="240" t="e">
        <f t="shared" si="5"/>
        <v>#N/A</v>
      </c>
    </row>
    <row r="34" spans="1:18" ht="14.4" x14ac:dyDescent="0.3">
      <c r="A34" s="190">
        <v>33</v>
      </c>
      <c r="B34" s="318">
        <f>'INT 1'!B34</f>
        <v>0</v>
      </c>
      <c r="C34" s="318">
        <f>'INT 1'!C34</f>
        <v>0</v>
      </c>
      <c r="D34" s="319" t="e">
        <f>VLOOKUP(C34,'INT 1'!$C$2:$D$55,2,FALSE)</f>
        <v>#N/A</v>
      </c>
      <c r="E34" s="319" t="e">
        <f>VLOOKUP(C34,'INT 2'!$C$2:$D$55,2,FALSE)</f>
        <v>#N/A</v>
      </c>
      <c r="F34" s="319" t="e">
        <f>VLOOKUP(C34,'INT 3'!$C$2:$D$55,2,FALSE)</f>
        <v>#N/A</v>
      </c>
      <c r="G34" s="322"/>
      <c r="H34" s="240" t="e">
        <f t="shared" si="3"/>
        <v>#N/A</v>
      </c>
      <c r="I34" s="320" t="e">
        <f>VLOOKUP(C34,'INT 1'!$C$2:$K$55,9,FALSE)</f>
        <v>#N/A</v>
      </c>
      <c r="J34" s="242" t="e">
        <f>VLOOKUP(C34,'INT 2'!$C$2:$K$55,9,FALSE)</f>
        <v>#N/A</v>
      </c>
      <c r="K34" s="242" t="e">
        <f>VLOOKUP(C34,'INT 3'!$C$2:$K$55,9,FALSE)</f>
        <v>#N/A</v>
      </c>
      <c r="L34" s="323"/>
      <c r="M34" s="321" t="e">
        <f t="shared" si="4"/>
        <v>#N/A</v>
      </c>
      <c r="N34" s="319" t="e">
        <f>VLOOKUP(C34,'INT 1'!$C$2:$L$55,10,FALSE)</f>
        <v>#N/A</v>
      </c>
      <c r="O34" s="319" t="e">
        <f>VLOOKUP(C34,'INT 2'!$C$2:$L$55,10,FALSE)</f>
        <v>#N/A</v>
      </c>
      <c r="P34" s="319" t="e">
        <f>VLOOKUP(C34,'INT 3'!$C$2:$L$55,10,FALSE)</f>
        <v>#N/A</v>
      </c>
      <c r="Q34" s="322"/>
      <c r="R34" s="240" t="e">
        <f t="shared" si="5"/>
        <v>#N/A</v>
      </c>
    </row>
    <row r="35" spans="1:18" ht="14.4" x14ac:dyDescent="0.3">
      <c r="A35" s="190">
        <v>34</v>
      </c>
      <c r="B35" s="318">
        <f>'INT 1'!B35</f>
        <v>0</v>
      </c>
      <c r="C35" s="318">
        <f>'INT 1'!C35</f>
        <v>0</v>
      </c>
      <c r="D35" s="319" t="e">
        <f>VLOOKUP(C35,'INT 1'!$C$2:$D$55,2,FALSE)</f>
        <v>#N/A</v>
      </c>
      <c r="E35" s="319" t="e">
        <f>VLOOKUP(C35,'INT 2'!$C$2:$D$55,2,FALSE)</f>
        <v>#N/A</v>
      </c>
      <c r="F35" s="319" t="e">
        <f>VLOOKUP(C35,'INT 3'!$C$2:$D$55,2,FALSE)</f>
        <v>#N/A</v>
      </c>
      <c r="G35" s="322"/>
      <c r="H35" s="240" t="e">
        <f t="shared" si="3"/>
        <v>#N/A</v>
      </c>
      <c r="I35" s="320" t="e">
        <f>VLOOKUP(C35,'INT 1'!$C$2:$K$55,9,FALSE)</f>
        <v>#N/A</v>
      </c>
      <c r="J35" s="242" t="e">
        <f>VLOOKUP(C35,'INT 2'!$C$2:$K$55,9,FALSE)</f>
        <v>#N/A</v>
      </c>
      <c r="K35" s="242" t="e">
        <f>VLOOKUP(C35,'INT 3'!$C$2:$K$55,9,FALSE)</f>
        <v>#N/A</v>
      </c>
      <c r="L35" s="323"/>
      <c r="M35" s="321" t="e">
        <f t="shared" si="4"/>
        <v>#N/A</v>
      </c>
      <c r="N35" s="319" t="e">
        <f>VLOOKUP(C35,'INT 1'!$C$2:$L$55,10,FALSE)</f>
        <v>#N/A</v>
      </c>
      <c r="O35" s="319" t="e">
        <f>VLOOKUP(C35,'INT 2'!$C$2:$L$55,10,FALSE)</f>
        <v>#N/A</v>
      </c>
      <c r="P35" s="319" t="e">
        <f>VLOOKUP(C35,'INT 3'!$C$2:$L$55,10,FALSE)</f>
        <v>#N/A</v>
      </c>
      <c r="Q35" s="322"/>
      <c r="R35" s="240" t="e">
        <f t="shared" si="5"/>
        <v>#N/A</v>
      </c>
    </row>
    <row r="36" spans="1:18" ht="14.4" x14ac:dyDescent="0.3">
      <c r="A36" s="190">
        <v>35</v>
      </c>
      <c r="B36" s="318">
        <f>'INT 1'!B36</f>
        <v>0</v>
      </c>
      <c r="C36" s="318">
        <f>'INT 1'!C36</f>
        <v>0</v>
      </c>
      <c r="D36" s="319" t="e">
        <f>VLOOKUP(C36,'INT 1'!$C$2:$D$55,2,FALSE)</f>
        <v>#N/A</v>
      </c>
      <c r="E36" s="319" t="e">
        <f>VLOOKUP(C36,'INT 2'!$C$2:$D$55,2,FALSE)</f>
        <v>#N/A</v>
      </c>
      <c r="F36" s="319" t="e">
        <f>VLOOKUP(C36,'INT 3'!$C$2:$D$55,2,FALSE)</f>
        <v>#N/A</v>
      </c>
      <c r="G36" s="322"/>
      <c r="H36" s="240" t="e">
        <f t="shared" si="3"/>
        <v>#N/A</v>
      </c>
      <c r="I36" s="320" t="e">
        <f>VLOOKUP(C36,'INT 1'!$C$2:$K$55,9,FALSE)</f>
        <v>#N/A</v>
      </c>
      <c r="J36" s="242" t="e">
        <f>VLOOKUP(C36,'INT 2'!$C$2:$K$55,9,FALSE)</f>
        <v>#N/A</v>
      </c>
      <c r="K36" s="242" t="e">
        <f>VLOOKUP(C36,'INT 3'!$C$2:$K$55,9,FALSE)</f>
        <v>#N/A</v>
      </c>
      <c r="L36" s="323"/>
      <c r="M36" s="321" t="e">
        <f t="shared" si="4"/>
        <v>#N/A</v>
      </c>
      <c r="N36" s="319" t="e">
        <f>VLOOKUP(C36,'INT 1'!$C$2:$L$55,10,FALSE)</f>
        <v>#N/A</v>
      </c>
      <c r="O36" s="319" t="e">
        <f>VLOOKUP(C36,'INT 2'!$C$2:$L$55,10,FALSE)</f>
        <v>#N/A</v>
      </c>
      <c r="P36" s="319" t="e">
        <f>VLOOKUP(C36,'INT 3'!$C$2:$L$55,10,FALSE)</f>
        <v>#N/A</v>
      </c>
      <c r="Q36" s="322"/>
      <c r="R36" s="240" t="e">
        <f t="shared" si="5"/>
        <v>#N/A</v>
      </c>
    </row>
    <row r="37" spans="1:18" ht="14.4" x14ac:dyDescent="0.3">
      <c r="A37" s="190">
        <v>36</v>
      </c>
      <c r="B37" s="318">
        <f>'INT 1'!B37</f>
        <v>0</v>
      </c>
      <c r="C37" s="318">
        <f>'INT 1'!C37</f>
        <v>0</v>
      </c>
      <c r="D37" s="319" t="e">
        <f>VLOOKUP(C37,'INT 1'!$C$2:$D$55,2,FALSE)</f>
        <v>#N/A</v>
      </c>
      <c r="E37" s="319" t="e">
        <f>VLOOKUP(C37,'INT 2'!$C$2:$D$55,2,FALSE)</f>
        <v>#N/A</v>
      </c>
      <c r="F37" s="319" t="e">
        <f>VLOOKUP(C37,'INT 3'!$C$2:$D$55,2,FALSE)</f>
        <v>#N/A</v>
      </c>
      <c r="G37" s="322"/>
      <c r="H37" s="240" t="e">
        <f t="shared" si="3"/>
        <v>#N/A</v>
      </c>
      <c r="I37" s="320" t="e">
        <f>VLOOKUP(C37,'INT 1'!$C$2:$K$55,9,FALSE)</f>
        <v>#N/A</v>
      </c>
      <c r="J37" s="242" t="e">
        <f>VLOOKUP(C37,'INT 2'!$C$2:$K$55,9,FALSE)</f>
        <v>#N/A</v>
      </c>
      <c r="K37" s="242" t="e">
        <f>VLOOKUP(C37,'INT 3'!$C$2:$K$55,9,FALSE)</f>
        <v>#N/A</v>
      </c>
      <c r="L37" s="323"/>
      <c r="M37" s="321" t="e">
        <f t="shared" si="4"/>
        <v>#N/A</v>
      </c>
      <c r="N37" s="319" t="e">
        <f>VLOOKUP(C37,'INT 1'!$C$2:$L$55,10,FALSE)</f>
        <v>#N/A</v>
      </c>
      <c r="O37" s="319" t="e">
        <f>VLOOKUP(C37,'INT 2'!$C$2:$L$55,10,FALSE)</f>
        <v>#N/A</v>
      </c>
      <c r="P37" s="319" t="e">
        <f>VLOOKUP(C37,'INT 3'!$C$2:$L$55,10,FALSE)</f>
        <v>#N/A</v>
      </c>
      <c r="Q37" s="322"/>
      <c r="R37" s="240" t="e">
        <f t="shared" si="5"/>
        <v>#N/A</v>
      </c>
    </row>
    <row r="38" spans="1:18" ht="14.4" x14ac:dyDescent="0.3">
      <c r="A38" s="190">
        <v>37</v>
      </c>
      <c r="B38" s="318">
        <f>'INT 1'!B38</f>
        <v>0</v>
      </c>
      <c r="C38" s="318">
        <f>'INT 1'!C38</f>
        <v>0</v>
      </c>
      <c r="D38" s="319" t="e">
        <f>VLOOKUP(C38,'INT 1'!$C$2:$D$55,2,FALSE)</f>
        <v>#N/A</v>
      </c>
      <c r="E38" s="319" t="e">
        <f>VLOOKUP(C38,'INT 2'!$C$2:$D$55,2,FALSE)</f>
        <v>#N/A</v>
      </c>
      <c r="F38" s="319" t="e">
        <f>VLOOKUP(C38,'INT 3'!$C$2:$D$55,2,FALSE)</f>
        <v>#N/A</v>
      </c>
      <c r="G38" s="322"/>
      <c r="H38" s="240" t="e">
        <f t="shared" si="3"/>
        <v>#N/A</v>
      </c>
      <c r="I38" s="320" t="e">
        <f>VLOOKUP(C38,'INT 1'!$C$2:$K$55,9,FALSE)</f>
        <v>#N/A</v>
      </c>
      <c r="J38" s="242" t="e">
        <f>VLOOKUP(C38,'INT 2'!$C$2:$K$55,9,FALSE)</f>
        <v>#N/A</v>
      </c>
      <c r="K38" s="242" t="e">
        <f>VLOOKUP(C38,'INT 3'!$C$2:$K$55,9,FALSE)</f>
        <v>#N/A</v>
      </c>
      <c r="L38" s="323"/>
      <c r="M38" s="321" t="e">
        <f t="shared" si="4"/>
        <v>#N/A</v>
      </c>
      <c r="N38" s="319" t="e">
        <f>VLOOKUP(C38,'INT 1'!$C$2:$L$55,10,FALSE)</f>
        <v>#N/A</v>
      </c>
      <c r="O38" s="319" t="e">
        <f>VLOOKUP(C38,'INT 2'!$C$2:$L$55,10,FALSE)</f>
        <v>#N/A</v>
      </c>
      <c r="P38" s="319" t="e">
        <f>VLOOKUP(C38,'INT 3'!$C$2:$L$55,10,FALSE)</f>
        <v>#N/A</v>
      </c>
      <c r="Q38" s="322"/>
      <c r="R38" s="240" t="e">
        <f t="shared" si="5"/>
        <v>#N/A</v>
      </c>
    </row>
    <row r="39" spans="1:18" ht="14.4" x14ac:dyDescent="0.3">
      <c r="A39" s="190">
        <v>38</v>
      </c>
      <c r="B39" s="318">
        <f>'INT 1'!B39</f>
        <v>0</v>
      </c>
      <c r="C39" s="318">
        <f>'INT 1'!C39</f>
        <v>0</v>
      </c>
      <c r="D39" s="319" t="e">
        <f>VLOOKUP(C39,'INT 1'!$C$2:$D$55,2,FALSE)</f>
        <v>#N/A</v>
      </c>
      <c r="E39" s="319" t="e">
        <f>VLOOKUP(C39,'INT 2'!$C$2:$D$55,2,FALSE)</f>
        <v>#N/A</v>
      </c>
      <c r="F39" s="319" t="e">
        <f>VLOOKUP(C39,'INT 3'!$C$2:$D$55,2,FALSE)</f>
        <v>#N/A</v>
      </c>
      <c r="G39" s="322"/>
      <c r="H39" s="240" t="e">
        <f t="shared" si="3"/>
        <v>#N/A</v>
      </c>
      <c r="I39" s="320" t="e">
        <f>VLOOKUP(C39,'INT 1'!$C$2:$K$55,9,FALSE)</f>
        <v>#N/A</v>
      </c>
      <c r="J39" s="242" t="e">
        <f>VLOOKUP(C39,'INT 2'!$C$2:$K$55,9,FALSE)</f>
        <v>#N/A</v>
      </c>
      <c r="K39" s="242" t="e">
        <f>VLOOKUP(C39,'INT 3'!$C$2:$K$55,9,FALSE)</f>
        <v>#N/A</v>
      </c>
      <c r="L39" s="323"/>
      <c r="M39" s="321" t="e">
        <f t="shared" si="4"/>
        <v>#N/A</v>
      </c>
      <c r="N39" s="319" t="e">
        <f>VLOOKUP(C39,'INT 1'!$C$2:$L$55,10,FALSE)</f>
        <v>#N/A</v>
      </c>
      <c r="O39" s="319" t="e">
        <f>VLOOKUP(C39,'INT 2'!$C$2:$L$55,10,FALSE)</f>
        <v>#N/A</v>
      </c>
      <c r="P39" s="319" t="e">
        <f>VLOOKUP(C39,'INT 3'!$C$2:$L$55,10,FALSE)</f>
        <v>#N/A</v>
      </c>
      <c r="Q39" s="322"/>
      <c r="R39" s="240" t="e">
        <f t="shared" si="5"/>
        <v>#N/A</v>
      </c>
    </row>
    <row r="40" spans="1:18" ht="14.4" x14ac:dyDescent="0.3">
      <c r="A40" s="190">
        <v>39</v>
      </c>
      <c r="B40" s="318">
        <f>'INT 1'!B40</f>
        <v>0</v>
      </c>
      <c r="C40" s="318">
        <f>'INT 1'!C40</f>
        <v>0</v>
      </c>
      <c r="D40" s="319" t="e">
        <f>VLOOKUP(C40,'INT 1'!$C$2:$D$55,2,FALSE)</f>
        <v>#N/A</v>
      </c>
      <c r="E40" s="319" t="e">
        <f>VLOOKUP(C40,'INT 2'!$C$2:$D$55,2,FALSE)</f>
        <v>#N/A</v>
      </c>
      <c r="F40" s="319" t="e">
        <f>VLOOKUP(C40,'INT 3'!$C$2:$D$55,2,FALSE)</f>
        <v>#N/A</v>
      </c>
      <c r="G40" s="322"/>
      <c r="H40" s="240" t="e">
        <f t="shared" si="3"/>
        <v>#N/A</v>
      </c>
      <c r="I40" s="320" t="e">
        <f>VLOOKUP(C40,'INT 1'!$C$2:$K$55,9,FALSE)</f>
        <v>#N/A</v>
      </c>
      <c r="J40" s="242" t="e">
        <f>VLOOKUP(C40,'INT 2'!$C$2:$K$55,9,FALSE)</f>
        <v>#N/A</v>
      </c>
      <c r="K40" s="242" t="e">
        <f>VLOOKUP(C40,'INT 3'!$C$2:$K$55,9,FALSE)</f>
        <v>#N/A</v>
      </c>
      <c r="L40" s="323"/>
      <c r="M40" s="321" t="e">
        <f t="shared" si="4"/>
        <v>#N/A</v>
      </c>
      <c r="N40" s="319" t="e">
        <f>VLOOKUP(C40,'INT 1'!$C$2:$L$55,10,FALSE)</f>
        <v>#N/A</v>
      </c>
      <c r="O40" s="319" t="e">
        <f>VLOOKUP(C40,'INT 2'!$C$2:$L$55,10,FALSE)</f>
        <v>#N/A</v>
      </c>
      <c r="P40" s="319" t="e">
        <f>VLOOKUP(C40,'INT 3'!$C$2:$L$55,10,FALSE)</f>
        <v>#N/A</v>
      </c>
      <c r="Q40" s="322"/>
      <c r="R40" s="240" t="e">
        <f t="shared" si="5"/>
        <v>#N/A</v>
      </c>
    </row>
    <row r="41" spans="1:18" ht="14.4" x14ac:dyDescent="0.3">
      <c r="A41" s="190">
        <v>40</v>
      </c>
      <c r="B41" s="318">
        <f>'INT 1'!B41</f>
        <v>0</v>
      </c>
      <c r="C41" s="318">
        <f>'INT 1'!C41</f>
        <v>0</v>
      </c>
      <c r="D41" s="319" t="e">
        <f>VLOOKUP(C41,'INT 1'!$C$2:$D$55,2,FALSE)</f>
        <v>#N/A</v>
      </c>
      <c r="E41" s="319" t="e">
        <f>VLOOKUP(C41,'INT 2'!$C$2:$D$55,2,FALSE)</f>
        <v>#N/A</v>
      </c>
      <c r="F41" s="319" t="e">
        <f>VLOOKUP(C41,'INT 3'!$C$2:$D$55,2,FALSE)</f>
        <v>#N/A</v>
      </c>
      <c r="G41" s="322"/>
      <c r="H41" s="240" t="e">
        <f t="shared" si="3"/>
        <v>#N/A</v>
      </c>
      <c r="I41" s="320" t="e">
        <f>VLOOKUP(C41,'INT 1'!$C$2:$K$55,9,FALSE)</f>
        <v>#N/A</v>
      </c>
      <c r="J41" s="242" t="e">
        <f>VLOOKUP(C41,'INT 2'!$C$2:$K$55,9,FALSE)</f>
        <v>#N/A</v>
      </c>
      <c r="K41" s="242" t="e">
        <f>VLOOKUP(C41,'INT 3'!$C$2:$K$55,9,FALSE)</f>
        <v>#N/A</v>
      </c>
      <c r="L41" s="323"/>
      <c r="M41" s="321" t="e">
        <f t="shared" si="4"/>
        <v>#N/A</v>
      </c>
      <c r="N41" s="319" t="e">
        <f>VLOOKUP(C41,'INT 1'!$C$2:$L$55,10,FALSE)</f>
        <v>#N/A</v>
      </c>
      <c r="O41" s="319" t="e">
        <f>VLOOKUP(C41,'INT 2'!$C$2:$L$55,10,FALSE)</f>
        <v>#N/A</v>
      </c>
      <c r="P41" s="319" t="e">
        <f>VLOOKUP(C41,'INT 3'!$C$2:$L$55,10,FALSE)</f>
        <v>#N/A</v>
      </c>
      <c r="Q41" s="322"/>
      <c r="R41" s="240" t="e">
        <f t="shared" si="5"/>
        <v>#N/A</v>
      </c>
    </row>
    <row r="42" spans="1:18" ht="14.4" x14ac:dyDescent="0.3">
      <c r="A42" s="190">
        <v>41</v>
      </c>
      <c r="B42" s="318">
        <f>'INT 1'!B42</f>
        <v>0</v>
      </c>
      <c r="C42" s="318">
        <f>'INT 1'!C42</f>
        <v>0</v>
      </c>
      <c r="D42" s="319" t="e">
        <f>VLOOKUP(C42,'INT 1'!$C$2:$D$55,2,FALSE)</f>
        <v>#N/A</v>
      </c>
      <c r="E42" s="319" t="e">
        <f>VLOOKUP(C42,'INT 2'!$C$2:$D$55,2,FALSE)</f>
        <v>#N/A</v>
      </c>
      <c r="F42" s="319" t="e">
        <f>VLOOKUP(C42,'INT 3'!$C$2:$D$55,2,FALSE)</f>
        <v>#N/A</v>
      </c>
      <c r="G42" s="322"/>
      <c r="H42" s="240" t="e">
        <f t="shared" si="3"/>
        <v>#N/A</v>
      </c>
      <c r="I42" s="320" t="e">
        <f>VLOOKUP(C42,'INT 1'!$C$2:$K$55,9,FALSE)</f>
        <v>#N/A</v>
      </c>
      <c r="J42" s="242" t="e">
        <f>VLOOKUP(C42,'INT 2'!$C$2:$K$55,9,FALSE)</f>
        <v>#N/A</v>
      </c>
      <c r="K42" s="242" t="e">
        <f>VLOOKUP(C42,'INT 3'!$C$2:$K$55,9,FALSE)</f>
        <v>#N/A</v>
      </c>
      <c r="L42" s="323"/>
      <c r="M42" s="321" t="e">
        <f t="shared" si="4"/>
        <v>#N/A</v>
      </c>
      <c r="N42" s="319" t="e">
        <f>VLOOKUP(C42,'INT 1'!$C$2:$L$55,10,FALSE)</f>
        <v>#N/A</v>
      </c>
      <c r="O42" s="319" t="e">
        <f>VLOOKUP(C42,'INT 2'!$C$2:$L$55,10,FALSE)</f>
        <v>#N/A</v>
      </c>
      <c r="P42" s="319" t="e">
        <f>VLOOKUP(C42,'INT 3'!$C$2:$L$55,10,FALSE)</f>
        <v>#N/A</v>
      </c>
      <c r="Q42" s="322"/>
      <c r="R42" s="240" t="e">
        <f t="shared" si="5"/>
        <v>#N/A</v>
      </c>
    </row>
    <row r="43" spans="1:18" ht="14.4" x14ac:dyDescent="0.3">
      <c r="A43" s="190">
        <v>42</v>
      </c>
      <c r="B43" s="318">
        <f>'INT 1'!B43</f>
        <v>0</v>
      </c>
      <c r="C43" s="318">
        <f>'INT 1'!C43</f>
        <v>0</v>
      </c>
      <c r="D43" s="319" t="e">
        <f>VLOOKUP(C43,'INT 1'!$C$2:$D$55,2,FALSE)</f>
        <v>#N/A</v>
      </c>
      <c r="E43" s="319" t="e">
        <f>VLOOKUP(C43,'INT 2'!$C$2:$D$55,2,FALSE)</f>
        <v>#N/A</v>
      </c>
      <c r="F43" s="319" t="e">
        <f>VLOOKUP(C43,'INT 3'!$C$2:$D$55,2,FALSE)</f>
        <v>#N/A</v>
      </c>
      <c r="G43" s="322"/>
      <c r="H43" s="240" t="e">
        <f t="shared" si="3"/>
        <v>#N/A</v>
      </c>
      <c r="I43" s="320" t="e">
        <f>VLOOKUP(C43,'INT 1'!$C$2:$K$55,9,FALSE)</f>
        <v>#N/A</v>
      </c>
      <c r="J43" s="242" t="e">
        <f>VLOOKUP(C43,'INT 2'!$C$2:$K$55,9,FALSE)</f>
        <v>#N/A</v>
      </c>
      <c r="K43" s="242" t="e">
        <f>VLOOKUP(C43,'INT 3'!$C$2:$K$55,9,FALSE)</f>
        <v>#N/A</v>
      </c>
      <c r="L43" s="323"/>
      <c r="M43" s="321" t="e">
        <f t="shared" si="4"/>
        <v>#N/A</v>
      </c>
      <c r="N43" s="319" t="e">
        <f>VLOOKUP(C43,'INT 1'!$C$2:$L$55,10,FALSE)</f>
        <v>#N/A</v>
      </c>
      <c r="O43" s="319" t="e">
        <f>VLOOKUP(C43,'INT 2'!$C$2:$L$55,10,FALSE)</f>
        <v>#N/A</v>
      </c>
      <c r="P43" s="319" t="e">
        <f>VLOOKUP(C43,'INT 3'!$C$2:$L$55,10,FALSE)</f>
        <v>#N/A</v>
      </c>
      <c r="Q43" s="322"/>
      <c r="R43" s="240" t="e">
        <f t="shared" si="5"/>
        <v>#N/A</v>
      </c>
    </row>
    <row r="44" spans="1:18" ht="14.4" x14ac:dyDescent="0.3">
      <c r="A44" s="190">
        <v>43</v>
      </c>
      <c r="B44" s="318">
        <f>'INT 1'!B44</f>
        <v>0</v>
      </c>
      <c r="C44" s="318">
        <f>'INT 1'!C44</f>
        <v>0</v>
      </c>
      <c r="D44" s="319" t="e">
        <f>VLOOKUP(C44,'INT 1'!$C$2:$D$55,2,FALSE)</f>
        <v>#N/A</v>
      </c>
      <c r="E44" s="319" t="e">
        <f>VLOOKUP(C44,'INT 2'!$C$2:$D$55,2,FALSE)</f>
        <v>#N/A</v>
      </c>
      <c r="F44" s="319" t="e">
        <f>VLOOKUP(C44,'INT 3'!$C$2:$D$55,2,FALSE)</f>
        <v>#N/A</v>
      </c>
      <c r="G44" s="322"/>
      <c r="H44" s="240" t="e">
        <f t="shared" si="3"/>
        <v>#N/A</v>
      </c>
      <c r="I44" s="320" t="e">
        <f>VLOOKUP(C44,'INT 1'!$C$2:$K$55,9,FALSE)</f>
        <v>#N/A</v>
      </c>
      <c r="J44" s="242" t="e">
        <f>VLOOKUP(C44,'INT 2'!$C$2:$K$55,9,FALSE)</f>
        <v>#N/A</v>
      </c>
      <c r="K44" s="242" t="e">
        <f>VLOOKUP(C44,'INT 3'!$C$2:$K$55,9,FALSE)</f>
        <v>#N/A</v>
      </c>
      <c r="L44" s="323"/>
      <c r="M44" s="321" t="e">
        <f t="shared" si="4"/>
        <v>#N/A</v>
      </c>
      <c r="N44" s="319" t="e">
        <f>VLOOKUP(C44,'INT 1'!$C$2:$L$55,10,FALSE)</f>
        <v>#N/A</v>
      </c>
      <c r="O44" s="319" t="e">
        <f>VLOOKUP(C44,'INT 2'!$C$2:$L$55,10,FALSE)</f>
        <v>#N/A</v>
      </c>
      <c r="P44" s="319" t="e">
        <f>VLOOKUP(C44,'INT 3'!$C$2:$L$55,10,FALSE)</f>
        <v>#N/A</v>
      </c>
      <c r="Q44" s="322"/>
      <c r="R44" s="240" t="e">
        <f t="shared" si="5"/>
        <v>#N/A</v>
      </c>
    </row>
    <row r="45" spans="1:18" ht="14.4" x14ac:dyDescent="0.3">
      <c r="A45" s="190">
        <v>44</v>
      </c>
      <c r="B45" s="318">
        <f>'INT 1'!B45</f>
        <v>0</v>
      </c>
      <c r="C45" s="318">
        <f>'INT 1'!C45</f>
        <v>0</v>
      </c>
      <c r="D45" s="319" t="e">
        <f>VLOOKUP(C45,'INT 1'!$C$2:$D$55,2,FALSE)</f>
        <v>#N/A</v>
      </c>
      <c r="E45" s="319" t="e">
        <f>VLOOKUP(C45,'INT 2'!$C$2:$D$55,2,FALSE)</f>
        <v>#N/A</v>
      </c>
      <c r="F45" s="319" t="e">
        <f>VLOOKUP(C45,'INT 3'!$C$2:$D$55,2,FALSE)</f>
        <v>#N/A</v>
      </c>
      <c r="G45" s="322"/>
      <c r="H45" s="240" t="e">
        <f t="shared" si="3"/>
        <v>#N/A</v>
      </c>
      <c r="I45" s="320" t="e">
        <f>VLOOKUP(C45,'INT 1'!$C$2:$K$55,9,FALSE)</f>
        <v>#N/A</v>
      </c>
      <c r="J45" s="242" t="e">
        <f>VLOOKUP(C45,'INT 2'!$C$2:$K$55,9,FALSE)</f>
        <v>#N/A</v>
      </c>
      <c r="K45" s="242" t="e">
        <f>VLOOKUP(C45,'INT 3'!$C$2:$K$55,9,FALSE)</f>
        <v>#N/A</v>
      </c>
      <c r="L45" s="323"/>
      <c r="M45" s="321" t="e">
        <f t="shared" si="4"/>
        <v>#N/A</v>
      </c>
      <c r="N45" s="319" t="e">
        <f>VLOOKUP(C45,'INT 1'!$C$2:$L$55,10,FALSE)</f>
        <v>#N/A</v>
      </c>
      <c r="O45" s="319" t="e">
        <f>VLOOKUP(C45,'INT 2'!$C$2:$L$55,10,FALSE)</f>
        <v>#N/A</v>
      </c>
      <c r="P45" s="319" t="e">
        <f>VLOOKUP(C45,'INT 3'!$C$2:$L$55,10,FALSE)</f>
        <v>#N/A</v>
      </c>
      <c r="Q45" s="322"/>
      <c r="R45" s="240" t="e">
        <f t="shared" si="5"/>
        <v>#N/A</v>
      </c>
    </row>
    <row r="46" spans="1:18" ht="14.4" x14ac:dyDescent="0.3">
      <c r="A46" s="190">
        <v>45</v>
      </c>
      <c r="B46" s="318">
        <f>'INT 1'!B46</f>
        <v>0</v>
      </c>
      <c r="C46" s="318">
        <f>'INT 1'!C46</f>
        <v>0</v>
      </c>
      <c r="D46" s="319" t="e">
        <f>VLOOKUP(C46,'INT 1'!$C$2:$D$55,2,FALSE)</f>
        <v>#N/A</v>
      </c>
      <c r="E46" s="319" t="e">
        <f>VLOOKUP(C46,'INT 2'!$C$2:$D$55,2,FALSE)</f>
        <v>#N/A</v>
      </c>
      <c r="F46" s="319" t="e">
        <f>VLOOKUP(C46,'INT 3'!$C$2:$D$55,2,FALSE)</f>
        <v>#N/A</v>
      </c>
      <c r="G46" s="322"/>
      <c r="H46" s="240" t="e">
        <f t="shared" si="3"/>
        <v>#N/A</v>
      </c>
      <c r="I46" s="320" t="e">
        <f>VLOOKUP(C46,'INT 1'!$C$2:$K$55,9,FALSE)</f>
        <v>#N/A</v>
      </c>
      <c r="J46" s="242" t="e">
        <f>VLOOKUP(C46,'INT 2'!$C$2:$K$55,9,FALSE)</f>
        <v>#N/A</v>
      </c>
      <c r="K46" s="242" t="e">
        <f>VLOOKUP(C46,'INT 3'!$C$2:$K$55,9,FALSE)</f>
        <v>#N/A</v>
      </c>
      <c r="L46" s="323"/>
      <c r="M46" s="321" t="e">
        <f t="shared" si="4"/>
        <v>#N/A</v>
      </c>
      <c r="N46" s="319" t="e">
        <f>VLOOKUP(C46,'INT 1'!$C$2:$L$55,10,FALSE)</f>
        <v>#N/A</v>
      </c>
      <c r="O46" s="319" t="e">
        <f>VLOOKUP(C46,'INT 2'!$C$2:$L$55,10,FALSE)</f>
        <v>#N/A</v>
      </c>
      <c r="P46" s="319" t="e">
        <f>VLOOKUP(C46,'INT 3'!$C$2:$L$55,10,FALSE)</f>
        <v>#N/A</v>
      </c>
      <c r="Q46" s="322"/>
      <c r="R46" s="240" t="e">
        <f t="shared" si="5"/>
        <v>#N/A</v>
      </c>
    </row>
    <row r="47" spans="1:18" ht="14.4" x14ac:dyDescent="0.3">
      <c r="A47" s="190">
        <v>46</v>
      </c>
      <c r="B47" s="318">
        <f>'INT 1'!B47</f>
        <v>0</v>
      </c>
      <c r="C47" s="318">
        <f>'INT 1'!C47</f>
        <v>0</v>
      </c>
      <c r="D47" s="319" t="e">
        <f>VLOOKUP(C47,'INT 1'!$C$2:$D$55,2,FALSE)</f>
        <v>#N/A</v>
      </c>
      <c r="E47" s="319" t="e">
        <f>VLOOKUP(C47,'INT 2'!$C$2:$D$55,2,FALSE)</f>
        <v>#N/A</v>
      </c>
      <c r="F47" s="319" t="e">
        <f>VLOOKUP(C47,'INT 3'!$C$2:$D$55,2,FALSE)</f>
        <v>#N/A</v>
      </c>
      <c r="G47" s="322"/>
      <c r="H47" s="240" t="e">
        <f t="shared" si="3"/>
        <v>#N/A</v>
      </c>
      <c r="I47" s="320" t="e">
        <f>VLOOKUP(C47,'INT 1'!$C$2:$K$55,9,FALSE)</f>
        <v>#N/A</v>
      </c>
      <c r="J47" s="242" t="e">
        <f>VLOOKUP(C47,'INT 2'!$C$2:$K$55,9,FALSE)</f>
        <v>#N/A</v>
      </c>
      <c r="K47" s="242" t="e">
        <f>VLOOKUP(C47,'INT 3'!$C$2:$K$55,9,FALSE)</f>
        <v>#N/A</v>
      </c>
      <c r="L47" s="323"/>
      <c r="M47" s="321" t="e">
        <f t="shared" si="4"/>
        <v>#N/A</v>
      </c>
      <c r="N47" s="319" t="e">
        <f>VLOOKUP(C47,'INT 1'!$C$2:$L$55,10,FALSE)</f>
        <v>#N/A</v>
      </c>
      <c r="O47" s="319" t="e">
        <f>VLOOKUP(C47,'INT 2'!$C$2:$L$55,10,FALSE)</f>
        <v>#N/A</v>
      </c>
      <c r="P47" s="319" t="e">
        <f>VLOOKUP(C47,'INT 3'!$C$2:$L$55,10,FALSE)</f>
        <v>#N/A</v>
      </c>
      <c r="Q47" s="322"/>
      <c r="R47" s="240" t="e">
        <f t="shared" si="5"/>
        <v>#N/A</v>
      </c>
    </row>
    <row r="48" spans="1:18" ht="14.4" x14ac:dyDescent="0.3">
      <c r="A48" s="190">
        <v>47</v>
      </c>
      <c r="B48" s="318">
        <f>'INT 1'!B48</f>
        <v>0</v>
      </c>
      <c r="C48" s="318">
        <f>'INT 1'!C48</f>
        <v>0</v>
      </c>
      <c r="D48" s="319" t="e">
        <f>VLOOKUP(C48,'INT 1'!$C$2:$D$55,2,FALSE)</f>
        <v>#N/A</v>
      </c>
      <c r="E48" s="319" t="e">
        <f>VLOOKUP(C48,'INT 2'!$C$2:$D$55,2,FALSE)</f>
        <v>#N/A</v>
      </c>
      <c r="F48" s="319" t="e">
        <f>VLOOKUP(C48,'INT 3'!$C$2:$D$55,2,FALSE)</f>
        <v>#N/A</v>
      </c>
      <c r="G48" s="322"/>
      <c r="H48" s="240" t="e">
        <f t="shared" si="3"/>
        <v>#N/A</v>
      </c>
      <c r="I48" s="320" t="e">
        <f>VLOOKUP(C48,'INT 1'!$C$2:$K$55,9,FALSE)</f>
        <v>#N/A</v>
      </c>
      <c r="J48" s="242" t="e">
        <f>VLOOKUP(C48,'INT 2'!$C$2:$K$55,9,FALSE)</f>
        <v>#N/A</v>
      </c>
      <c r="K48" s="242" t="e">
        <f>VLOOKUP(C48,'INT 3'!$C$2:$K$55,9,FALSE)</f>
        <v>#N/A</v>
      </c>
      <c r="L48" s="323"/>
      <c r="M48" s="321" t="e">
        <f t="shared" si="4"/>
        <v>#N/A</v>
      </c>
      <c r="N48" s="319" t="e">
        <f>VLOOKUP(C48,'INT 1'!$C$2:$L$55,10,FALSE)</f>
        <v>#N/A</v>
      </c>
      <c r="O48" s="319" t="e">
        <f>VLOOKUP(C48,'INT 2'!$C$2:$L$55,10,FALSE)</f>
        <v>#N/A</v>
      </c>
      <c r="P48" s="319" t="e">
        <f>VLOOKUP(C48,'INT 3'!$C$2:$L$55,10,FALSE)</f>
        <v>#N/A</v>
      </c>
      <c r="Q48" s="322"/>
      <c r="R48" s="240" t="e">
        <f t="shared" si="5"/>
        <v>#N/A</v>
      </c>
    </row>
    <row r="49" spans="1:18" ht="14.4" x14ac:dyDescent="0.3">
      <c r="A49" s="190">
        <v>48</v>
      </c>
      <c r="B49" s="318">
        <f>'INT 1'!B49</f>
        <v>0</v>
      </c>
      <c r="C49" s="318">
        <f>'INT 1'!C49</f>
        <v>0</v>
      </c>
      <c r="D49" s="319" t="e">
        <f>VLOOKUP(C49,'INT 1'!$C$2:$D$55,2,FALSE)</f>
        <v>#N/A</v>
      </c>
      <c r="E49" s="319" t="e">
        <f>VLOOKUP(C49,'INT 2'!$C$2:$D$55,2,FALSE)</f>
        <v>#N/A</v>
      </c>
      <c r="F49" s="319" t="e">
        <f>VLOOKUP(C49,'INT 3'!$C$2:$D$55,2,FALSE)</f>
        <v>#N/A</v>
      </c>
      <c r="G49" s="322"/>
      <c r="H49" s="240" t="e">
        <f t="shared" si="3"/>
        <v>#N/A</v>
      </c>
      <c r="I49" s="320" t="e">
        <f>VLOOKUP(C49,'INT 1'!$C$2:$K$55,9,FALSE)</f>
        <v>#N/A</v>
      </c>
      <c r="J49" s="242" t="e">
        <f>VLOOKUP(C49,'INT 2'!$C$2:$K$55,9,FALSE)</f>
        <v>#N/A</v>
      </c>
      <c r="K49" s="242" t="e">
        <f>VLOOKUP(C49,'INT 3'!$C$2:$K$55,9,FALSE)</f>
        <v>#N/A</v>
      </c>
      <c r="L49" s="323"/>
      <c r="M49" s="321" t="e">
        <f t="shared" si="4"/>
        <v>#N/A</v>
      </c>
      <c r="N49" s="319" t="e">
        <f>VLOOKUP(C49,'INT 1'!$C$2:$L$55,10,FALSE)</f>
        <v>#N/A</v>
      </c>
      <c r="O49" s="319" t="e">
        <f>VLOOKUP(C49,'INT 2'!$C$2:$L$55,10,FALSE)</f>
        <v>#N/A</v>
      </c>
      <c r="P49" s="319" t="e">
        <f>VLOOKUP(C49,'INT 3'!$C$2:$L$55,10,FALSE)</f>
        <v>#N/A</v>
      </c>
      <c r="Q49" s="322"/>
      <c r="R49" s="240" t="e">
        <f t="shared" si="5"/>
        <v>#N/A</v>
      </c>
    </row>
    <row r="50" spans="1:18" ht="14.4" x14ac:dyDescent="0.3">
      <c r="A50" s="190">
        <v>49</v>
      </c>
      <c r="B50" s="318">
        <f>'INT 1'!B50</f>
        <v>0</v>
      </c>
      <c r="C50" s="318">
        <f>'INT 1'!C50</f>
        <v>0</v>
      </c>
      <c r="D50" s="319" t="e">
        <f>VLOOKUP(C50,'INT 1'!$C$2:$D$55,2,FALSE)</f>
        <v>#N/A</v>
      </c>
      <c r="E50" s="319" t="e">
        <f>VLOOKUP(C50,'INT 2'!$C$2:$D$55,2,FALSE)</f>
        <v>#N/A</v>
      </c>
      <c r="F50" s="319" t="e">
        <f>VLOOKUP(C50,'INT 3'!$C$2:$D$55,2,FALSE)</f>
        <v>#N/A</v>
      </c>
      <c r="G50" s="322"/>
      <c r="H50" s="240" t="e">
        <f t="shared" si="3"/>
        <v>#N/A</v>
      </c>
      <c r="I50" s="320" t="e">
        <f>VLOOKUP(C50,'INT 1'!$C$2:$K$55,9,FALSE)</f>
        <v>#N/A</v>
      </c>
      <c r="J50" s="242" t="e">
        <f>VLOOKUP(C50,'INT 2'!$C$2:$K$55,9,FALSE)</f>
        <v>#N/A</v>
      </c>
      <c r="K50" s="242" t="e">
        <f>VLOOKUP(C50,'INT 3'!$C$2:$K$55,9,FALSE)</f>
        <v>#N/A</v>
      </c>
      <c r="L50" s="323"/>
      <c r="M50" s="321" t="e">
        <f t="shared" si="4"/>
        <v>#N/A</v>
      </c>
      <c r="N50" s="319" t="e">
        <f>VLOOKUP(C50,'INT 1'!$C$2:$L$55,10,FALSE)</f>
        <v>#N/A</v>
      </c>
      <c r="O50" s="319" t="e">
        <f>VLOOKUP(C50,'INT 2'!$C$2:$L$55,10,FALSE)</f>
        <v>#N/A</v>
      </c>
      <c r="P50" s="319" t="e">
        <f>VLOOKUP(C50,'INT 3'!$C$2:$L$55,10,FALSE)</f>
        <v>#N/A</v>
      </c>
      <c r="Q50" s="322"/>
      <c r="R50" s="240" t="e">
        <f t="shared" si="5"/>
        <v>#N/A</v>
      </c>
    </row>
    <row r="51" spans="1:18" ht="14.4" x14ac:dyDescent="0.3">
      <c r="A51" s="190">
        <v>50</v>
      </c>
      <c r="B51" s="318">
        <f>'INT 1'!B51</f>
        <v>0</v>
      </c>
      <c r="C51" s="318">
        <f>'INT 1'!C51</f>
        <v>0</v>
      </c>
      <c r="D51" s="319" t="e">
        <f>VLOOKUP(C51,'INT 1'!$C$2:$D$55,2,FALSE)</f>
        <v>#N/A</v>
      </c>
      <c r="E51" s="319" t="e">
        <f>VLOOKUP(C51,'INT 2'!$C$2:$D$55,2,FALSE)</f>
        <v>#N/A</v>
      </c>
      <c r="F51" s="319" t="e">
        <f>VLOOKUP(C51,'INT 3'!$C$2:$D$55,2,FALSE)</f>
        <v>#N/A</v>
      </c>
      <c r="G51" s="322"/>
      <c r="H51" s="240" t="e">
        <f t="shared" si="3"/>
        <v>#N/A</v>
      </c>
      <c r="I51" s="320" t="e">
        <f>VLOOKUP(C51,'INT 1'!$C$2:$K$55,9,FALSE)</f>
        <v>#N/A</v>
      </c>
      <c r="J51" s="242" t="e">
        <f>VLOOKUP(C51,'INT 2'!$C$2:$K$55,9,FALSE)</f>
        <v>#N/A</v>
      </c>
      <c r="K51" s="242" t="e">
        <f>VLOOKUP(C51,'INT 3'!$C$2:$K$55,9,FALSE)</f>
        <v>#N/A</v>
      </c>
      <c r="L51" s="323"/>
      <c r="M51" s="321" t="e">
        <f t="shared" si="4"/>
        <v>#N/A</v>
      </c>
      <c r="N51" s="319" t="e">
        <f>VLOOKUP(C51,'INT 1'!$C$2:$L$55,10,FALSE)</f>
        <v>#N/A</v>
      </c>
      <c r="O51" s="319" t="e">
        <f>VLOOKUP(C51,'INT 2'!$C$2:$L$55,10,FALSE)</f>
        <v>#N/A</v>
      </c>
      <c r="P51" s="319" t="e">
        <f>VLOOKUP(C51,'INT 3'!$C$2:$L$55,10,FALSE)</f>
        <v>#N/A</v>
      </c>
      <c r="Q51" s="322"/>
      <c r="R51" s="240" t="e">
        <f t="shared" si="5"/>
        <v>#N/A</v>
      </c>
    </row>
    <row r="52" spans="1:18" ht="14.4" x14ac:dyDescent="0.3">
      <c r="A52" s="190">
        <v>51</v>
      </c>
      <c r="B52" s="318">
        <f>'INT 1'!B52</f>
        <v>0</v>
      </c>
      <c r="C52" s="318">
        <f>'INT 1'!C52</f>
        <v>0</v>
      </c>
      <c r="D52" s="319" t="e">
        <f>VLOOKUP(C52,'INT 1'!$C$2:$D$55,2,FALSE)</f>
        <v>#N/A</v>
      </c>
      <c r="E52" s="319" t="e">
        <f>VLOOKUP(C52,'INT 2'!$C$2:$D$55,2,FALSE)</f>
        <v>#N/A</v>
      </c>
      <c r="F52" s="319" t="e">
        <f>VLOOKUP(C52,'INT 3'!$C$2:$D$55,2,FALSE)</f>
        <v>#N/A</v>
      </c>
      <c r="G52" s="322"/>
      <c r="H52" s="240" t="e">
        <f t="shared" si="3"/>
        <v>#N/A</v>
      </c>
      <c r="I52" s="320" t="e">
        <f>VLOOKUP(C52,'INT 1'!$C$2:$K$55,9,FALSE)</f>
        <v>#N/A</v>
      </c>
      <c r="J52" s="242" t="e">
        <f>VLOOKUP(C52,'INT 2'!$C$2:$K$55,9,FALSE)</f>
        <v>#N/A</v>
      </c>
      <c r="K52" s="242" t="e">
        <f>VLOOKUP(C52,'INT 3'!$C$2:$K$55,9,FALSE)</f>
        <v>#N/A</v>
      </c>
      <c r="L52" s="323"/>
      <c r="M52" s="321" t="e">
        <f t="shared" si="4"/>
        <v>#N/A</v>
      </c>
      <c r="N52" s="319" t="e">
        <f>VLOOKUP(C52,'INT 1'!$C$2:$L$55,10,FALSE)</f>
        <v>#N/A</v>
      </c>
      <c r="O52" s="319" t="e">
        <f>VLOOKUP(C52,'INT 2'!$C$2:$L$55,10,FALSE)</f>
        <v>#N/A</v>
      </c>
      <c r="P52" s="319" t="e">
        <f>VLOOKUP(C52,'INT 3'!$C$2:$L$55,10,FALSE)</f>
        <v>#N/A</v>
      </c>
      <c r="Q52" s="322"/>
      <c r="R52" s="240" t="e">
        <f t="shared" si="5"/>
        <v>#N/A</v>
      </c>
    </row>
    <row r="53" spans="1:18" ht="14.4" x14ac:dyDescent="0.3">
      <c r="A53" s="190">
        <v>52</v>
      </c>
      <c r="B53" s="318">
        <f>'INT 1'!B53</f>
        <v>0</v>
      </c>
      <c r="C53" s="318">
        <f>'INT 1'!C53</f>
        <v>0</v>
      </c>
      <c r="D53" s="319" t="e">
        <f>VLOOKUP(C53,'INT 1'!$C$2:$D$55,2,FALSE)</f>
        <v>#N/A</v>
      </c>
      <c r="E53" s="319" t="e">
        <f>VLOOKUP(C53,'INT 2'!$C$2:$D$55,2,FALSE)</f>
        <v>#N/A</v>
      </c>
      <c r="F53" s="319" t="e">
        <f>VLOOKUP(C53,'INT 3'!$C$2:$D$55,2,FALSE)</f>
        <v>#N/A</v>
      </c>
      <c r="G53" s="322"/>
      <c r="H53" s="240" t="e">
        <f t="shared" si="3"/>
        <v>#N/A</v>
      </c>
      <c r="I53" s="320" t="e">
        <f>VLOOKUP(C53,'INT 1'!$C$2:$K$55,9,FALSE)</f>
        <v>#N/A</v>
      </c>
      <c r="J53" s="242" t="e">
        <f>VLOOKUP(C53,'INT 2'!$C$2:$K$55,9,FALSE)</f>
        <v>#N/A</v>
      </c>
      <c r="K53" s="242" t="e">
        <f>VLOOKUP(C53,'INT 3'!$C$2:$K$55,9,FALSE)</f>
        <v>#N/A</v>
      </c>
      <c r="L53" s="323"/>
      <c r="M53" s="321" t="e">
        <f t="shared" si="4"/>
        <v>#N/A</v>
      </c>
      <c r="N53" s="319" t="e">
        <f>VLOOKUP(C53,'INT 1'!$C$2:$L$55,10,FALSE)</f>
        <v>#N/A</v>
      </c>
      <c r="O53" s="319" t="e">
        <f>VLOOKUP(C53,'INT 2'!$C$2:$L$55,10,FALSE)</f>
        <v>#N/A</v>
      </c>
      <c r="P53" s="319" t="e">
        <f>VLOOKUP(C53,'INT 3'!$C$2:$L$55,10,FALSE)</f>
        <v>#N/A</v>
      </c>
      <c r="Q53" s="322"/>
      <c r="R53" s="240" t="e">
        <f t="shared" si="5"/>
        <v>#N/A</v>
      </c>
    </row>
    <row r="54" spans="1:18" ht="14.4" x14ac:dyDescent="0.3">
      <c r="A54" s="190">
        <v>53</v>
      </c>
      <c r="B54" s="318">
        <f>'INT 1'!B54</f>
        <v>0</v>
      </c>
      <c r="C54" s="318">
        <f>'INT 1'!C54</f>
        <v>0</v>
      </c>
      <c r="D54" s="319" t="e">
        <f>VLOOKUP(C54,'INT 1'!$C$2:$D$55,2,FALSE)</f>
        <v>#N/A</v>
      </c>
      <c r="E54" s="319" t="e">
        <f>VLOOKUP(C54,'INT 2'!$C$2:$D$55,2,FALSE)</f>
        <v>#N/A</v>
      </c>
      <c r="F54" s="319" t="e">
        <f>VLOOKUP(C54,'INT 3'!$C$2:$D$55,2,FALSE)</f>
        <v>#N/A</v>
      </c>
      <c r="G54" s="322"/>
      <c r="H54" s="240" t="e">
        <f t="shared" si="3"/>
        <v>#N/A</v>
      </c>
      <c r="I54" s="320" t="e">
        <f>VLOOKUP(C54,'INT 1'!$C$2:$K$55,9,FALSE)</f>
        <v>#N/A</v>
      </c>
      <c r="J54" s="242" t="e">
        <f>VLOOKUP(C54,'INT 2'!$C$2:$K$55,9,FALSE)</f>
        <v>#N/A</v>
      </c>
      <c r="K54" s="242" t="e">
        <f>VLOOKUP(C54,'INT 3'!$C$2:$K$55,9,FALSE)</f>
        <v>#N/A</v>
      </c>
      <c r="L54" s="323"/>
      <c r="M54" s="321" t="e">
        <f t="shared" si="4"/>
        <v>#N/A</v>
      </c>
      <c r="N54" s="319" t="e">
        <f>VLOOKUP(C54,'INT 1'!$C$2:$L$55,10,FALSE)</f>
        <v>#N/A</v>
      </c>
      <c r="O54" s="319" t="e">
        <f>VLOOKUP(C54,'INT 2'!$C$2:$L$55,10,FALSE)</f>
        <v>#N/A</v>
      </c>
      <c r="P54" s="319" t="e">
        <f>VLOOKUP(C54,'INT 3'!$C$2:$L$55,10,FALSE)</f>
        <v>#N/A</v>
      </c>
      <c r="Q54" s="322"/>
      <c r="R54" s="240" t="e">
        <f t="shared" si="5"/>
        <v>#N/A</v>
      </c>
    </row>
    <row r="55" spans="1:18" ht="15" thickBot="1" x14ac:dyDescent="0.35">
      <c r="A55" s="191">
        <v>54</v>
      </c>
      <c r="B55" s="324">
        <f>'INT 1'!B55</f>
        <v>0</v>
      </c>
      <c r="C55" s="324">
        <f>'INT 1'!C55</f>
        <v>0</v>
      </c>
      <c r="D55" s="325" t="e">
        <f>VLOOKUP(C55,'INT 1'!$C$2:$D$55,2,FALSE)</f>
        <v>#N/A</v>
      </c>
      <c r="E55" s="325" t="e">
        <f>VLOOKUP(C55,'INT 2'!$C$2:$D$55,2,FALSE)</f>
        <v>#N/A</v>
      </c>
      <c r="F55" s="325" t="e">
        <f>VLOOKUP(C55,'INT 3'!$C$2:$D$55,2,FALSE)</f>
        <v>#N/A</v>
      </c>
      <c r="G55" s="326"/>
      <c r="H55" s="247" t="e">
        <f t="shared" si="3"/>
        <v>#N/A</v>
      </c>
      <c r="I55" s="327" t="e">
        <f>VLOOKUP(C55,'INT 1'!$C$2:$K$55,9,FALSE)</f>
        <v>#N/A</v>
      </c>
      <c r="J55" s="249" t="e">
        <f>VLOOKUP(C55,'INT 2'!$C$2:$K$55,9,FALSE)</f>
        <v>#N/A</v>
      </c>
      <c r="K55" s="249" t="e">
        <f>VLOOKUP(C55,'INT 3'!$C$2:$K$55,9,FALSE)</f>
        <v>#N/A</v>
      </c>
      <c r="L55" s="328"/>
      <c r="M55" s="329" t="e">
        <f t="shared" si="4"/>
        <v>#N/A</v>
      </c>
      <c r="N55" s="325" t="e">
        <f>VLOOKUP(C55,'INT 1'!$C$2:$L$55,10,FALSE)</f>
        <v>#N/A</v>
      </c>
      <c r="O55" s="325" t="e">
        <f>VLOOKUP(C55,'INT 2'!$C$2:$L$55,10,FALSE)</f>
        <v>#N/A</v>
      </c>
      <c r="P55" s="325" t="e">
        <f>VLOOKUP(C55,'INT 3'!$C$2:$L$55,10,FALSE)</f>
        <v>#N/A</v>
      </c>
      <c r="Q55" s="326"/>
      <c r="R55" s="247" t="e">
        <f t="shared" si="5"/>
        <v>#N/A</v>
      </c>
    </row>
  </sheetData>
  <sortState xmlns:xlrd2="http://schemas.microsoft.com/office/spreadsheetml/2017/richdata2" ref="B2:R22">
    <sortCondition descending="1" ref="M2:M22"/>
    <sortCondition ref="R2:R22"/>
    <sortCondition ref="H2:H22"/>
  </sortState>
  <printOptions gridLines="1"/>
  <pageMargins left="0.25" right="0.25" top="0.75" bottom="0.75" header="0.3" footer="0.3"/>
  <pageSetup scale="64" orientation="landscape" horizontalDpi="4294967293" r:id="rId1"/>
  <headerFooter>
    <oddHeader>&amp;CIntermediate Average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L55"/>
  <sheetViews>
    <sheetView zoomScaleNormal="100" zoomScalePageLayoutView="96" workbookViewId="0">
      <pane ySplit="1" topLeftCell="A2" activePane="bottomLeft" state="frozen"/>
      <selection pane="bottomLeft" activeCell="O20" sqref="O20"/>
    </sheetView>
  </sheetViews>
  <sheetFormatPr defaultRowHeight="13.8" x14ac:dyDescent="0.25"/>
  <cols>
    <col min="1" max="1" width="2.8984375" customWidth="1"/>
    <col min="2" max="2" width="20.5" style="5" customWidth="1"/>
    <col min="3" max="3" width="10.69921875" style="5" customWidth="1"/>
    <col min="4" max="4" width="8.19921875" style="103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3" customWidth="1"/>
  </cols>
  <sheetData>
    <row r="1" spans="1:12" s="4" customFormat="1" ht="14.4" x14ac:dyDescent="0.3">
      <c r="A1" s="295"/>
      <c r="B1" s="296" t="s">
        <v>0</v>
      </c>
      <c r="C1" s="296" t="s">
        <v>1</v>
      </c>
      <c r="D1" s="297" t="s">
        <v>2</v>
      </c>
      <c r="E1" s="296" t="s">
        <v>3</v>
      </c>
      <c r="F1" s="296" t="s">
        <v>4</v>
      </c>
      <c r="G1" s="296" t="s">
        <v>5</v>
      </c>
      <c r="H1" s="296" t="s">
        <v>6</v>
      </c>
      <c r="I1" s="296" t="s">
        <v>7</v>
      </c>
      <c r="J1" s="296" t="s">
        <v>54</v>
      </c>
      <c r="K1" s="298" t="s">
        <v>8</v>
      </c>
      <c r="L1" s="297" t="s">
        <v>9</v>
      </c>
    </row>
    <row r="2" spans="1:12" s="4" customFormat="1" ht="14.4" x14ac:dyDescent="0.3">
      <c r="A2" s="330">
        <v>1</v>
      </c>
      <c r="B2" s="239" t="s">
        <v>147</v>
      </c>
      <c r="C2" s="239" t="s">
        <v>32</v>
      </c>
      <c r="D2" s="240">
        <v>7.0601851851851847E-4</v>
      </c>
      <c r="E2" s="241">
        <v>30</v>
      </c>
      <c r="F2" s="241">
        <v>30</v>
      </c>
      <c r="G2" s="241">
        <v>30</v>
      </c>
      <c r="H2" s="241">
        <v>30</v>
      </c>
      <c r="I2" s="241">
        <v>30</v>
      </c>
      <c r="J2" s="241">
        <v>30</v>
      </c>
      <c r="K2" s="242">
        <f t="shared" ref="K2:K26" si="0">SUM(E2:J2)</f>
        <v>180</v>
      </c>
      <c r="L2" s="240">
        <v>1.8634259259259261E-3</v>
      </c>
    </row>
    <row r="3" spans="1:12" ht="14.4" x14ac:dyDescent="0.3">
      <c r="A3" s="330">
        <v>2</v>
      </c>
      <c r="B3" s="239" t="s">
        <v>119</v>
      </c>
      <c r="C3" s="239" t="s">
        <v>31</v>
      </c>
      <c r="D3" s="240">
        <v>1.0648148148148147E-3</v>
      </c>
      <c r="E3" s="241">
        <v>30</v>
      </c>
      <c r="F3" s="241">
        <v>30</v>
      </c>
      <c r="G3" s="241">
        <v>30</v>
      </c>
      <c r="H3" s="241">
        <v>30</v>
      </c>
      <c r="I3" s="241">
        <v>30</v>
      </c>
      <c r="J3" s="241">
        <v>30</v>
      </c>
      <c r="K3" s="242">
        <f t="shared" si="0"/>
        <v>180</v>
      </c>
      <c r="L3" s="240">
        <v>2.8124999999999995E-3</v>
      </c>
    </row>
    <row r="4" spans="1:12" s="2" customFormat="1" ht="14.4" x14ac:dyDescent="0.3">
      <c r="A4" s="330">
        <v>3</v>
      </c>
      <c r="B4" s="239" t="s">
        <v>122</v>
      </c>
      <c r="C4" s="239" t="s">
        <v>43</v>
      </c>
      <c r="D4" s="240">
        <v>5.9027777777777778E-4</v>
      </c>
      <c r="E4" s="241">
        <v>30</v>
      </c>
      <c r="F4" s="241">
        <v>30</v>
      </c>
      <c r="G4" s="241">
        <v>30</v>
      </c>
      <c r="H4" s="241">
        <v>30</v>
      </c>
      <c r="I4" s="241">
        <v>30</v>
      </c>
      <c r="J4" s="241">
        <v>30</v>
      </c>
      <c r="K4" s="242">
        <f t="shared" si="0"/>
        <v>180</v>
      </c>
      <c r="L4" s="240">
        <v>2.9050925925925928E-3</v>
      </c>
    </row>
    <row r="5" spans="1:12" s="2" customFormat="1" ht="14.4" x14ac:dyDescent="0.3">
      <c r="A5" s="330">
        <v>4</v>
      </c>
      <c r="B5" s="239" t="s">
        <v>139</v>
      </c>
      <c r="C5" s="239" t="s">
        <v>140</v>
      </c>
      <c r="D5" s="240">
        <v>1.261574074074074E-3</v>
      </c>
      <c r="E5" s="241">
        <v>30</v>
      </c>
      <c r="F5" s="241">
        <v>30</v>
      </c>
      <c r="G5" s="241">
        <v>30</v>
      </c>
      <c r="H5" s="241">
        <v>30</v>
      </c>
      <c r="I5" s="241">
        <v>30</v>
      </c>
      <c r="J5" s="241">
        <v>30</v>
      </c>
      <c r="K5" s="242">
        <f t="shared" si="0"/>
        <v>180</v>
      </c>
      <c r="L5" s="240">
        <v>3.2060185185185191E-3</v>
      </c>
    </row>
    <row r="6" spans="1:12" s="2" customFormat="1" ht="14.4" x14ac:dyDescent="0.3">
      <c r="A6" s="330">
        <v>5</v>
      </c>
      <c r="B6" s="239" t="s">
        <v>184</v>
      </c>
      <c r="C6" s="390" t="s">
        <v>218</v>
      </c>
      <c r="D6" s="240">
        <v>7.175925925925927E-4</v>
      </c>
      <c r="E6" s="241">
        <v>0</v>
      </c>
      <c r="F6" s="241">
        <v>30</v>
      </c>
      <c r="G6" s="241">
        <v>30</v>
      </c>
      <c r="H6" s="241">
        <v>30</v>
      </c>
      <c r="I6" s="241">
        <v>30</v>
      </c>
      <c r="J6" s="241">
        <v>30</v>
      </c>
      <c r="K6" s="242">
        <f t="shared" si="0"/>
        <v>150</v>
      </c>
      <c r="L6" s="240">
        <v>3.5995370370370369E-3</v>
      </c>
    </row>
    <row r="7" spans="1:12" s="2" customFormat="1" ht="14.4" x14ac:dyDescent="0.3">
      <c r="A7" s="330">
        <v>6</v>
      </c>
      <c r="B7" s="394" t="s">
        <v>122</v>
      </c>
      <c r="C7" s="394" t="s">
        <v>225</v>
      </c>
      <c r="D7" s="240">
        <v>1.0069444444444444E-3</v>
      </c>
      <c r="E7" s="241">
        <v>30</v>
      </c>
      <c r="F7" s="241">
        <v>30</v>
      </c>
      <c r="G7" s="241">
        <v>30</v>
      </c>
      <c r="H7" s="241">
        <v>30</v>
      </c>
      <c r="I7" s="241">
        <v>30</v>
      </c>
      <c r="J7" s="241">
        <v>0</v>
      </c>
      <c r="K7" s="242">
        <f t="shared" si="0"/>
        <v>150</v>
      </c>
      <c r="L7" s="240">
        <v>4.1666666666666666E-3</v>
      </c>
    </row>
    <row r="8" spans="1:12" ht="14.4" x14ac:dyDescent="0.3">
      <c r="A8" s="330">
        <v>7</v>
      </c>
      <c r="B8" s="387" t="s">
        <v>209</v>
      </c>
      <c r="C8" s="387" t="s">
        <v>210</v>
      </c>
      <c r="D8" s="240">
        <v>1.5740740740740741E-3</v>
      </c>
      <c r="E8" s="241">
        <v>10</v>
      </c>
      <c r="F8" s="241">
        <v>30</v>
      </c>
      <c r="G8" s="241">
        <v>30</v>
      </c>
      <c r="H8" s="241">
        <v>30</v>
      </c>
      <c r="I8" s="241">
        <v>30</v>
      </c>
      <c r="J8" s="241">
        <v>0</v>
      </c>
      <c r="K8" s="242">
        <f t="shared" si="0"/>
        <v>130</v>
      </c>
      <c r="L8" s="395">
        <v>4.1666666666666666E-3</v>
      </c>
    </row>
    <row r="9" spans="1:12" ht="14.4" x14ac:dyDescent="0.3">
      <c r="A9" s="330">
        <v>8</v>
      </c>
      <c r="B9" s="307" t="s">
        <v>188</v>
      </c>
      <c r="C9" s="307" t="s">
        <v>189</v>
      </c>
      <c r="D9" s="240">
        <v>1.0300925925925926E-3</v>
      </c>
      <c r="E9" s="241">
        <v>30</v>
      </c>
      <c r="F9" s="241">
        <v>30</v>
      </c>
      <c r="G9" s="241">
        <v>30</v>
      </c>
      <c r="H9" s="241">
        <v>30</v>
      </c>
      <c r="I9" s="241">
        <v>0</v>
      </c>
      <c r="J9" s="241">
        <v>0</v>
      </c>
      <c r="K9" s="242">
        <f t="shared" si="0"/>
        <v>120</v>
      </c>
      <c r="L9" s="240">
        <v>4.1666666666666666E-3</v>
      </c>
    </row>
    <row r="10" spans="1:12" ht="14.4" x14ac:dyDescent="0.3">
      <c r="A10" s="330">
        <v>9</v>
      </c>
      <c r="B10" s="239" t="s">
        <v>147</v>
      </c>
      <c r="C10" s="239" t="s">
        <v>148</v>
      </c>
      <c r="D10" s="240">
        <v>1.6319444444444445E-3</v>
      </c>
      <c r="E10" s="241">
        <v>0</v>
      </c>
      <c r="F10" s="241">
        <v>30</v>
      </c>
      <c r="G10" s="241">
        <v>30</v>
      </c>
      <c r="H10" s="241">
        <v>30</v>
      </c>
      <c r="I10" s="241">
        <v>30</v>
      </c>
      <c r="J10" s="241">
        <v>0</v>
      </c>
      <c r="K10" s="242">
        <f t="shared" si="0"/>
        <v>120</v>
      </c>
      <c r="L10" s="240">
        <v>4.1666666666666666E-3</v>
      </c>
    </row>
    <row r="11" spans="1:12" s="2" customFormat="1" ht="14.4" x14ac:dyDescent="0.3">
      <c r="A11" s="330">
        <v>10</v>
      </c>
      <c r="B11" s="239" t="s">
        <v>181</v>
      </c>
      <c r="C11" s="239" t="s">
        <v>183</v>
      </c>
      <c r="D11" s="240">
        <v>1.8287037037037037E-3</v>
      </c>
      <c r="E11" s="241">
        <v>30</v>
      </c>
      <c r="F11" s="241">
        <v>30</v>
      </c>
      <c r="G11" s="241">
        <v>30</v>
      </c>
      <c r="H11" s="241">
        <v>30</v>
      </c>
      <c r="I11" s="241">
        <v>0</v>
      </c>
      <c r="J11" s="241">
        <v>0</v>
      </c>
      <c r="K11" s="242">
        <f t="shared" si="0"/>
        <v>120</v>
      </c>
      <c r="L11" s="240">
        <v>4.1666666666666666E-3</v>
      </c>
    </row>
    <row r="12" spans="1:12" s="2" customFormat="1" ht="14.4" x14ac:dyDescent="0.3">
      <c r="A12" s="330">
        <v>11</v>
      </c>
      <c r="B12" s="239" t="s">
        <v>119</v>
      </c>
      <c r="C12" s="394" t="s">
        <v>229</v>
      </c>
      <c r="D12" s="240">
        <v>1.9097222222222222E-3</v>
      </c>
      <c r="E12" s="241">
        <v>30</v>
      </c>
      <c r="F12" s="241">
        <v>30</v>
      </c>
      <c r="G12" s="241">
        <v>30</v>
      </c>
      <c r="H12" s="241">
        <v>30</v>
      </c>
      <c r="I12" s="241">
        <v>0</v>
      </c>
      <c r="J12" s="241">
        <v>0</v>
      </c>
      <c r="K12" s="242">
        <f t="shared" si="0"/>
        <v>120</v>
      </c>
      <c r="L12" s="240">
        <v>4.1666666666666666E-3</v>
      </c>
    </row>
    <row r="13" spans="1:12" s="2" customFormat="1" ht="14.4" x14ac:dyDescent="0.3">
      <c r="A13" s="330">
        <v>12</v>
      </c>
      <c r="B13" s="307" t="s">
        <v>181</v>
      </c>
      <c r="C13" s="307" t="s">
        <v>182</v>
      </c>
      <c r="D13" s="240">
        <v>2.3263888888888887E-3</v>
      </c>
      <c r="E13" s="241">
        <v>30</v>
      </c>
      <c r="F13" s="241">
        <v>30</v>
      </c>
      <c r="G13" s="241">
        <v>30</v>
      </c>
      <c r="H13" s="241">
        <v>30</v>
      </c>
      <c r="I13" s="241">
        <v>0</v>
      </c>
      <c r="J13" s="241">
        <v>0</v>
      </c>
      <c r="K13" s="242">
        <f t="shared" si="0"/>
        <v>120</v>
      </c>
      <c r="L13" s="240">
        <v>4.1666666666666666E-3</v>
      </c>
    </row>
    <row r="14" spans="1:12" ht="14.4" x14ac:dyDescent="0.3">
      <c r="A14" s="330">
        <v>13</v>
      </c>
      <c r="B14" s="239" t="s">
        <v>186</v>
      </c>
      <c r="C14" s="239" t="s">
        <v>94</v>
      </c>
      <c r="D14" s="240">
        <v>9.7222222222222209E-4</v>
      </c>
      <c r="E14" s="241">
        <v>10</v>
      </c>
      <c r="F14" s="241">
        <v>30</v>
      </c>
      <c r="G14" s="241">
        <v>30</v>
      </c>
      <c r="H14" s="241">
        <v>30</v>
      </c>
      <c r="I14" s="241">
        <v>0</v>
      </c>
      <c r="J14" s="241">
        <v>0</v>
      </c>
      <c r="K14" s="242">
        <f t="shared" si="0"/>
        <v>100</v>
      </c>
      <c r="L14" s="240">
        <v>4.1666666666666666E-3</v>
      </c>
    </row>
    <row r="15" spans="1:12" s="2" customFormat="1" ht="14.4" x14ac:dyDescent="0.3">
      <c r="A15" s="330">
        <v>14</v>
      </c>
      <c r="B15" s="394" t="s">
        <v>224</v>
      </c>
      <c r="C15" s="239" t="s">
        <v>130</v>
      </c>
      <c r="D15" s="240">
        <v>1.1111111111111111E-3</v>
      </c>
      <c r="E15" s="241">
        <v>30</v>
      </c>
      <c r="F15" s="241">
        <v>30</v>
      </c>
      <c r="G15" s="241">
        <v>30</v>
      </c>
      <c r="H15" s="241">
        <v>0</v>
      </c>
      <c r="I15" s="241">
        <v>0</v>
      </c>
      <c r="J15" s="241">
        <v>0</v>
      </c>
      <c r="K15" s="242">
        <f t="shared" si="0"/>
        <v>90</v>
      </c>
      <c r="L15" s="240">
        <v>4.1666666666666666E-3</v>
      </c>
    </row>
    <row r="16" spans="1:12" ht="14.4" x14ac:dyDescent="0.3">
      <c r="A16" s="330">
        <v>15</v>
      </c>
      <c r="B16" s="239" t="s">
        <v>127</v>
      </c>
      <c r="C16" s="239" t="s">
        <v>128</v>
      </c>
      <c r="D16" s="240">
        <v>1.2037037037037038E-3</v>
      </c>
      <c r="E16" s="241">
        <v>30</v>
      </c>
      <c r="F16" s="241">
        <v>30</v>
      </c>
      <c r="G16" s="241">
        <v>30</v>
      </c>
      <c r="H16" s="241">
        <v>0</v>
      </c>
      <c r="I16" s="241">
        <v>0</v>
      </c>
      <c r="J16" s="241">
        <v>0</v>
      </c>
      <c r="K16" s="242">
        <f t="shared" si="0"/>
        <v>90</v>
      </c>
      <c r="L16" s="240">
        <v>4.1666666666666666E-3</v>
      </c>
    </row>
    <row r="17" spans="1:12" ht="14.4" x14ac:dyDescent="0.3">
      <c r="A17" s="330">
        <v>16</v>
      </c>
      <c r="B17" s="388" t="s">
        <v>216</v>
      </c>
      <c r="C17" s="388" t="s">
        <v>171</v>
      </c>
      <c r="D17" s="386">
        <v>3.6226851851851854E-3</v>
      </c>
      <c r="E17" s="241">
        <v>30</v>
      </c>
      <c r="F17" s="241">
        <v>30</v>
      </c>
      <c r="G17" s="241">
        <v>30</v>
      </c>
      <c r="H17" s="241">
        <v>0</v>
      </c>
      <c r="I17" s="241">
        <v>0</v>
      </c>
      <c r="J17" s="241">
        <v>0</v>
      </c>
      <c r="K17" s="242">
        <f t="shared" si="0"/>
        <v>90</v>
      </c>
      <c r="L17" s="240">
        <v>4.1666666666666666E-3</v>
      </c>
    </row>
    <row r="18" spans="1:12" s="2" customFormat="1" ht="14.4" x14ac:dyDescent="0.3">
      <c r="A18" s="330">
        <v>17</v>
      </c>
      <c r="B18" s="307" t="s">
        <v>190</v>
      </c>
      <c r="C18" s="307" t="s">
        <v>93</v>
      </c>
      <c r="D18" s="240">
        <v>2.2222222222222222E-3</v>
      </c>
      <c r="E18" s="241">
        <v>10</v>
      </c>
      <c r="F18" s="241">
        <v>30</v>
      </c>
      <c r="G18" s="241">
        <v>30</v>
      </c>
      <c r="H18" s="241">
        <v>0</v>
      </c>
      <c r="I18" s="241">
        <v>0</v>
      </c>
      <c r="J18" s="241">
        <v>0</v>
      </c>
      <c r="K18" s="242">
        <f t="shared" si="0"/>
        <v>70</v>
      </c>
      <c r="L18" s="240">
        <v>4.1666666666666666E-3</v>
      </c>
    </row>
    <row r="19" spans="1:12" ht="14.4" x14ac:dyDescent="0.3">
      <c r="A19" s="330">
        <v>18</v>
      </c>
      <c r="B19" s="239" t="s">
        <v>192</v>
      </c>
      <c r="C19" s="239" t="s">
        <v>193</v>
      </c>
      <c r="D19" s="240">
        <v>1.6666666666666668E-3</v>
      </c>
      <c r="E19" s="241">
        <v>30</v>
      </c>
      <c r="F19" s="241">
        <v>30</v>
      </c>
      <c r="G19" s="241">
        <v>0</v>
      </c>
      <c r="H19" s="241">
        <v>0</v>
      </c>
      <c r="I19" s="241">
        <v>0</v>
      </c>
      <c r="J19" s="241">
        <v>0</v>
      </c>
      <c r="K19" s="242">
        <f t="shared" si="0"/>
        <v>60</v>
      </c>
      <c r="L19" s="240">
        <v>4.1666666666666666E-3</v>
      </c>
    </row>
    <row r="20" spans="1:12" ht="14.4" x14ac:dyDescent="0.3">
      <c r="A20" s="330">
        <v>19</v>
      </c>
      <c r="B20" s="239" t="s">
        <v>180</v>
      </c>
      <c r="C20" s="239" t="s">
        <v>125</v>
      </c>
      <c r="D20" s="240">
        <v>1.8171296296296297E-3</v>
      </c>
      <c r="E20" s="241">
        <v>0</v>
      </c>
      <c r="F20" s="241">
        <v>30</v>
      </c>
      <c r="G20" s="241">
        <v>30</v>
      </c>
      <c r="H20" s="241">
        <v>0</v>
      </c>
      <c r="I20" s="241">
        <v>0</v>
      </c>
      <c r="J20" s="241">
        <v>0</v>
      </c>
      <c r="K20" s="242">
        <f t="shared" si="0"/>
        <v>60</v>
      </c>
      <c r="L20" s="240">
        <v>4.1666666666666666E-3</v>
      </c>
    </row>
    <row r="21" spans="1:12" ht="14.4" x14ac:dyDescent="0.3">
      <c r="A21" s="330">
        <v>20</v>
      </c>
      <c r="B21" s="307" t="s">
        <v>186</v>
      </c>
      <c r="C21" s="307" t="s">
        <v>187</v>
      </c>
      <c r="D21" s="240">
        <v>1.0995370370370371E-3</v>
      </c>
      <c r="E21" s="241">
        <v>30</v>
      </c>
      <c r="F21" s="241">
        <v>0</v>
      </c>
      <c r="G21" s="241">
        <v>0</v>
      </c>
      <c r="H21" s="241">
        <v>0</v>
      </c>
      <c r="I21" s="241">
        <v>0</v>
      </c>
      <c r="J21" s="241">
        <v>0</v>
      </c>
      <c r="K21" s="242">
        <f t="shared" si="0"/>
        <v>30</v>
      </c>
      <c r="L21" s="240">
        <v>4.1666666666666666E-3</v>
      </c>
    </row>
    <row r="22" spans="1:12" ht="14.4" x14ac:dyDescent="0.3">
      <c r="A22" s="330">
        <v>21</v>
      </c>
      <c r="B22" s="239" t="s">
        <v>127</v>
      </c>
      <c r="C22" s="239" t="s">
        <v>105</v>
      </c>
      <c r="D22" s="240">
        <v>1.3425925925925925E-3</v>
      </c>
      <c r="E22" s="241">
        <v>30</v>
      </c>
      <c r="F22" s="241">
        <v>0</v>
      </c>
      <c r="G22" s="241">
        <v>0</v>
      </c>
      <c r="H22" s="241">
        <v>0</v>
      </c>
      <c r="I22" s="241">
        <v>0</v>
      </c>
      <c r="J22" s="241">
        <v>0</v>
      </c>
      <c r="K22" s="242">
        <f t="shared" si="0"/>
        <v>30</v>
      </c>
      <c r="L22" s="240">
        <v>4.1666666666666666E-3</v>
      </c>
    </row>
    <row r="23" spans="1:12" ht="14.4" x14ac:dyDescent="0.3">
      <c r="A23" s="330">
        <v>22</v>
      </c>
      <c r="B23" s="239" t="s">
        <v>184</v>
      </c>
      <c r="C23" s="239" t="s">
        <v>185</v>
      </c>
      <c r="D23" s="240">
        <v>3.8194444444444443E-3</v>
      </c>
      <c r="E23" s="241">
        <v>30</v>
      </c>
      <c r="F23" s="241">
        <v>0</v>
      </c>
      <c r="G23" s="241">
        <v>0</v>
      </c>
      <c r="H23" s="241">
        <v>0</v>
      </c>
      <c r="I23" s="241">
        <v>0</v>
      </c>
      <c r="J23" s="241">
        <v>0</v>
      </c>
      <c r="K23" s="242">
        <f t="shared" si="0"/>
        <v>30</v>
      </c>
      <c r="L23" s="240">
        <v>4.1666666666666666E-3</v>
      </c>
    </row>
    <row r="24" spans="1:12" ht="14.4" x14ac:dyDescent="0.3">
      <c r="A24" s="330">
        <v>23</v>
      </c>
      <c r="B24" s="307" t="s">
        <v>122</v>
      </c>
      <c r="C24" s="307" t="s">
        <v>123</v>
      </c>
      <c r="D24" s="240">
        <v>4.1666666666666666E-3</v>
      </c>
      <c r="E24" s="241">
        <v>30</v>
      </c>
      <c r="F24" s="241">
        <v>0</v>
      </c>
      <c r="G24" s="241">
        <v>0</v>
      </c>
      <c r="H24" s="241">
        <v>0</v>
      </c>
      <c r="I24" s="241">
        <v>0</v>
      </c>
      <c r="J24" s="241">
        <v>0</v>
      </c>
      <c r="K24" s="242">
        <f t="shared" si="0"/>
        <v>30</v>
      </c>
      <c r="L24" s="240">
        <v>4.1666666666666666E-3</v>
      </c>
    </row>
    <row r="25" spans="1:12" ht="14.4" x14ac:dyDescent="0.3">
      <c r="A25" s="330">
        <v>24</v>
      </c>
      <c r="B25" s="239" t="s">
        <v>190</v>
      </c>
      <c r="C25" s="239" t="s">
        <v>29</v>
      </c>
      <c r="D25" s="240">
        <v>4.1666666666666666E-3</v>
      </c>
      <c r="E25" s="241">
        <v>20</v>
      </c>
      <c r="F25" s="241">
        <v>0</v>
      </c>
      <c r="G25" s="241">
        <v>0</v>
      </c>
      <c r="H25" s="241">
        <v>0</v>
      </c>
      <c r="I25" s="241">
        <v>0</v>
      </c>
      <c r="J25" s="241">
        <v>0</v>
      </c>
      <c r="K25" s="242">
        <f t="shared" si="0"/>
        <v>20</v>
      </c>
      <c r="L25" s="240">
        <v>4.1666666666666666E-3</v>
      </c>
    </row>
    <row r="26" spans="1:12" ht="14.4" x14ac:dyDescent="0.3">
      <c r="A26" s="330">
        <v>25</v>
      </c>
      <c r="B26" s="239" t="s">
        <v>191</v>
      </c>
      <c r="C26" s="239" t="s">
        <v>42</v>
      </c>
      <c r="D26" s="395" t="s">
        <v>221</v>
      </c>
      <c r="E26" s="241">
        <v>0</v>
      </c>
      <c r="F26" s="241">
        <v>0</v>
      </c>
      <c r="G26" s="241">
        <v>0</v>
      </c>
      <c r="H26" s="241">
        <v>0</v>
      </c>
      <c r="I26" s="241">
        <v>0</v>
      </c>
      <c r="J26" s="241">
        <v>0</v>
      </c>
      <c r="K26" s="242">
        <f t="shared" si="0"/>
        <v>0</v>
      </c>
      <c r="L26" s="240">
        <v>4.1666666666666666E-3</v>
      </c>
    </row>
    <row r="27" spans="1:12" ht="14.4" x14ac:dyDescent="0.3">
      <c r="A27" s="330">
        <v>26</v>
      </c>
      <c r="B27" s="239"/>
      <c r="C27" s="239"/>
      <c r="D27" s="240"/>
      <c r="E27" s="241"/>
      <c r="F27" s="241"/>
      <c r="G27" s="241"/>
      <c r="H27" s="241"/>
      <c r="I27" s="241"/>
      <c r="J27" s="241"/>
      <c r="K27" s="242">
        <f t="shared" ref="K27:K55" si="1">SUM(E27:J27)</f>
        <v>0</v>
      </c>
      <c r="L27" s="240"/>
    </row>
    <row r="28" spans="1:12" ht="14.4" x14ac:dyDescent="0.3">
      <c r="A28" s="330">
        <v>27</v>
      </c>
      <c r="B28" s="307"/>
      <c r="C28" s="307"/>
      <c r="D28" s="240"/>
      <c r="E28" s="241"/>
      <c r="F28" s="241"/>
      <c r="G28" s="241"/>
      <c r="H28" s="241"/>
      <c r="I28" s="241"/>
      <c r="J28" s="241"/>
      <c r="K28" s="242">
        <f t="shared" si="1"/>
        <v>0</v>
      </c>
      <c r="L28" s="240"/>
    </row>
    <row r="29" spans="1:12" ht="14.4" x14ac:dyDescent="0.3">
      <c r="A29" s="330">
        <v>28</v>
      </c>
      <c r="B29" s="239"/>
      <c r="C29" s="239"/>
      <c r="D29" s="240"/>
      <c r="E29" s="241"/>
      <c r="F29" s="241"/>
      <c r="G29" s="241"/>
      <c r="H29" s="241"/>
      <c r="I29" s="241"/>
      <c r="J29" s="241"/>
      <c r="K29" s="242">
        <f t="shared" si="1"/>
        <v>0</v>
      </c>
      <c r="L29" s="240"/>
    </row>
    <row r="30" spans="1:12" ht="14.4" x14ac:dyDescent="0.3">
      <c r="A30" s="330">
        <v>29</v>
      </c>
      <c r="B30" s="239"/>
      <c r="C30" s="239"/>
      <c r="D30" s="240"/>
      <c r="E30" s="241"/>
      <c r="F30" s="241"/>
      <c r="G30" s="241"/>
      <c r="H30" s="241"/>
      <c r="I30" s="241"/>
      <c r="J30" s="241"/>
      <c r="K30" s="242">
        <f t="shared" si="1"/>
        <v>0</v>
      </c>
      <c r="L30" s="240"/>
    </row>
    <row r="31" spans="1:12" ht="14.4" x14ac:dyDescent="0.3">
      <c r="A31" s="299">
        <v>30</v>
      </c>
      <c r="B31" s="168"/>
      <c r="C31" s="168"/>
      <c r="D31" s="240"/>
      <c r="E31" s="241"/>
      <c r="F31" s="241"/>
      <c r="G31" s="241"/>
      <c r="H31" s="241"/>
      <c r="I31" s="241"/>
      <c r="J31" s="241"/>
      <c r="K31" s="242">
        <f t="shared" si="1"/>
        <v>0</v>
      </c>
      <c r="L31" s="240"/>
    </row>
    <row r="32" spans="1:12" ht="14.4" x14ac:dyDescent="0.3">
      <c r="A32" s="299">
        <v>31</v>
      </c>
      <c r="B32" s="168"/>
      <c r="C32" s="168"/>
      <c r="D32" s="240"/>
      <c r="E32" s="241"/>
      <c r="F32" s="241"/>
      <c r="G32" s="241"/>
      <c r="H32" s="241"/>
      <c r="I32" s="241"/>
      <c r="J32" s="241"/>
      <c r="K32" s="242">
        <f t="shared" si="1"/>
        <v>0</v>
      </c>
      <c r="L32" s="240"/>
    </row>
    <row r="33" spans="1:12" ht="14.4" x14ac:dyDescent="0.3">
      <c r="A33" s="299">
        <v>32</v>
      </c>
      <c r="B33" s="168"/>
      <c r="C33" s="168"/>
      <c r="D33" s="240"/>
      <c r="E33" s="241"/>
      <c r="F33" s="241"/>
      <c r="G33" s="241"/>
      <c r="H33" s="241"/>
      <c r="I33" s="241"/>
      <c r="J33" s="241"/>
      <c r="K33" s="242">
        <f t="shared" si="1"/>
        <v>0</v>
      </c>
      <c r="L33" s="240"/>
    </row>
    <row r="34" spans="1:12" ht="14.4" x14ac:dyDescent="0.3">
      <c r="A34" s="299">
        <v>33</v>
      </c>
      <c r="B34" s="168"/>
      <c r="C34" s="168"/>
      <c r="D34" s="240"/>
      <c r="E34" s="241"/>
      <c r="F34" s="241"/>
      <c r="G34" s="241"/>
      <c r="H34" s="241"/>
      <c r="I34" s="241"/>
      <c r="J34" s="241"/>
      <c r="K34" s="242">
        <f t="shared" si="1"/>
        <v>0</v>
      </c>
      <c r="L34" s="240"/>
    </row>
    <row r="35" spans="1:12" ht="14.4" x14ac:dyDescent="0.3">
      <c r="A35" s="299">
        <v>34</v>
      </c>
      <c r="B35" s="168"/>
      <c r="C35" s="168"/>
      <c r="D35" s="240"/>
      <c r="E35" s="241"/>
      <c r="F35" s="241"/>
      <c r="G35" s="241"/>
      <c r="H35" s="241"/>
      <c r="I35" s="241"/>
      <c r="J35" s="241"/>
      <c r="K35" s="242">
        <f t="shared" si="1"/>
        <v>0</v>
      </c>
      <c r="L35" s="240"/>
    </row>
    <row r="36" spans="1:12" ht="14.4" x14ac:dyDescent="0.3">
      <c r="A36" s="299">
        <v>35</v>
      </c>
      <c r="B36" s="168"/>
      <c r="C36" s="168"/>
      <c r="D36" s="240"/>
      <c r="E36" s="241"/>
      <c r="F36" s="241"/>
      <c r="G36" s="241"/>
      <c r="H36" s="241"/>
      <c r="I36" s="241"/>
      <c r="J36" s="241"/>
      <c r="K36" s="242">
        <f t="shared" si="1"/>
        <v>0</v>
      </c>
      <c r="L36" s="240"/>
    </row>
    <row r="37" spans="1:12" ht="14.4" x14ac:dyDescent="0.3">
      <c r="A37" s="299">
        <v>36</v>
      </c>
      <c r="B37" s="168"/>
      <c r="C37" s="168"/>
      <c r="D37" s="240"/>
      <c r="E37" s="241"/>
      <c r="F37" s="241"/>
      <c r="G37" s="241"/>
      <c r="H37" s="241"/>
      <c r="I37" s="241"/>
      <c r="J37" s="241"/>
      <c r="K37" s="242">
        <f t="shared" si="1"/>
        <v>0</v>
      </c>
      <c r="L37" s="240"/>
    </row>
    <row r="38" spans="1:12" ht="14.4" x14ac:dyDescent="0.3">
      <c r="A38" s="299">
        <v>37</v>
      </c>
      <c r="B38" s="168"/>
      <c r="C38" s="168"/>
      <c r="D38" s="240"/>
      <c r="E38" s="241"/>
      <c r="F38" s="241"/>
      <c r="G38" s="241"/>
      <c r="H38" s="241"/>
      <c r="I38" s="241"/>
      <c r="J38" s="241"/>
      <c r="K38" s="242">
        <f t="shared" si="1"/>
        <v>0</v>
      </c>
      <c r="L38" s="240"/>
    </row>
    <row r="39" spans="1:12" ht="14.4" x14ac:dyDescent="0.3">
      <c r="A39" s="299">
        <v>38</v>
      </c>
      <c r="B39" s="168"/>
      <c r="C39" s="168"/>
      <c r="D39" s="240"/>
      <c r="E39" s="241"/>
      <c r="F39" s="241"/>
      <c r="G39" s="241"/>
      <c r="H39" s="241"/>
      <c r="I39" s="241"/>
      <c r="J39" s="241"/>
      <c r="K39" s="242">
        <f t="shared" si="1"/>
        <v>0</v>
      </c>
      <c r="L39" s="240"/>
    </row>
    <row r="40" spans="1:12" ht="14.4" x14ac:dyDescent="0.3">
      <c r="A40" s="299">
        <v>39</v>
      </c>
      <c r="B40" s="168"/>
      <c r="C40" s="168"/>
      <c r="D40" s="240"/>
      <c r="E40" s="241"/>
      <c r="F40" s="241"/>
      <c r="G40" s="241"/>
      <c r="H40" s="241"/>
      <c r="I40" s="241"/>
      <c r="J40" s="241"/>
      <c r="K40" s="242">
        <f t="shared" si="1"/>
        <v>0</v>
      </c>
      <c r="L40" s="240"/>
    </row>
    <row r="41" spans="1:12" ht="14.4" x14ac:dyDescent="0.3">
      <c r="A41" s="299">
        <v>40</v>
      </c>
      <c r="B41" s="168"/>
      <c r="C41" s="168"/>
      <c r="D41" s="240"/>
      <c r="E41" s="241"/>
      <c r="F41" s="241"/>
      <c r="G41" s="241"/>
      <c r="H41" s="241"/>
      <c r="I41" s="241"/>
      <c r="J41" s="241"/>
      <c r="K41" s="242">
        <f t="shared" si="1"/>
        <v>0</v>
      </c>
      <c r="L41" s="240"/>
    </row>
    <row r="42" spans="1:12" ht="14.4" x14ac:dyDescent="0.3">
      <c r="A42" s="299">
        <v>41</v>
      </c>
      <c r="B42" s="168"/>
      <c r="C42" s="168"/>
      <c r="D42" s="240"/>
      <c r="E42" s="241"/>
      <c r="F42" s="241"/>
      <c r="G42" s="241"/>
      <c r="H42" s="241"/>
      <c r="I42" s="241"/>
      <c r="J42" s="241"/>
      <c r="K42" s="242">
        <f t="shared" si="1"/>
        <v>0</v>
      </c>
      <c r="L42" s="240"/>
    </row>
    <row r="43" spans="1:12" ht="14.4" x14ac:dyDescent="0.3">
      <c r="A43" s="299">
        <v>42</v>
      </c>
      <c r="B43" s="168"/>
      <c r="C43" s="168"/>
      <c r="D43" s="240"/>
      <c r="E43" s="241"/>
      <c r="F43" s="241"/>
      <c r="G43" s="241"/>
      <c r="H43" s="241"/>
      <c r="I43" s="241"/>
      <c r="J43" s="241"/>
      <c r="K43" s="242">
        <f t="shared" si="1"/>
        <v>0</v>
      </c>
      <c r="L43" s="240"/>
    </row>
    <row r="44" spans="1:12" ht="14.4" x14ac:dyDescent="0.3">
      <c r="A44" s="299">
        <v>43</v>
      </c>
      <c r="B44" s="168"/>
      <c r="C44" s="168"/>
      <c r="D44" s="240"/>
      <c r="E44" s="241"/>
      <c r="F44" s="241"/>
      <c r="G44" s="241"/>
      <c r="H44" s="241"/>
      <c r="I44" s="241"/>
      <c r="J44" s="241"/>
      <c r="K44" s="242">
        <f t="shared" si="1"/>
        <v>0</v>
      </c>
      <c r="L44" s="240"/>
    </row>
    <row r="45" spans="1:12" ht="14.4" x14ac:dyDescent="0.3">
      <c r="A45" s="299">
        <v>44</v>
      </c>
      <c r="B45" s="168"/>
      <c r="C45" s="168"/>
      <c r="D45" s="240"/>
      <c r="E45" s="241"/>
      <c r="F45" s="241"/>
      <c r="G45" s="241"/>
      <c r="H45" s="241"/>
      <c r="I45" s="241"/>
      <c r="J45" s="241"/>
      <c r="K45" s="242">
        <f t="shared" si="1"/>
        <v>0</v>
      </c>
      <c r="L45" s="240"/>
    </row>
    <row r="46" spans="1:12" ht="14.4" x14ac:dyDescent="0.3">
      <c r="A46" s="299">
        <v>45</v>
      </c>
      <c r="B46" s="168"/>
      <c r="C46" s="168"/>
      <c r="D46" s="240"/>
      <c r="E46" s="241"/>
      <c r="F46" s="241"/>
      <c r="G46" s="241"/>
      <c r="H46" s="241"/>
      <c r="I46" s="241"/>
      <c r="J46" s="241"/>
      <c r="K46" s="242">
        <f t="shared" si="1"/>
        <v>0</v>
      </c>
      <c r="L46" s="240"/>
    </row>
    <row r="47" spans="1:12" ht="14.4" x14ac:dyDescent="0.3">
      <c r="A47" s="299">
        <v>46</v>
      </c>
      <c r="B47" s="168"/>
      <c r="C47" s="168"/>
      <c r="D47" s="240"/>
      <c r="E47" s="241"/>
      <c r="F47" s="241"/>
      <c r="G47" s="241"/>
      <c r="H47" s="241"/>
      <c r="I47" s="241"/>
      <c r="J47" s="241"/>
      <c r="K47" s="242">
        <f t="shared" si="1"/>
        <v>0</v>
      </c>
      <c r="L47" s="240"/>
    </row>
    <row r="48" spans="1:12" ht="14.4" x14ac:dyDescent="0.3">
      <c r="A48" s="299">
        <v>47</v>
      </c>
      <c r="B48" s="168"/>
      <c r="C48" s="168"/>
      <c r="D48" s="240"/>
      <c r="E48" s="241"/>
      <c r="F48" s="241"/>
      <c r="G48" s="241"/>
      <c r="H48" s="241"/>
      <c r="I48" s="241"/>
      <c r="J48" s="241"/>
      <c r="K48" s="242">
        <f t="shared" si="1"/>
        <v>0</v>
      </c>
      <c r="L48" s="240"/>
    </row>
    <row r="49" spans="1:12" ht="14.4" x14ac:dyDescent="0.3">
      <c r="A49" s="299">
        <v>48</v>
      </c>
      <c r="B49" s="168"/>
      <c r="C49" s="168"/>
      <c r="D49" s="240"/>
      <c r="E49" s="241"/>
      <c r="F49" s="241"/>
      <c r="G49" s="241"/>
      <c r="H49" s="241"/>
      <c r="I49" s="241"/>
      <c r="J49" s="241"/>
      <c r="K49" s="242">
        <f t="shared" si="1"/>
        <v>0</v>
      </c>
      <c r="L49" s="240"/>
    </row>
    <row r="50" spans="1:12" ht="14.4" x14ac:dyDescent="0.3">
      <c r="A50" s="299">
        <v>49</v>
      </c>
      <c r="B50" s="168"/>
      <c r="C50" s="168"/>
      <c r="D50" s="240"/>
      <c r="E50" s="241"/>
      <c r="F50" s="241"/>
      <c r="G50" s="241"/>
      <c r="H50" s="241"/>
      <c r="I50" s="241"/>
      <c r="J50" s="241"/>
      <c r="K50" s="242">
        <f t="shared" si="1"/>
        <v>0</v>
      </c>
      <c r="L50" s="240"/>
    </row>
    <row r="51" spans="1:12" ht="14.4" x14ac:dyDescent="0.3">
      <c r="A51" s="299">
        <v>50</v>
      </c>
      <c r="B51" s="168"/>
      <c r="C51" s="168"/>
      <c r="D51" s="240"/>
      <c r="E51" s="241"/>
      <c r="F51" s="241"/>
      <c r="G51" s="241"/>
      <c r="H51" s="241"/>
      <c r="I51" s="241"/>
      <c r="J51" s="241"/>
      <c r="K51" s="242">
        <f t="shared" si="1"/>
        <v>0</v>
      </c>
      <c r="L51" s="240"/>
    </row>
    <row r="52" spans="1:12" ht="14.4" x14ac:dyDescent="0.3">
      <c r="A52" s="299">
        <v>51</v>
      </c>
      <c r="B52" s="168"/>
      <c r="C52" s="168"/>
      <c r="D52" s="240"/>
      <c r="E52" s="241"/>
      <c r="F52" s="241"/>
      <c r="G52" s="241"/>
      <c r="H52" s="241"/>
      <c r="I52" s="241"/>
      <c r="J52" s="241"/>
      <c r="K52" s="242">
        <f t="shared" si="1"/>
        <v>0</v>
      </c>
      <c r="L52" s="240"/>
    </row>
    <row r="53" spans="1:12" ht="14.4" x14ac:dyDescent="0.3">
      <c r="A53" s="299">
        <v>52</v>
      </c>
      <c r="B53" s="168"/>
      <c r="C53" s="168"/>
      <c r="D53" s="240"/>
      <c r="E53" s="241"/>
      <c r="F53" s="241"/>
      <c r="G53" s="241"/>
      <c r="H53" s="241"/>
      <c r="I53" s="241"/>
      <c r="J53" s="241"/>
      <c r="K53" s="242">
        <f t="shared" si="1"/>
        <v>0</v>
      </c>
      <c r="L53" s="240"/>
    </row>
    <row r="54" spans="1:12" ht="14.4" x14ac:dyDescent="0.3">
      <c r="A54" s="299">
        <v>53</v>
      </c>
      <c r="B54" s="168"/>
      <c r="C54" s="168"/>
      <c r="D54" s="240"/>
      <c r="E54" s="241"/>
      <c r="F54" s="241"/>
      <c r="G54" s="241"/>
      <c r="H54" s="241"/>
      <c r="I54" s="241"/>
      <c r="J54" s="241"/>
      <c r="K54" s="242">
        <f t="shared" si="1"/>
        <v>0</v>
      </c>
      <c r="L54" s="240"/>
    </row>
    <row r="55" spans="1:12" ht="15" thickBot="1" x14ac:dyDescent="0.35">
      <c r="A55" s="331">
        <v>54</v>
      </c>
      <c r="B55" s="174"/>
      <c r="C55" s="174"/>
      <c r="D55" s="247"/>
      <c r="E55" s="248"/>
      <c r="F55" s="248"/>
      <c r="G55" s="248"/>
      <c r="H55" s="248"/>
      <c r="I55" s="248"/>
      <c r="J55" s="248"/>
      <c r="K55" s="249">
        <f t="shared" si="1"/>
        <v>0</v>
      </c>
      <c r="L55" s="247"/>
    </row>
  </sheetData>
  <sortState xmlns:xlrd2="http://schemas.microsoft.com/office/spreadsheetml/2017/richdata2" ref="A2:L26">
    <sortCondition descending="1" ref="K2:K26"/>
    <sortCondition ref="L2:L26"/>
    <sortCondition ref="D2:D26"/>
  </sortState>
  <printOptions gridLines="1"/>
  <pageMargins left="0.7" right="0.7" top="0.75" bottom="0.75" header="0.3" footer="0.3"/>
  <pageSetup scale="95" fitToHeight="0" orientation="landscape" r:id="rId1"/>
  <headerFooter>
    <oddHeader>&amp;C&amp;"Cambria,Bold" Novice Day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L55"/>
  <sheetViews>
    <sheetView zoomScaleNormal="100" workbookViewId="0">
      <pane ySplit="1" topLeftCell="A2" activePane="bottomLeft" state="frozen"/>
      <selection pane="bottomLeft" activeCell="P11" sqref="P11"/>
    </sheetView>
  </sheetViews>
  <sheetFormatPr defaultRowHeight="13.8" x14ac:dyDescent="0.25"/>
  <cols>
    <col min="1" max="1" width="2.8984375" customWidth="1"/>
    <col min="2" max="2" width="18.3984375" style="5" customWidth="1"/>
    <col min="3" max="3" width="10.69921875" style="99" customWidth="1"/>
    <col min="4" max="4" width="8.19921875" style="103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3" customWidth="1"/>
  </cols>
  <sheetData>
    <row r="1" spans="1:12" s="4" customFormat="1" ht="14.4" x14ac:dyDescent="0.3">
      <c r="A1" s="168"/>
      <c r="B1" s="332" t="s">
        <v>0</v>
      </c>
      <c r="C1" s="333" t="s">
        <v>1</v>
      </c>
      <c r="D1" s="334" t="s">
        <v>2</v>
      </c>
      <c r="E1" s="332" t="s">
        <v>3</v>
      </c>
      <c r="F1" s="332" t="s">
        <v>4</v>
      </c>
      <c r="G1" s="332" t="s">
        <v>5</v>
      </c>
      <c r="H1" s="332" t="s">
        <v>6</v>
      </c>
      <c r="I1" s="332" t="s">
        <v>7</v>
      </c>
      <c r="J1" s="332" t="s">
        <v>54</v>
      </c>
      <c r="K1" s="337" t="s">
        <v>8</v>
      </c>
      <c r="L1" s="334" t="s">
        <v>9</v>
      </c>
    </row>
    <row r="2" spans="1:12" s="2" customFormat="1" ht="14.4" x14ac:dyDescent="0.3">
      <c r="A2" s="190">
        <v>1</v>
      </c>
      <c r="B2" s="394" t="s">
        <v>119</v>
      </c>
      <c r="C2" s="394" t="s">
        <v>31</v>
      </c>
      <c r="D2" s="240">
        <v>9.8379629629629642E-4</v>
      </c>
      <c r="E2" s="241">
        <v>30</v>
      </c>
      <c r="F2" s="241">
        <v>30</v>
      </c>
      <c r="G2" s="241">
        <v>30</v>
      </c>
      <c r="H2" s="241">
        <v>30</v>
      </c>
      <c r="I2" s="241">
        <v>30</v>
      </c>
      <c r="J2" s="241">
        <v>30</v>
      </c>
      <c r="K2" s="242">
        <f t="shared" ref="K2:K26" si="0">SUM(E2:J2)</f>
        <v>180</v>
      </c>
      <c r="L2" s="240">
        <v>2.7662037037037034E-3</v>
      </c>
    </row>
    <row r="3" spans="1:12" s="2" customFormat="1" ht="14.4" x14ac:dyDescent="0.3">
      <c r="A3" s="190">
        <v>2</v>
      </c>
      <c r="B3" s="394" t="s">
        <v>147</v>
      </c>
      <c r="C3" s="394" t="s">
        <v>32</v>
      </c>
      <c r="D3" s="240">
        <v>8.9120370370370362E-4</v>
      </c>
      <c r="E3" s="241">
        <v>30</v>
      </c>
      <c r="F3" s="241">
        <v>30</v>
      </c>
      <c r="G3" s="241">
        <v>30</v>
      </c>
      <c r="H3" s="241">
        <v>30</v>
      </c>
      <c r="I3" s="241">
        <v>30</v>
      </c>
      <c r="J3" s="241">
        <v>30</v>
      </c>
      <c r="K3" s="242">
        <f t="shared" si="0"/>
        <v>180</v>
      </c>
      <c r="L3" s="240">
        <v>3.0092592592592588E-3</v>
      </c>
    </row>
    <row r="4" spans="1:12" ht="14.4" x14ac:dyDescent="0.3">
      <c r="A4" s="190">
        <v>3</v>
      </c>
      <c r="B4" s="394" t="s">
        <v>122</v>
      </c>
      <c r="C4" s="394" t="s">
        <v>43</v>
      </c>
      <c r="D4" s="240">
        <v>1.0995370370370371E-3</v>
      </c>
      <c r="E4" s="241">
        <v>30</v>
      </c>
      <c r="F4" s="241">
        <v>30</v>
      </c>
      <c r="G4" s="241">
        <v>30</v>
      </c>
      <c r="H4" s="241">
        <v>30</v>
      </c>
      <c r="I4" s="241">
        <v>30</v>
      </c>
      <c r="J4" s="241">
        <v>30</v>
      </c>
      <c r="K4" s="242">
        <f t="shared" si="0"/>
        <v>180</v>
      </c>
      <c r="L4" s="240">
        <v>3.1249999999999997E-3</v>
      </c>
    </row>
    <row r="5" spans="1:12" s="2" customFormat="1" ht="14.4" x14ac:dyDescent="0.3">
      <c r="A5" s="190">
        <v>4</v>
      </c>
      <c r="B5" s="239" t="s">
        <v>186</v>
      </c>
      <c r="C5" s="239" t="s">
        <v>94</v>
      </c>
      <c r="D5" s="240">
        <v>7.9861111111111105E-4</v>
      </c>
      <c r="E5" s="241">
        <v>30</v>
      </c>
      <c r="F5" s="241">
        <v>30</v>
      </c>
      <c r="G5" s="241">
        <v>30</v>
      </c>
      <c r="H5" s="241">
        <v>30</v>
      </c>
      <c r="I5" s="241">
        <v>30</v>
      </c>
      <c r="J5" s="241">
        <v>30</v>
      </c>
      <c r="K5" s="242">
        <f t="shared" si="0"/>
        <v>180</v>
      </c>
      <c r="L5" s="240">
        <v>3.5763888888888894E-3</v>
      </c>
    </row>
    <row r="6" spans="1:12" s="2" customFormat="1" ht="14.4" x14ac:dyDescent="0.3">
      <c r="A6" s="190">
        <v>5</v>
      </c>
      <c r="B6" s="394" t="s">
        <v>139</v>
      </c>
      <c r="C6" s="394" t="s">
        <v>140</v>
      </c>
      <c r="D6" s="240">
        <v>8.7962962962962962E-4</v>
      </c>
      <c r="E6" s="241">
        <v>30</v>
      </c>
      <c r="F6" s="241">
        <v>30</v>
      </c>
      <c r="G6" s="241">
        <v>30</v>
      </c>
      <c r="H6" s="241">
        <v>30</v>
      </c>
      <c r="I6" s="241">
        <v>30</v>
      </c>
      <c r="J6" s="241">
        <v>30</v>
      </c>
      <c r="K6" s="242">
        <f t="shared" si="0"/>
        <v>180</v>
      </c>
      <c r="L6" s="240">
        <v>3.6226851851851854E-3</v>
      </c>
    </row>
    <row r="7" spans="1:12" ht="14.4" x14ac:dyDescent="0.3">
      <c r="A7" s="190">
        <v>6</v>
      </c>
      <c r="B7" s="307" t="s">
        <v>186</v>
      </c>
      <c r="C7" s="307" t="s">
        <v>187</v>
      </c>
      <c r="D7" s="240">
        <v>9.8379629629629642E-4</v>
      </c>
      <c r="E7" s="241">
        <v>30</v>
      </c>
      <c r="F7" s="241">
        <v>30</v>
      </c>
      <c r="G7" s="241">
        <v>30</v>
      </c>
      <c r="H7" s="241">
        <v>30</v>
      </c>
      <c r="I7" s="241">
        <v>30</v>
      </c>
      <c r="J7" s="241">
        <v>30</v>
      </c>
      <c r="K7" s="242">
        <f t="shared" si="0"/>
        <v>180</v>
      </c>
      <c r="L7" s="240">
        <v>3.6226851851851854E-3</v>
      </c>
    </row>
    <row r="8" spans="1:12" ht="14.4" x14ac:dyDescent="0.3">
      <c r="A8" s="190">
        <v>7</v>
      </c>
      <c r="B8" s="394" t="s">
        <v>184</v>
      </c>
      <c r="C8" s="394" t="s">
        <v>185</v>
      </c>
      <c r="D8" s="240">
        <v>8.449074074074075E-4</v>
      </c>
      <c r="E8" s="241">
        <v>30</v>
      </c>
      <c r="F8" s="241">
        <v>30</v>
      </c>
      <c r="G8" s="241">
        <v>30</v>
      </c>
      <c r="H8" s="241">
        <v>30</v>
      </c>
      <c r="I8" s="241">
        <v>30</v>
      </c>
      <c r="J8" s="241">
        <v>30</v>
      </c>
      <c r="K8" s="242">
        <f t="shared" si="0"/>
        <v>180</v>
      </c>
      <c r="L8" s="240">
        <v>3.7731481481481483E-3</v>
      </c>
    </row>
    <row r="9" spans="1:12" ht="14.4" x14ac:dyDescent="0.3">
      <c r="A9" s="190">
        <v>8</v>
      </c>
      <c r="B9" s="307" t="s">
        <v>228</v>
      </c>
      <c r="C9" s="307" t="s">
        <v>171</v>
      </c>
      <c r="D9" s="240">
        <v>1.6782407407407406E-3</v>
      </c>
      <c r="E9" s="241">
        <v>30</v>
      </c>
      <c r="F9" s="241">
        <v>30</v>
      </c>
      <c r="G9" s="241">
        <v>30</v>
      </c>
      <c r="H9" s="241">
        <v>30</v>
      </c>
      <c r="I9" s="241">
        <v>30</v>
      </c>
      <c r="J9" s="241">
        <v>30</v>
      </c>
      <c r="K9" s="242">
        <f t="shared" si="0"/>
        <v>180</v>
      </c>
      <c r="L9" s="240">
        <v>3.9699074074074072E-3</v>
      </c>
    </row>
    <row r="10" spans="1:12" s="2" customFormat="1" ht="14.4" x14ac:dyDescent="0.3">
      <c r="A10" s="190">
        <v>9</v>
      </c>
      <c r="B10" s="239" t="s">
        <v>122</v>
      </c>
      <c r="C10" s="394" t="s">
        <v>225</v>
      </c>
      <c r="D10" s="240">
        <v>8.449074074074075E-4</v>
      </c>
      <c r="E10" s="241">
        <v>30</v>
      </c>
      <c r="F10" s="241">
        <v>30</v>
      </c>
      <c r="G10" s="241">
        <v>30</v>
      </c>
      <c r="H10" s="241">
        <v>30</v>
      </c>
      <c r="I10" s="241">
        <v>30</v>
      </c>
      <c r="J10" s="241">
        <v>30</v>
      </c>
      <c r="K10" s="242">
        <f t="shared" si="0"/>
        <v>180</v>
      </c>
      <c r="L10" s="240">
        <v>4.0972222222222226E-3</v>
      </c>
    </row>
    <row r="11" spans="1:12" s="2" customFormat="1" ht="14.4" x14ac:dyDescent="0.3">
      <c r="A11" s="190">
        <v>10</v>
      </c>
      <c r="B11" s="307" t="s">
        <v>180</v>
      </c>
      <c r="C11" s="307" t="s">
        <v>125</v>
      </c>
      <c r="D11" s="240">
        <v>1.0300925925925926E-3</v>
      </c>
      <c r="E11" s="241">
        <v>30</v>
      </c>
      <c r="F11" s="241">
        <v>30</v>
      </c>
      <c r="G11" s="241">
        <v>30</v>
      </c>
      <c r="H11" s="241">
        <v>30</v>
      </c>
      <c r="I11" s="241">
        <v>30</v>
      </c>
      <c r="J11" s="241">
        <v>0</v>
      </c>
      <c r="K11" s="242">
        <f t="shared" si="0"/>
        <v>150</v>
      </c>
      <c r="L11" s="240">
        <v>4.1666666666666666E-3</v>
      </c>
    </row>
    <row r="12" spans="1:12" ht="14.4" x14ac:dyDescent="0.3">
      <c r="A12" s="190">
        <v>11</v>
      </c>
      <c r="B12" s="394" t="s">
        <v>184</v>
      </c>
      <c r="C12" s="394" t="s">
        <v>218</v>
      </c>
      <c r="D12" s="240">
        <v>1.2037037037037038E-3</v>
      </c>
      <c r="E12" s="241">
        <v>30</v>
      </c>
      <c r="F12" s="241">
        <v>30</v>
      </c>
      <c r="G12" s="241">
        <v>30</v>
      </c>
      <c r="H12" s="241">
        <v>30</v>
      </c>
      <c r="I12" s="241">
        <v>30</v>
      </c>
      <c r="J12" s="241">
        <v>0</v>
      </c>
      <c r="K12" s="242">
        <f t="shared" si="0"/>
        <v>150</v>
      </c>
      <c r="L12" s="240">
        <v>4.1666666666666666E-3</v>
      </c>
    </row>
    <row r="13" spans="1:12" s="2" customFormat="1" ht="14.4" x14ac:dyDescent="0.3">
      <c r="A13" s="190">
        <v>12</v>
      </c>
      <c r="B13" s="394" t="s">
        <v>181</v>
      </c>
      <c r="C13" s="394" t="s">
        <v>182</v>
      </c>
      <c r="D13" s="240">
        <v>1.3888888888888889E-3</v>
      </c>
      <c r="E13" s="241">
        <v>30</v>
      </c>
      <c r="F13" s="241">
        <v>30</v>
      </c>
      <c r="G13" s="241">
        <v>30</v>
      </c>
      <c r="H13" s="241">
        <v>30</v>
      </c>
      <c r="I13" s="241">
        <v>30</v>
      </c>
      <c r="J13" s="241">
        <v>0</v>
      </c>
      <c r="K13" s="242">
        <f t="shared" si="0"/>
        <v>150</v>
      </c>
      <c r="L13" s="240">
        <v>4.1666666666666666E-3</v>
      </c>
    </row>
    <row r="14" spans="1:12" ht="14.4" x14ac:dyDescent="0.3">
      <c r="A14" s="190">
        <v>13</v>
      </c>
      <c r="B14" s="394" t="s">
        <v>190</v>
      </c>
      <c r="C14" s="394" t="s">
        <v>29</v>
      </c>
      <c r="D14" s="240">
        <v>1.3888888888888889E-3</v>
      </c>
      <c r="E14" s="241">
        <v>30</v>
      </c>
      <c r="F14" s="241">
        <v>30</v>
      </c>
      <c r="G14" s="241">
        <v>30</v>
      </c>
      <c r="H14" s="241">
        <v>30</v>
      </c>
      <c r="I14" s="241">
        <v>30</v>
      </c>
      <c r="J14" s="241">
        <v>0</v>
      </c>
      <c r="K14" s="242">
        <f t="shared" si="0"/>
        <v>150</v>
      </c>
      <c r="L14" s="240">
        <v>4.1666666666666666E-3</v>
      </c>
    </row>
    <row r="15" spans="1:12" s="2" customFormat="1" ht="14.4" x14ac:dyDescent="0.3">
      <c r="A15" s="190">
        <v>14</v>
      </c>
      <c r="B15" s="394" t="s">
        <v>209</v>
      </c>
      <c r="C15" s="394" t="s">
        <v>210</v>
      </c>
      <c r="D15" s="240">
        <v>1.423611111111111E-3</v>
      </c>
      <c r="E15" s="241">
        <v>30</v>
      </c>
      <c r="F15" s="241">
        <v>30</v>
      </c>
      <c r="G15" s="241">
        <v>30</v>
      </c>
      <c r="H15" s="241">
        <v>30</v>
      </c>
      <c r="I15" s="241">
        <v>30</v>
      </c>
      <c r="J15" s="241">
        <v>0</v>
      </c>
      <c r="K15" s="242">
        <f t="shared" si="0"/>
        <v>150</v>
      </c>
      <c r="L15" s="240">
        <v>4.1666666666666666E-3</v>
      </c>
    </row>
    <row r="16" spans="1:12" s="2" customFormat="1" ht="14.4" x14ac:dyDescent="0.3">
      <c r="A16" s="190">
        <v>15</v>
      </c>
      <c r="B16" s="307" t="s">
        <v>230</v>
      </c>
      <c r="C16" s="307" t="s">
        <v>128</v>
      </c>
      <c r="D16" s="240">
        <v>1.4930555555555556E-3</v>
      </c>
      <c r="E16" s="241">
        <v>30</v>
      </c>
      <c r="F16" s="241">
        <v>30</v>
      </c>
      <c r="G16" s="241">
        <v>30</v>
      </c>
      <c r="H16" s="241">
        <v>30</v>
      </c>
      <c r="I16" s="241">
        <v>30</v>
      </c>
      <c r="J16" s="241">
        <v>0</v>
      </c>
      <c r="K16" s="242">
        <f t="shared" si="0"/>
        <v>150</v>
      </c>
      <c r="L16" s="240">
        <v>4.1666666666666666E-3</v>
      </c>
    </row>
    <row r="17" spans="1:12" s="2" customFormat="1" ht="14.4" x14ac:dyDescent="0.3">
      <c r="A17" s="190">
        <v>16</v>
      </c>
      <c r="B17" s="239" t="s">
        <v>119</v>
      </c>
      <c r="C17" s="394" t="s">
        <v>229</v>
      </c>
      <c r="D17" s="240">
        <v>1.6435185185185183E-3</v>
      </c>
      <c r="E17" s="241">
        <v>30</v>
      </c>
      <c r="F17" s="241">
        <v>30</v>
      </c>
      <c r="G17" s="241">
        <v>30</v>
      </c>
      <c r="H17" s="241">
        <v>30</v>
      </c>
      <c r="I17" s="241">
        <v>30</v>
      </c>
      <c r="J17" s="241">
        <v>0</v>
      </c>
      <c r="K17" s="242">
        <f t="shared" si="0"/>
        <v>150</v>
      </c>
      <c r="L17" s="240">
        <v>4.1666666666666666E-3</v>
      </c>
    </row>
    <row r="18" spans="1:12" s="2" customFormat="1" ht="14.4" x14ac:dyDescent="0.3">
      <c r="A18" s="190">
        <v>17</v>
      </c>
      <c r="B18" s="394" t="s">
        <v>181</v>
      </c>
      <c r="C18" s="394" t="s">
        <v>183</v>
      </c>
      <c r="D18" s="386">
        <v>1.6435185185185183E-3</v>
      </c>
      <c r="E18" s="241">
        <v>30</v>
      </c>
      <c r="F18" s="241">
        <v>30</v>
      </c>
      <c r="G18" s="241">
        <v>30</v>
      </c>
      <c r="H18" s="241">
        <v>30</v>
      </c>
      <c r="I18" s="241">
        <v>30</v>
      </c>
      <c r="J18" s="241">
        <v>0</v>
      </c>
      <c r="K18" s="242">
        <f t="shared" si="0"/>
        <v>150</v>
      </c>
      <c r="L18" s="240">
        <v>4.1666666666666666E-3</v>
      </c>
    </row>
    <row r="19" spans="1:12" ht="14.4" x14ac:dyDescent="0.3">
      <c r="A19" s="190">
        <v>18</v>
      </c>
      <c r="B19" s="394" t="s">
        <v>192</v>
      </c>
      <c r="C19" s="394" t="s">
        <v>193</v>
      </c>
      <c r="D19" s="240">
        <v>1.5046296296296294E-3</v>
      </c>
      <c r="E19" s="241">
        <v>30</v>
      </c>
      <c r="F19" s="241">
        <v>30</v>
      </c>
      <c r="G19" s="241">
        <v>30</v>
      </c>
      <c r="H19" s="241">
        <v>30</v>
      </c>
      <c r="I19" s="241">
        <v>30</v>
      </c>
      <c r="J19" s="241">
        <v>0</v>
      </c>
      <c r="K19" s="242">
        <f t="shared" si="0"/>
        <v>150</v>
      </c>
      <c r="L19" s="240">
        <v>0.25</v>
      </c>
    </row>
    <row r="20" spans="1:12" ht="14.4" x14ac:dyDescent="0.3">
      <c r="A20" s="190">
        <v>19</v>
      </c>
      <c r="B20" s="307" t="s">
        <v>188</v>
      </c>
      <c r="C20" s="307" t="s">
        <v>189</v>
      </c>
      <c r="D20" s="240">
        <v>8.1018518518518516E-4</v>
      </c>
      <c r="E20" s="241">
        <v>20</v>
      </c>
      <c r="F20" s="241">
        <v>30</v>
      </c>
      <c r="G20" s="241">
        <v>30</v>
      </c>
      <c r="H20" s="241">
        <v>30</v>
      </c>
      <c r="I20" s="241">
        <v>30</v>
      </c>
      <c r="J20" s="241">
        <v>0</v>
      </c>
      <c r="K20" s="242">
        <f t="shared" si="0"/>
        <v>140</v>
      </c>
      <c r="L20" s="240">
        <v>4.1666666666666666E-3</v>
      </c>
    </row>
    <row r="21" spans="1:12" ht="14.4" x14ac:dyDescent="0.3">
      <c r="A21" s="190">
        <v>20</v>
      </c>
      <c r="B21" s="394" t="s">
        <v>147</v>
      </c>
      <c r="C21" s="394" t="s">
        <v>148</v>
      </c>
      <c r="D21" s="240">
        <v>1.9444444444444442E-3</v>
      </c>
      <c r="E21" s="241">
        <v>0</v>
      </c>
      <c r="F21" s="241">
        <v>30</v>
      </c>
      <c r="G21" s="241">
        <v>30</v>
      </c>
      <c r="H21" s="241">
        <v>30</v>
      </c>
      <c r="I21" s="241">
        <v>30</v>
      </c>
      <c r="J21" s="241">
        <v>0</v>
      </c>
      <c r="K21" s="242">
        <f t="shared" si="0"/>
        <v>120</v>
      </c>
      <c r="L21" s="240">
        <v>4.1666666666666666E-3</v>
      </c>
    </row>
    <row r="22" spans="1:12" ht="14.4" x14ac:dyDescent="0.3">
      <c r="A22" s="190">
        <v>21</v>
      </c>
      <c r="B22" s="394" t="s">
        <v>186</v>
      </c>
      <c r="C22" s="394" t="s">
        <v>130</v>
      </c>
      <c r="D22" s="240">
        <v>2.1759259259259258E-3</v>
      </c>
      <c r="E22" s="241">
        <v>30</v>
      </c>
      <c r="F22" s="241">
        <v>30</v>
      </c>
      <c r="G22" s="241">
        <v>30</v>
      </c>
      <c r="H22" s="241">
        <v>30</v>
      </c>
      <c r="I22" s="241">
        <v>0</v>
      </c>
      <c r="J22" s="241">
        <v>0</v>
      </c>
      <c r="K22" s="242">
        <f t="shared" si="0"/>
        <v>120</v>
      </c>
      <c r="L22" s="240">
        <v>4.1666666666666666E-3</v>
      </c>
    </row>
    <row r="23" spans="1:12" ht="14.4" x14ac:dyDescent="0.3">
      <c r="A23" s="190">
        <v>22</v>
      </c>
      <c r="B23" s="394" t="s">
        <v>230</v>
      </c>
      <c r="C23" s="394" t="s">
        <v>105</v>
      </c>
      <c r="D23" s="240">
        <v>2.3495370370370371E-3</v>
      </c>
      <c r="E23" s="241">
        <v>30</v>
      </c>
      <c r="F23" s="241">
        <v>30</v>
      </c>
      <c r="G23" s="241">
        <v>30</v>
      </c>
      <c r="H23" s="241">
        <v>30</v>
      </c>
      <c r="I23" s="241">
        <v>0</v>
      </c>
      <c r="J23" s="241">
        <v>0</v>
      </c>
      <c r="K23" s="242">
        <f t="shared" si="0"/>
        <v>120</v>
      </c>
      <c r="L23" s="240">
        <v>4.1666666666666666E-3</v>
      </c>
    </row>
    <row r="24" spans="1:12" ht="14.4" x14ac:dyDescent="0.3">
      <c r="A24" s="190">
        <v>23</v>
      </c>
      <c r="B24" s="394" t="s">
        <v>122</v>
      </c>
      <c r="C24" s="394" t="s">
        <v>123</v>
      </c>
      <c r="D24" s="240">
        <v>2.6388888888888885E-3</v>
      </c>
      <c r="E24" s="241">
        <v>30</v>
      </c>
      <c r="F24" s="241">
        <v>30</v>
      </c>
      <c r="G24" s="241">
        <v>30</v>
      </c>
      <c r="H24" s="241">
        <v>0</v>
      </c>
      <c r="I24" s="241">
        <v>0</v>
      </c>
      <c r="J24" s="241">
        <v>0</v>
      </c>
      <c r="K24" s="242">
        <f t="shared" si="0"/>
        <v>90</v>
      </c>
      <c r="L24" s="240">
        <v>4.1666666666666666E-3</v>
      </c>
    </row>
    <row r="25" spans="1:12" ht="14.4" x14ac:dyDescent="0.3">
      <c r="A25" s="190">
        <v>24</v>
      </c>
      <c r="B25" s="394" t="s">
        <v>190</v>
      </c>
      <c r="C25" s="394" t="s">
        <v>93</v>
      </c>
      <c r="D25" s="240">
        <v>4.1666666666666666E-3</v>
      </c>
      <c r="E25" s="241">
        <v>0</v>
      </c>
      <c r="F25" s="241">
        <v>0</v>
      </c>
      <c r="G25" s="241">
        <v>0</v>
      </c>
      <c r="H25" s="241">
        <v>0</v>
      </c>
      <c r="I25" s="241">
        <v>0</v>
      </c>
      <c r="J25" s="241">
        <v>0</v>
      </c>
      <c r="K25" s="242">
        <f t="shared" si="0"/>
        <v>0</v>
      </c>
      <c r="L25" s="240">
        <v>4.1666666666666666E-3</v>
      </c>
    </row>
    <row r="26" spans="1:12" ht="14.4" x14ac:dyDescent="0.3">
      <c r="A26" s="190">
        <v>25</v>
      </c>
      <c r="B26" s="168" t="s">
        <v>191</v>
      </c>
      <c r="C26" s="335" t="s">
        <v>42</v>
      </c>
      <c r="D26" s="395" t="s">
        <v>221</v>
      </c>
      <c r="E26" s="241">
        <v>0</v>
      </c>
      <c r="F26" s="241">
        <v>0</v>
      </c>
      <c r="G26" s="241">
        <v>0</v>
      </c>
      <c r="H26" s="241">
        <v>0</v>
      </c>
      <c r="I26" s="241">
        <v>0</v>
      </c>
      <c r="J26" s="241">
        <v>0</v>
      </c>
      <c r="K26" s="242">
        <f t="shared" si="0"/>
        <v>0</v>
      </c>
      <c r="L26" s="240">
        <v>4.1666666666666666E-3</v>
      </c>
    </row>
    <row r="27" spans="1:12" ht="14.4" x14ac:dyDescent="0.3">
      <c r="A27" s="190">
        <v>26</v>
      </c>
      <c r="B27" s="168"/>
      <c r="C27" s="335"/>
      <c r="D27" s="240"/>
      <c r="E27" s="241"/>
      <c r="F27" s="241"/>
      <c r="G27" s="241"/>
      <c r="H27" s="241"/>
      <c r="I27" s="241"/>
      <c r="J27" s="241"/>
      <c r="K27" s="242">
        <f t="shared" ref="K27:K55" si="1">SUM(E27:J27)</f>
        <v>0</v>
      </c>
      <c r="L27" s="240"/>
    </row>
    <row r="28" spans="1:12" ht="14.4" x14ac:dyDescent="0.3">
      <c r="A28" s="190">
        <v>27</v>
      </c>
      <c r="B28" s="168"/>
      <c r="C28" s="335"/>
      <c r="D28" s="240"/>
      <c r="E28" s="241"/>
      <c r="F28" s="241"/>
      <c r="G28" s="241"/>
      <c r="H28" s="241"/>
      <c r="I28" s="241"/>
      <c r="J28" s="241"/>
      <c r="K28" s="242">
        <f t="shared" si="1"/>
        <v>0</v>
      </c>
      <c r="L28" s="240"/>
    </row>
    <row r="29" spans="1:12" ht="14.4" x14ac:dyDescent="0.3">
      <c r="A29" s="190">
        <v>28</v>
      </c>
      <c r="B29" s="168"/>
      <c r="C29" s="335"/>
      <c r="D29" s="240"/>
      <c r="E29" s="241"/>
      <c r="F29" s="241"/>
      <c r="G29" s="241"/>
      <c r="H29" s="241"/>
      <c r="I29" s="241"/>
      <c r="J29" s="241"/>
      <c r="K29" s="242">
        <f t="shared" si="1"/>
        <v>0</v>
      </c>
      <c r="L29" s="240"/>
    </row>
    <row r="30" spans="1:12" ht="14.4" x14ac:dyDescent="0.3">
      <c r="A30" s="190">
        <v>29</v>
      </c>
      <c r="B30" s="168"/>
      <c r="C30" s="335"/>
      <c r="D30" s="240"/>
      <c r="E30" s="241"/>
      <c r="F30" s="241"/>
      <c r="G30" s="241"/>
      <c r="H30" s="241"/>
      <c r="I30" s="241"/>
      <c r="J30" s="241"/>
      <c r="K30" s="242">
        <f t="shared" si="1"/>
        <v>0</v>
      </c>
      <c r="L30" s="240"/>
    </row>
    <row r="31" spans="1:12" ht="14.4" x14ac:dyDescent="0.3">
      <c r="A31" s="190">
        <v>30</v>
      </c>
      <c r="B31" s="168"/>
      <c r="C31" s="335"/>
      <c r="D31" s="240"/>
      <c r="E31" s="241"/>
      <c r="F31" s="241"/>
      <c r="G31" s="241"/>
      <c r="H31" s="241"/>
      <c r="I31" s="241"/>
      <c r="J31" s="241"/>
      <c r="K31" s="242">
        <f t="shared" si="1"/>
        <v>0</v>
      </c>
      <c r="L31" s="240"/>
    </row>
    <row r="32" spans="1:12" ht="14.4" x14ac:dyDescent="0.3">
      <c r="A32" s="190">
        <v>31</v>
      </c>
      <c r="B32" s="168"/>
      <c r="C32" s="335"/>
      <c r="D32" s="240"/>
      <c r="E32" s="241"/>
      <c r="F32" s="241"/>
      <c r="G32" s="241"/>
      <c r="H32" s="241"/>
      <c r="I32" s="241"/>
      <c r="J32" s="241"/>
      <c r="K32" s="242">
        <f t="shared" si="1"/>
        <v>0</v>
      </c>
      <c r="L32" s="240"/>
    </row>
    <row r="33" spans="1:12" ht="14.4" x14ac:dyDescent="0.3">
      <c r="A33" s="190">
        <v>32</v>
      </c>
      <c r="B33" s="168"/>
      <c r="C33" s="335"/>
      <c r="D33" s="240"/>
      <c r="E33" s="241"/>
      <c r="F33" s="241"/>
      <c r="G33" s="241"/>
      <c r="H33" s="241"/>
      <c r="I33" s="241"/>
      <c r="J33" s="241"/>
      <c r="K33" s="242">
        <f t="shared" si="1"/>
        <v>0</v>
      </c>
      <c r="L33" s="240"/>
    </row>
    <row r="34" spans="1:12" ht="14.4" x14ac:dyDescent="0.3">
      <c r="A34" s="190">
        <v>33</v>
      </c>
      <c r="B34" s="168"/>
      <c r="C34" s="335"/>
      <c r="D34" s="240"/>
      <c r="E34" s="241"/>
      <c r="F34" s="241"/>
      <c r="G34" s="241"/>
      <c r="H34" s="241"/>
      <c r="I34" s="241"/>
      <c r="J34" s="241"/>
      <c r="K34" s="242">
        <f t="shared" si="1"/>
        <v>0</v>
      </c>
      <c r="L34" s="240"/>
    </row>
    <row r="35" spans="1:12" ht="14.4" x14ac:dyDescent="0.3">
      <c r="A35" s="190">
        <v>34</v>
      </c>
      <c r="B35" s="168"/>
      <c r="C35" s="335"/>
      <c r="D35" s="240"/>
      <c r="E35" s="241"/>
      <c r="F35" s="241"/>
      <c r="G35" s="241"/>
      <c r="H35" s="241"/>
      <c r="I35" s="241"/>
      <c r="J35" s="241"/>
      <c r="K35" s="242">
        <f t="shared" si="1"/>
        <v>0</v>
      </c>
      <c r="L35" s="240"/>
    </row>
    <row r="36" spans="1:12" ht="14.4" x14ac:dyDescent="0.3">
      <c r="A36" s="190">
        <v>35</v>
      </c>
      <c r="B36" s="168"/>
      <c r="C36" s="335"/>
      <c r="D36" s="240"/>
      <c r="E36" s="241"/>
      <c r="F36" s="241"/>
      <c r="G36" s="241"/>
      <c r="H36" s="241"/>
      <c r="I36" s="241"/>
      <c r="J36" s="241"/>
      <c r="K36" s="242">
        <f t="shared" si="1"/>
        <v>0</v>
      </c>
      <c r="L36" s="240"/>
    </row>
    <row r="37" spans="1:12" ht="14.4" x14ac:dyDescent="0.3">
      <c r="A37" s="190">
        <v>36</v>
      </c>
      <c r="B37" s="168"/>
      <c r="C37" s="335"/>
      <c r="D37" s="240"/>
      <c r="E37" s="241"/>
      <c r="F37" s="241"/>
      <c r="G37" s="241"/>
      <c r="H37" s="241"/>
      <c r="I37" s="241"/>
      <c r="J37" s="241"/>
      <c r="K37" s="242">
        <f t="shared" si="1"/>
        <v>0</v>
      </c>
      <c r="L37" s="240"/>
    </row>
    <row r="38" spans="1:12" ht="14.4" x14ac:dyDescent="0.3">
      <c r="A38" s="190">
        <v>37</v>
      </c>
      <c r="B38" s="168"/>
      <c r="C38" s="335"/>
      <c r="D38" s="240"/>
      <c r="E38" s="241"/>
      <c r="F38" s="241"/>
      <c r="G38" s="241"/>
      <c r="H38" s="241"/>
      <c r="I38" s="241"/>
      <c r="J38" s="241"/>
      <c r="K38" s="242">
        <f t="shared" si="1"/>
        <v>0</v>
      </c>
      <c r="L38" s="240"/>
    </row>
    <row r="39" spans="1:12" ht="14.4" x14ac:dyDescent="0.3">
      <c r="A39" s="190">
        <v>38</v>
      </c>
      <c r="B39" s="168"/>
      <c r="C39" s="335"/>
      <c r="D39" s="240"/>
      <c r="E39" s="241"/>
      <c r="F39" s="241"/>
      <c r="G39" s="241"/>
      <c r="H39" s="241"/>
      <c r="I39" s="241"/>
      <c r="J39" s="241"/>
      <c r="K39" s="242">
        <f t="shared" si="1"/>
        <v>0</v>
      </c>
      <c r="L39" s="240"/>
    </row>
    <row r="40" spans="1:12" ht="14.4" x14ac:dyDescent="0.3">
      <c r="A40" s="190">
        <v>39</v>
      </c>
      <c r="B40" s="168"/>
      <c r="C40" s="335"/>
      <c r="D40" s="240"/>
      <c r="E40" s="241"/>
      <c r="F40" s="241"/>
      <c r="G40" s="241"/>
      <c r="H40" s="241"/>
      <c r="I40" s="241"/>
      <c r="J40" s="241"/>
      <c r="K40" s="242">
        <f t="shared" si="1"/>
        <v>0</v>
      </c>
      <c r="L40" s="240"/>
    </row>
    <row r="41" spans="1:12" ht="14.4" x14ac:dyDescent="0.3">
      <c r="A41" s="190">
        <v>40</v>
      </c>
      <c r="B41" s="168"/>
      <c r="C41" s="335"/>
      <c r="D41" s="240"/>
      <c r="E41" s="241"/>
      <c r="F41" s="241"/>
      <c r="G41" s="241"/>
      <c r="H41" s="241"/>
      <c r="I41" s="241"/>
      <c r="J41" s="241"/>
      <c r="K41" s="242">
        <f t="shared" si="1"/>
        <v>0</v>
      </c>
      <c r="L41" s="240"/>
    </row>
    <row r="42" spans="1:12" ht="14.4" x14ac:dyDescent="0.3">
      <c r="A42" s="190">
        <v>41</v>
      </c>
      <c r="B42" s="168"/>
      <c r="C42" s="335"/>
      <c r="D42" s="240"/>
      <c r="E42" s="241"/>
      <c r="F42" s="241"/>
      <c r="G42" s="241"/>
      <c r="H42" s="241"/>
      <c r="I42" s="241"/>
      <c r="J42" s="241"/>
      <c r="K42" s="242">
        <f t="shared" si="1"/>
        <v>0</v>
      </c>
      <c r="L42" s="240"/>
    </row>
    <row r="43" spans="1:12" ht="14.4" x14ac:dyDescent="0.3">
      <c r="A43" s="190">
        <v>42</v>
      </c>
      <c r="B43" s="168"/>
      <c r="C43" s="335"/>
      <c r="D43" s="240"/>
      <c r="E43" s="241"/>
      <c r="F43" s="241"/>
      <c r="G43" s="241"/>
      <c r="H43" s="241"/>
      <c r="I43" s="241"/>
      <c r="J43" s="241"/>
      <c r="K43" s="242">
        <f t="shared" si="1"/>
        <v>0</v>
      </c>
      <c r="L43" s="240"/>
    </row>
    <row r="44" spans="1:12" ht="14.4" x14ac:dyDescent="0.3">
      <c r="A44" s="190">
        <v>43</v>
      </c>
      <c r="B44" s="168"/>
      <c r="C44" s="335"/>
      <c r="D44" s="240"/>
      <c r="E44" s="241"/>
      <c r="F44" s="241"/>
      <c r="G44" s="241"/>
      <c r="H44" s="241"/>
      <c r="I44" s="241"/>
      <c r="J44" s="241"/>
      <c r="K44" s="242">
        <f t="shared" si="1"/>
        <v>0</v>
      </c>
      <c r="L44" s="240"/>
    </row>
    <row r="45" spans="1:12" ht="14.4" x14ac:dyDescent="0.3">
      <c r="A45" s="190">
        <v>44</v>
      </c>
      <c r="B45" s="168"/>
      <c r="C45" s="335"/>
      <c r="D45" s="240"/>
      <c r="E45" s="241"/>
      <c r="F45" s="241"/>
      <c r="G45" s="241"/>
      <c r="H45" s="241"/>
      <c r="I45" s="241"/>
      <c r="J45" s="241"/>
      <c r="K45" s="242">
        <f t="shared" si="1"/>
        <v>0</v>
      </c>
      <c r="L45" s="240"/>
    </row>
    <row r="46" spans="1:12" ht="14.4" x14ac:dyDescent="0.3">
      <c r="A46" s="190">
        <v>45</v>
      </c>
      <c r="B46" s="168"/>
      <c r="C46" s="335"/>
      <c r="D46" s="240"/>
      <c r="E46" s="241"/>
      <c r="F46" s="241"/>
      <c r="G46" s="241"/>
      <c r="H46" s="241"/>
      <c r="I46" s="241"/>
      <c r="J46" s="241"/>
      <c r="K46" s="242">
        <f t="shared" si="1"/>
        <v>0</v>
      </c>
      <c r="L46" s="240"/>
    </row>
    <row r="47" spans="1:12" ht="14.4" x14ac:dyDescent="0.3">
      <c r="A47" s="190">
        <v>46</v>
      </c>
      <c r="B47" s="168"/>
      <c r="C47" s="335"/>
      <c r="D47" s="240"/>
      <c r="E47" s="241"/>
      <c r="F47" s="241"/>
      <c r="G47" s="241"/>
      <c r="H47" s="241"/>
      <c r="I47" s="241"/>
      <c r="J47" s="241"/>
      <c r="K47" s="242">
        <f t="shared" si="1"/>
        <v>0</v>
      </c>
      <c r="L47" s="240"/>
    </row>
    <row r="48" spans="1:12" ht="14.4" x14ac:dyDescent="0.3">
      <c r="A48" s="190">
        <v>47</v>
      </c>
      <c r="B48" s="168"/>
      <c r="C48" s="335"/>
      <c r="D48" s="240"/>
      <c r="E48" s="241"/>
      <c r="F48" s="241"/>
      <c r="G48" s="241"/>
      <c r="H48" s="241"/>
      <c r="I48" s="241"/>
      <c r="J48" s="241"/>
      <c r="K48" s="242">
        <f t="shared" si="1"/>
        <v>0</v>
      </c>
      <c r="L48" s="240"/>
    </row>
    <row r="49" spans="1:12" ht="14.4" x14ac:dyDescent="0.3">
      <c r="A49" s="190">
        <v>48</v>
      </c>
      <c r="B49" s="168"/>
      <c r="C49" s="335"/>
      <c r="D49" s="240"/>
      <c r="E49" s="241"/>
      <c r="F49" s="241"/>
      <c r="G49" s="241"/>
      <c r="H49" s="241"/>
      <c r="I49" s="241"/>
      <c r="J49" s="241"/>
      <c r="K49" s="242">
        <f t="shared" si="1"/>
        <v>0</v>
      </c>
      <c r="L49" s="240"/>
    </row>
    <row r="50" spans="1:12" ht="14.4" x14ac:dyDescent="0.3">
      <c r="A50" s="190">
        <v>49</v>
      </c>
      <c r="B50" s="168"/>
      <c r="C50" s="335"/>
      <c r="D50" s="240"/>
      <c r="E50" s="241"/>
      <c r="F50" s="241"/>
      <c r="G50" s="241"/>
      <c r="H50" s="241"/>
      <c r="I50" s="241"/>
      <c r="J50" s="241"/>
      <c r="K50" s="242">
        <f t="shared" si="1"/>
        <v>0</v>
      </c>
      <c r="L50" s="240"/>
    </row>
    <row r="51" spans="1:12" ht="14.4" x14ac:dyDescent="0.3">
      <c r="A51" s="190">
        <v>50</v>
      </c>
      <c r="B51" s="168"/>
      <c r="C51" s="335"/>
      <c r="D51" s="240"/>
      <c r="E51" s="241"/>
      <c r="F51" s="241"/>
      <c r="G51" s="241"/>
      <c r="H51" s="241"/>
      <c r="I51" s="241"/>
      <c r="J51" s="241"/>
      <c r="K51" s="242">
        <f t="shared" si="1"/>
        <v>0</v>
      </c>
      <c r="L51" s="240"/>
    </row>
    <row r="52" spans="1:12" ht="14.4" x14ac:dyDescent="0.3">
      <c r="A52" s="190">
        <v>51</v>
      </c>
      <c r="B52" s="168"/>
      <c r="C52" s="335"/>
      <c r="D52" s="240"/>
      <c r="E52" s="241"/>
      <c r="F52" s="241"/>
      <c r="G52" s="241"/>
      <c r="H52" s="241"/>
      <c r="I52" s="241"/>
      <c r="J52" s="241"/>
      <c r="K52" s="242">
        <f t="shared" si="1"/>
        <v>0</v>
      </c>
      <c r="L52" s="240"/>
    </row>
    <row r="53" spans="1:12" ht="14.4" x14ac:dyDescent="0.3">
      <c r="A53" s="190">
        <v>52</v>
      </c>
      <c r="B53" s="168"/>
      <c r="C53" s="335"/>
      <c r="D53" s="240"/>
      <c r="E53" s="241"/>
      <c r="F53" s="241"/>
      <c r="G53" s="241"/>
      <c r="H53" s="241"/>
      <c r="I53" s="241"/>
      <c r="J53" s="241"/>
      <c r="K53" s="242">
        <f t="shared" si="1"/>
        <v>0</v>
      </c>
      <c r="L53" s="240"/>
    </row>
    <row r="54" spans="1:12" ht="14.4" x14ac:dyDescent="0.3">
      <c r="A54" s="190">
        <v>53</v>
      </c>
      <c r="B54" s="168"/>
      <c r="C54" s="335"/>
      <c r="D54" s="240"/>
      <c r="E54" s="241"/>
      <c r="F54" s="241"/>
      <c r="G54" s="241"/>
      <c r="H54" s="241"/>
      <c r="I54" s="241"/>
      <c r="J54" s="241"/>
      <c r="K54" s="242">
        <f t="shared" si="1"/>
        <v>0</v>
      </c>
      <c r="L54" s="240"/>
    </row>
    <row r="55" spans="1:12" ht="15" thickBot="1" x14ac:dyDescent="0.35">
      <c r="A55" s="191">
        <v>54</v>
      </c>
      <c r="B55" s="174"/>
      <c r="C55" s="336"/>
      <c r="D55" s="247"/>
      <c r="E55" s="248"/>
      <c r="F55" s="248"/>
      <c r="G55" s="248"/>
      <c r="H55" s="248"/>
      <c r="I55" s="248"/>
      <c r="J55" s="248"/>
      <c r="K55" s="249">
        <f t="shared" si="1"/>
        <v>0</v>
      </c>
      <c r="L55" s="247"/>
    </row>
  </sheetData>
  <sortState xmlns:xlrd2="http://schemas.microsoft.com/office/spreadsheetml/2017/richdata2" ref="B2:L26">
    <sortCondition descending="1" ref="K2:K26"/>
    <sortCondition ref="L2:L26"/>
    <sortCondition ref="D2:D26"/>
  </sortState>
  <printOptions gridLines="1"/>
  <pageMargins left="0.25" right="0.25" top="0.75" bottom="0.75" header="0.3" footer="0.3"/>
  <pageSetup scale="90" orientation="landscape" r:id="rId1"/>
  <headerFooter>
    <oddHeader>&amp;C&amp;"Cambria,Bold"&amp;12Novice 2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L55"/>
  <sheetViews>
    <sheetView zoomScaleNormal="100" workbookViewId="0">
      <pane ySplit="1" topLeftCell="A2" activePane="bottomLeft" state="frozen"/>
      <selection pane="bottomLeft" activeCell="N16" sqref="N16"/>
    </sheetView>
  </sheetViews>
  <sheetFormatPr defaultRowHeight="13.8" x14ac:dyDescent="0.25"/>
  <cols>
    <col min="1" max="1" width="2.8984375" customWidth="1"/>
    <col min="2" max="2" width="18.3984375" style="5" customWidth="1"/>
    <col min="3" max="3" width="10.69921875" style="5" customWidth="1"/>
    <col min="4" max="4" width="8.19921875" style="103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3" customWidth="1"/>
  </cols>
  <sheetData>
    <row r="1" spans="1:12" s="155" customFormat="1" ht="14.4" x14ac:dyDescent="0.3">
      <c r="A1" s="190"/>
      <c r="B1" s="192" t="s">
        <v>0</v>
      </c>
      <c r="C1" s="192" t="s">
        <v>1</v>
      </c>
      <c r="D1" s="238" t="s">
        <v>2</v>
      </c>
      <c r="E1" s="192" t="s">
        <v>3</v>
      </c>
      <c r="F1" s="192" t="s">
        <v>4</v>
      </c>
      <c r="G1" s="192" t="s">
        <v>5</v>
      </c>
      <c r="H1" s="192" t="s">
        <v>6</v>
      </c>
      <c r="I1" s="192" t="s">
        <v>7</v>
      </c>
      <c r="J1" s="192" t="s">
        <v>54</v>
      </c>
      <c r="K1" s="193" t="s">
        <v>8</v>
      </c>
      <c r="L1" s="238" t="s">
        <v>9</v>
      </c>
    </row>
    <row r="2" spans="1:12" ht="14.4" x14ac:dyDescent="0.3">
      <c r="A2" s="190">
        <v>1</v>
      </c>
      <c r="B2" s="239" t="s">
        <v>188</v>
      </c>
      <c r="C2" s="239" t="s">
        <v>189</v>
      </c>
      <c r="D2" s="240">
        <v>8.1018518518518516E-4</v>
      </c>
      <c r="E2" s="241">
        <v>30</v>
      </c>
      <c r="F2" s="241">
        <v>30</v>
      </c>
      <c r="G2" s="241">
        <v>30</v>
      </c>
      <c r="H2" s="241">
        <v>30</v>
      </c>
      <c r="I2" s="241">
        <v>30</v>
      </c>
      <c r="J2" s="241">
        <v>30</v>
      </c>
      <c r="K2" s="242">
        <f t="shared" ref="K2:K26" si="0">SUM(E2:J2)</f>
        <v>180</v>
      </c>
      <c r="L2" s="240">
        <v>2.5115740740740741E-3</v>
      </c>
    </row>
    <row r="3" spans="1:12" s="2" customFormat="1" ht="14.4" x14ac:dyDescent="0.3">
      <c r="A3" s="190">
        <v>2</v>
      </c>
      <c r="B3" s="239" t="s">
        <v>209</v>
      </c>
      <c r="C3" s="239" t="s">
        <v>210</v>
      </c>
      <c r="D3" s="240">
        <v>8.2175925925925917E-4</v>
      </c>
      <c r="E3" s="241">
        <v>30</v>
      </c>
      <c r="F3" s="241">
        <v>30</v>
      </c>
      <c r="G3" s="241">
        <v>30</v>
      </c>
      <c r="H3" s="241">
        <v>30</v>
      </c>
      <c r="I3" s="241">
        <v>30</v>
      </c>
      <c r="J3" s="241">
        <v>30</v>
      </c>
      <c r="K3" s="242">
        <f t="shared" si="0"/>
        <v>180</v>
      </c>
      <c r="L3" s="240">
        <v>2.6504629629629625E-3</v>
      </c>
    </row>
    <row r="4" spans="1:12" ht="14.4" x14ac:dyDescent="0.3">
      <c r="A4" s="190">
        <v>3</v>
      </c>
      <c r="B4" s="307" t="s">
        <v>139</v>
      </c>
      <c r="C4" s="307" t="s">
        <v>140</v>
      </c>
      <c r="D4" s="240">
        <v>1.2152777777777778E-3</v>
      </c>
      <c r="E4" s="241">
        <v>30</v>
      </c>
      <c r="F4" s="241">
        <v>30</v>
      </c>
      <c r="G4" s="241">
        <v>30</v>
      </c>
      <c r="H4" s="241">
        <v>30</v>
      </c>
      <c r="I4" s="241">
        <v>30</v>
      </c>
      <c r="J4" s="241">
        <v>30</v>
      </c>
      <c r="K4" s="242">
        <f t="shared" si="0"/>
        <v>180</v>
      </c>
      <c r="L4" s="240">
        <v>3.0324074074074073E-3</v>
      </c>
    </row>
    <row r="5" spans="1:12" s="2" customFormat="1" ht="14.4" x14ac:dyDescent="0.3">
      <c r="A5" s="190">
        <v>4</v>
      </c>
      <c r="B5" s="307" t="s">
        <v>147</v>
      </c>
      <c r="C5" s="307" t="s">
        <v>32</v>
      </c>
      <c r="D5" s="240">
        <v>1.0416666666666667E-3</v>
      </c>
      <c r="E5" s="241">
        <v>30</v>
      </c>
      <c r="F5" s="241">
        <v>30</v>
      </c>
      <c r="G5" s="241">
        <v>30</v>
      </c>
      <c r="H5" s="241">
        <v>30</v>
      </c>
      <c r="I5" s="241">
        <v>30</v>
      </c>
      <c r="J5" s="241">
        <v>30</v>
      </c>
      <c r="K5" s="242">
        <f t="shared" si="0"/>
        <v>180</v>
      </c>
      <c r="L5" s="240">
        <v>3.0555555555555557E-3</v>
      </c>
    </row>
    <row r="6" spans="1:12" ht="14.4" x14ac:dyDescent="0.3">
      <c r="A6" s="190">
        <v>5</v>
      </c>
      <c r="B6" s="307" t="s">
        <v>186</v>
      </c>
      <c r="C6" s="307" t="s">
        <v>187</v>
      </c>
      <c r="D6" s="240">
        <v>8.6805555555555551E-4</v>
      </c>
      <c r="E6" s="241">
        <v>30</v>
      </c>
      <c r="F6" s="241">
        <v>30</v>
      </c>
      <c r="G6" s="241">
        <v>30</v>
      </c>
      <c r="H6" s="241">
        <v>30</v>
      </c>
      <c r="I6" s="241">
        <v>30</v>
      </c>
      <c r="J6" s="241">
        <v>30</v>
      </c>
      <c r="K6" s="242">
        <f t="shared" si="0"/>
        <v>180</v>
      </c>
      <c r="L6" s="240">
        <v>3.7847222222222223E-3</v>
      </c>
    </row>
    <row r="7" spans="1:12" s="2" customFormat="1" ht="14.4" x14ac:dyDescent="0.3">
      <c r="A7" s="190">
        <v>6</v>
      </c>
      <c r="B7" s="239" t="s">
        <v>181</v>
      </c>
      <c r="C7" s="239" t="s">
        <v>183</v>
      </c>
      <c r="D7" s="240">
        <v>1.0185185185185186E-3</v>
      </c>
      <c r="E7" s="241">
        <v>30</v>
      </c>
      <c r="F7" s="241">
        <v>30</v>
      </c>
      <c r="G7" s="241">
        <v>30</v>
      </c>
      <c r="H7" s="241">
        <v>30</v>
      </c>
      <c r="I7" s="241">
        <v>30</v>
      </c>
      <c r="J7" s="241">
        <v>30</v>
      </c>
      <c r="K7" s="242">
        <f t="shared" si="0"/>
        <v>180</v>
      </c>
      <c r="L7" s="240">
        <v>3.8888888888888883E-3</v>
      </c>
    </row>
    <row r="8" spans="1:12" ht="14.4" x14ac:dyDescent="0.3">
      <c r="A8" s="190">
        <v>7</v>
      </c>
      <c r="B8" s="307" t="s">
        <v>122</v>
      </c>
      <c r="C8" s="307" t="s">
        <v>123</v>
      </c>
      <c r="D8" s="240">
        <v>1.4004629629629629E-3</v>
      </c>
      <c r="E8" s="241">
        <v>30</v>
      </c>
      <c r="F8" s="241">
        <v>30</v>
      </c>
      <c r="G8" s="241">
        <v>30</v>
      </c>
      <c r="H8" s="241">
        <v>30</v>
      </c>
      <c r="I8" s="241">
        <v>30</v>
      </c>
      <c r="J8" s="241">
        <v>30</v>
      </c>
      <c r="K8" s="242">
        <f t="shared" si="0"/>
        <v>180</v>
      </c>
      <c r="L8" s="240">
        <v>3.8888888888888883E-3</v>
      </c>
    </row>
    <row r="9" spans="1:12" s="2" customFormat="1" ht="14.4" x14ac:dyDescent="0.3">
      <c r="A9" s="190">
        <v>8</v>
      </c>
      <c r="B9" s="239" t="s">
        <v>190</v>
      </c>
      <c r="C9" s="239" t="s">
        <v>29</v>
      </c>
      <c r="D9" s="240">
        <v>1.4467592592592594E-3</v>
      </c>
      <c r="E9" s="241">
        <v>30</v>
      </c>
      <c r="F9" s="241">
        <v>30</v>
      </c>
      <c r="G9" s="241">
        <v>30</v>
      </c>
      <c r="H9" s="241">
        <v>30</v>
      </c>
      <c r="I9" s="241">
        <v>30</v>
      </c>
      <c r="J9" s="241">
        <v>30</v>
      </c>
      <c r="K9" s="242">
        <f t="shared" si="0"/>
        <v>180</v>
      </c>
      <c r="L9" s="240">
        <v>3.9120370370370368E-3</v>
      </c>
    </row>
    <row r="10" spans="1:12" ht="14.4" x14ac:dyDescent="0.3">
      <c r="A10" s="190">
        <v>9</v>
      </c>
      <c r="B10" s="239" t="s">
        <v>184</v>
      </c>
      <c r="C10" s="239" t="s">
        <v>218</v>
      </c>
      <c r="D10" s="240">
        <v>5.9027777777777778E-4</v>
      </c>
      <c r="E10" s="241">
        <v>30</v>
      </c>
      <c r="F10" s="241">
        <v>30</v>
      </c>
      <c r="G10" s="241">
        <v>25</v>
      </c>
      <c r="H10" s="241">
        <v>30</v>
      </c>
      <c r="I10" s="241">
        <v>30</v>
      </c>
      <c r="J10" s="241">
        <v>30</v>
      </c>
      <c r="K10" s="242">
        <f t="shared" si="0"/>
        <v>175</v>
      </c>
      <c r="L10" s="240">
        <v>2.9861111111111113E-3</v>
      </c>
    </row>
    <row r="11" spans="1:12" s="2" customFormat="1" ht="14.4" x14ac:dyDescent="0.3">
      <c r="A11" s="190">
        <v>10</v>
      </c>
      <c r="B11" s="387" t="s">
        <v>122</v>
      </c>
      <c r="C11" s="387" t="s">
        <v>225</v>
      </c>
      <c r="D11" s="240">
        <v>1.4467592592592594E-3</v>
      </c>
      <c r="E11" s="241">
        <v>30</v>
      </c>
      <c r="F11" s="241">
        <v>30</v>
      </c>
      <c r="G11" s="241">
        <v>25</v>
      </c>
      <c r="H11" s="241">
        <v>30</v>
      </c>
      <c r="I11" s="241">
        <v>30</v>
      </c>
      <c r="J11" s="241">
        <v>30</v>
      </c>
      <c r="K11" s="242">
        <f t="shared" si="0"/>
        <v>175</v>
      </c>
      <c r="L11" s="240">
        <v>3.6226851851851854E-3</v>
      </c>
    </row>
    <row r="12" spans="1:12" ht="14.4" x14ac:dyDescent="0.3">
      <c r="A12" s="190">
        <v>11</v>
      </c>
      <c r="B12" s="239" t="s">
        <v>127</v>
      </c>
      <c r="C12" s="239" t="s">
        <v>128</v>
      </c>
      <c r="D12" s="240">
        <v>1.2962962962962963E-3</v>
      </c>
      <c r="E12" s="241">
        <v>30</v>
      </c>
      <c r="F12" s="241">
        <v>30</v>
      </c>
      <c r="G12" s="241">
        <v>30</v>
      </c>
      <c r="H12" s="241">
        <v>30</v>
      </c>
      <c r="I12" s="241">
        <v>30</v>
      </c>
      <c r="J12" s="241">
        <v>20</v>
      </c>
      <c r="K12" s="242">
        <f t="shared" si="0"/>
        <v>170</v>
      </c>
      <c r="L12" s="240">
        <v>4.1203703703703706E-3</v>
      </c>
    </row>
    <row r="13" spans="1:12" s="2" customFormat="1" ht="14.4" x14ac:dyDescent="0.3">
      <c r="A13" s="190">
        <v>12</v>
      </c>
      <c r="B13" s="239" t="s">
        <v>119</v>
      </c>
      <c r="C13" s="239" t="s">
        <v>31</v>
      </c>
      <c r="D13" s="240">
        <v>6.8287037037037025E-4</v>
      </c>
      <c r="E13" s="241">
        <v>30</v>
      </c>
      <c r="F13" s="241">
        <v>30</v>
      </c>
      <c r="G13" s="241">
        <v>30</v>
      </c>
      <c r="H13" s="241">
        <v>30</v>
      </c>
      <c r="I13" s="241">
        <v>30</v>
      </c>
      <c r="J13" s="241">
        <v>20</v>
      </c>
      <c r="K13" s="242">
        <f t="shared" si="0"/>
        <v>170</v>
      </c>
      <c r="L13" s="240">
        <v>4.1666666666666666E-3</v>
      </c>
    </row>
    <row r="14" spans="1:12" ht="14.4" x14ac:dyDescent="0.3">
      <c r="A14" s="190">
        <v>13</v>
      </c>
      <c r="B14" s="239" t="s">
        <v>180</v>
      </c>
      <c r="C14" s="239" t="s">
        <v>125</v>
      </c>
      <c r="D14" s="240">
        <v>1.0532407407407407E-3</v>
      </c>
      <c r="E14" s="241">
        <v>30</v>
      </c>
      <c r="F14" s="241">
        <v>30</v>
      </c>
      <c r="G14" s="241">
        <v>30</v>
      </c>
      <c r="H14" s="241">
        <v>30</v>
      </c>
      <c r="I14" s="241">
        <v>30</v>
      </c>
      <c r="J14" s="241">
        <v>0</v>
      </c>
      <c r="K14" s="242">
        <f t="shared" si="0"/>
        <v>150</v>
      </c>
      <c r="L14" s="240">
        <v>4.1666666666666666E-3</v>
      </c>
    </row>
    <row r="15" spans="1:12" ht="14.4" x14ac:dyDescent="0.3">
      <c r="A15" s="190">
        <v>14</v>
      </c>
      <c r="B15" s="239" t="s">
        <v>216</v>
      </c>
      <c r="C15" s="390" t="s">
        <v>171</v>
      </c>
      <c r="D15" s="240">
        <v>1.8402777777777777E-3</v>
      </c>
      <c r="E15" s="241">
        <v>30</v>
      </c>
      <c r="F15" s="241">
        <v>30</v>
      </c>
      <c r="G15" s="241">
        <v>25</v>
      </c>
      <c r="H15" s="241">
        <v>30</v>
      </c>
      <c r="I15" s="241">
        <v>30</v>
      </c>
      <c r="J15" s="241">
        <v>0</v>
      </c>
      <c r="K15" s="242">
        <f t="shared" si="0"/>
        <v>145</v>
      </c>
      <c r="L15" s="240">
        <v>4.1666666666666666E-3</v>
      </c>
    </row>
    <row r="16" spans="1:12" s="2" customFormat="1" ht="14.4" x14ac:dyDescent="0.3">
      <c r="A16" s="190">
        <v>15</v>
      </c>
      <c r="B16" s="307" t="s">
        <v>127</v>
      </c>
      <c r="C16" s="307" t="s">
        <v>105</v>
      </c>
      <c r="D16" s="240">
        <v>1.3773148148148147E-3</v>
      </c>
      <c r="E16" s="241">
        <v>30</v>
      </c>
      <c r="F16" s="241">
        <v>30</v>
      </c>
      <c r="G16" s="241">
        <v>15</v>
      </c>
      <c r="H16" s="241">
        <v>30</v>
      </c>
      <c r="I16" s="241">
        <v>30</v>
      </c>
      <c r="J16" s="241">
        <v>0</v>
      </c>
      <c r="K16" s="242">
        <f t="shared" si="0"/>
        <v>135</v>
      </c>
      <c r="L16" s="240">
        <v>4.1666666666666666E-3</v>
      </c>
    </row>
    <row r="17" spans="1:12" ht="14.4" x14ac:dyDescent="0.3">
      <c r="A17" s="190">
        <v>16</v>
      </c>
      <c r="B17" s="394" t="s">
        <v>191</v>
      </c>
      <c r="C17" s="394" t="s">
        <v>42</v>
      </c>
      <c r="D17" s="395">
        <v>1.1805555555555556E-3</v>
      </c>
      <c r="E17" s="241">
        <v>30</v>
      </c>
      <c r="F17" s="241">
        <v>30</v>
      </c>
      <c r="G17" s="241">
        <v>30</v>
      </c>
      <c r="H17" s="241">
        <v>30</v>
      </c>
      <c r="I17" s="241">
        <v>0</v>
      </c>
      <c r="J17" s="241">
        <v>0</v>
      </c>
      <c r="K17" s="242">
        <f t="shared" si="0"/>
        <v>120</v>
      </c>
      <c r="L17" s="240">
        <v>4.1666666666666666E-3</v>
      </c>
    </row>
    <row r="18" spans="1:12" s="2" customFormat="1" ht="14.4" x14ac:dyDescent="0.3">
      <c r="A18" s="190">
        <v>17</v>
      </c>
      <c r="B18" s="239" t="s">
        <v>192</v>
      </c>
      <c r="C18" s="239" t="s">
        <v>193</v>
      </c>
      <c r="D18" s="240">
        <v>1.2037037037037038E-3</v>
      </c>
      <c r="E18" s="241">
        <v>30</v>
      </c>
      <c r="F18" s="241">
        <v>30</v>
      </c>
      <c r="G18" s="241">
        <v>30</v>
      </c>
      <c r="H18" s="241">
        <v>30</v>
      </c>
      <c r="I18" s="241">
        <v>0</v>
      </c>
      <c r="J18" s="241">
        <v>0</v>
      </c>
      <c r="K18" s="242">
        <f t="shared" si="0"/>
        <v>120</v>
      </c>
      <c r="L18" s="240">
        <v>4.1666666666666666E-3</v>
      </c>
    </row>
    <row r="19" spans="1:12" s="2" customFormat="1" ht="14.4" x14ac:dyDescent="0.3">
      <c r="A19" s="190">
        <v>18</v>
      </c>
      <c r="B19" s="239" t="s">
        <v>224</v>
      </c>
      <c r="C19" s="239" t="s">
        <v>130</v>
      </c>
      <c r="D19" s="240">
        <v>1.2152777777777778E-3</v>
      </c>
      <c r="E19" s="241">
        <v>30</v>
      </c>
      <c r="F19" s="241">
        <v>30</v>
      </c>
      <c r="G19" s="241">
        <v>30</v>
      </c>
      <c r="H19" s="241">
        <v>30</v>
      </c>
      <c r="I19" s="241">
        <v>0</v>
      </c>
      <c r="J19" s="241">
        <v>0</v>
      </c>
      <c r="K19" s="242">
        <f t="shared" si="0"/>
        <v>120</v>
      </c>
      <c r="L19" s="240">
        <v>4.1666666666666666E-3</v>
      </c>
    </row>
    <row r="20" spans="1:12" ht="14.4" x14ac:dyDescent="0.3">
      <c r="A20" s="190">
        <v>19</v>
      </c>
      <c r="B20" s="239" t="s">
        <v>186</v>
      </c>
      <c r="C20" s="239" t="s">
        <v>94</v>
      </c>
      <c r="D20" s="240">
        <v>1.2962962962962963E-3</v>
      </c>
      <c r="E20" s="241">
        <v>30</v>
      </c>
      <c r="F20" s="241">
        <v>30</v>
      </c>
      <c r="G20" s="241">
        <v>30</v>
      </c>
      <c r="H20" s="241">
        <v>30</v>
      </c>
      <c r="I20" s="241">
        <v>0</v>
      </c>
      <c r="J20" s="241">
        <v>0</v>
      </c>
      <c r="K20" s="242">
        <f t="shared" si="0"/>
        <v>120</v>
      </c>
      <c r="L20" s="240">
        <v>4.1666666666666666E-3</v>
      </c>
    </row>
    <row r="21" spans="1:12" s="2" customFormat="1" ht="14.4" x14ac:dyDescent="0.3">
      <c r="A21" s="190">
        <v>20</v>
      </c>
      <c r="B21" s="168" t="s">
        <v>190</v>
      </c>
      <c r="C21" s="168" t="s">
        <v>93</v>
      </c>
      <c r="D21" s="240">
        <v>2.5810185185185185E-3</v>
      </c>
      <c r="E21" s="241">
        <v>30</v>
      </c>
      <c r="F21" s="241">
        <v>30</v>
      </c>
      <c r="G21" s="241">
        <v>30</v>
      </c>
      <c r="H21" s="241">
        <v>30</v>
      </c>
      <c r="I21" s="241">
        <v>0</v>
      </c>
      <c r="J21" s="241">
        <v>0</v>
      </c>
      <c r="K21" s="242">
        <f t="shared" si="0"/>
        <v>120</v>
      </c>
      <c r="L21" s="240">
        <v>4.1666666666666666E-3</v>
      </c>
    </row>
    <row r="22" spans="1:12" ht="14.4" x14ac:dyDescent="0.3">
      <c r="A22" s="190">
        <v>21</v>
      </c>
      <c r="B22" s="239" t="s">
        <v>184</v>
      </c>
      <c r="C22" s="239" t="s">
        <v>185</v>
      </c>
      <c r="D22" s="240">
        <v>1.8518518518518517E-3</v>
      </c>
      <c r="E22" s="241">
        <v>30</v>
      </c>
      <c r="F22" s="241">
        <v>30</v>
      </c>
      <c r="G22" s="241">
        <v>30</v>
      </c>
      <c r="H22" s="241">
        <v>0</v>
      </c>
      <c r="I22" s="241">
        <v>0</v>
      </c>
      <c r="J22" s="241">
        <v>0</v>
      </c>
      <c r="K22" s="242">
        <f t="shared" si="0"/>
        <v>90</v>
      </c>
      <c r="L22" s="240">
        <v>4.1666666666666666E-3</v>
      </c>
    </row>
    <row r="23" spans="1:12" s="2" customFormat="1" ht="14.4" x14ac:dyDescent="0.3">
      <c r="A23" s="190">
        <v>22</v>
      </c>
      <c r="B23" s="239" t="s">
        <v>122</v>
      </c>
      <c r="C23" s="239" t="s">
        <v>43</v>
      </c>
      <c r="D23" s="240">
        <v>3.3564814814814811E-3</v>
      </c>
      <c r="E23" s="241">
        <v>30</v>
      </c>
      <c r="F23" s="241">
        <v>30</v>
      </c>
      <c r="G23" s="241">
        <v>15</v>
      </c>
      <c r="H23" s="241">
        <v>0</v>
      </c>
      <c r="I23" s="241">
        <v>0</v>
      </c>
      <c r="J23" s="241">
        <v>0</v>
      </c>
      <c r="K23" s="242">
        <f t="shared" si="0"/>
        <v>75</v>
      </c>
      <c r="L23" s="240">
        <v>4.1666666666666666E-3</v>
      </c>
    </row>
    <row r="24" spans="1:12" ht="14.4" x14ac:dyDescent="0.3">
      <c r="A24" s="190">
        <v>23</v>
      </c>
      <c r="B24" s="239" t="s">
        <v>147</v>
      </c>
      <c r="C24" s="392" t="s">
        <v>148</v>
      </c>
      <c r="D24" s="240">
        <v>8.1018518518518516E-4</v>
      </c>
      <c r="E24" s="241">
        <v>30</v>
      </c>
      <c r="F24" s="241">
        <v>30</v>
      </c>
      <c r="G24" s="241">
        <v>0</v>
      </c>
      <c r="H24" s="241">
        <v>0</v>
      </c>
      <c r="I24" s="241">
        <v>0</v>
      </c>
      <c r="J24" s="241">
        <v>0</v>
      </c>
      <c r="K24" s="242">
        <f t="shared" si="0"/>
        <v>60</v>
      </c>
      <c r="L24" s="240">
        <v>4.1666666666666666E-3</v>
      </c>
    </row>
    <row r="25" spans="1:12" s="2" customFormat="1" ht="14.4" x14ac:dyDescent="0.3">
      <c r="A25" s="190">
        <v>24</v>
      </c>
      <c r="B25" s="388" t="s">
        <v>181</v>
      </c>
      <c r="C25" s="388" t="s">
        <v>182</v>
      </c>
      <c r="D25" s="386">
        <v>2.3379629629629631E-3</v>
      </c>
      <c r="E25" s="241">
        <v>30</v>
      </c>
      <c r="F25" s="241">
        <v>30</v>
      </c>
      <c r="G25" s="241">
        <v>0</v>
      </c>
      <c r="H25" s="241">
        <v>0</v>
      </c>
      <c r="I25" s="241">
        <v>0</v>
      </c>
      <c r="J25" s="241">
        <v>0</v>
      </c>
      <c r="K25" s="242">
        <f t="shared" si="0"/>
        <v>60</v>
      </c>
      <c r="L25" s="240">
        <v>4.1666666666666666E-3</v>
      </c>
    </row>
    <row r="26" spans="1:12" ht="14.4" x14ac:dyDescent="0.3">
      <c r="A26" s="190">
        <v>25</v>
      </c>
      <c r="B26" s="239" t="s">
        <v>119</v>
      </c>
      <c r="C26" s="394" t="s">
        <v>229</v>
      </c>
      <c r="D26" s="240">
        <v>3.37962962962963E-3</v>
      </c>
      <c r="E26" s="241">
        <v>30</v>
      </c>
      <c r="F26" s="241">
        <v>30</v>
      </c>
      <c r="G26" s="241">
        <v>0</v>
      </c>
      <c r="H26" s="241">
        <v>0</v>
      </c>
      <c r="I26" s="241">
        <v>0</v>
      </c>
      <c r="J26" s="241">
        <v>0</v>
      </c>
      <c r="K26" s="242">
        <f t="shared" si="0"/>
        <v>60</v>
      </c>
      <c r="L26" s="240">
        <v>4.1666666666666666E-3</v>
      </c>
    </row>
    <row r="27" spans="1:12" ht="14.4" x14ac:dyDescent="0.3">
      <c r="A27" s="190">
        <v>26</v>
      </c>
      <c r="B27" s="168"/>
      <c r="C27" s="168"/>
      <c r="D27" s="240"/>
      <c r="E27" s="241"/>
      <c r="F27" s="241"/>
      <c r="G27" s="241"/>
      <c r="H27" s="241"/>
      <c r="I27" s="241"/>
      <c r="J27" s="241"/>
      <c r="K27" s="242">
        <f t="shared" ref="K27:K55" si="1">SUM(E27:J27)</f>
        <v>0</v>
      </c>
      <c r="L27" s="240"/>
    </row>
    <row r="28" spans="1:12" ht="14.4" x14ac:dyDescent="0.3">
      <c r="A28" s="190">
        <v>27</v>
      </c>
      <c r="B28" s="168"/>
      <c r="C28" s="168"/>
      <c r="D28" s="240"/>
      <c r="E28" s="241"/>
      <c r="F28" s="241"/>
      <c r="G28" s="241"/>
      <c r="H28" s="241"/>
      <c r="I28" s="241"/>
      <c r="J28" s="241"/>
      <c r="K28" s="242">
        <f t="shared" si="1"/>
        <v>0</v>
      </c>
      <c r="L28" s="240"/>
    </row>
    <row r="29" spans="1:12" ht="14.4" x14ac:dyDescent="0.3">
      <c r="A29" s="190">
        <v>28</v>
      </c>
      <c r="B29" s="168"/>
      <c r="C29" s="168"/>
      <c r="D29" s="240"/>
      <c r="E29" s="241"/>
      <c r="F29" s="241"/>
      <c r="G29" s="241"/>
      <c r="H29" s="241"/>
      <c r="I29" s="241"/>
      <c r="J29" s="241"/>
      <c r="K29" s="242">
        <f t="shared" si="1"/>
        <v>0</v>
      </c>
      <c r="L29" s="240"/>
    </row>
    <row r="30" spans="1:12" ht="14.4" x14ac:dyDescent="0.3">
      <c r="A30" s="190">
        <v>29</v>
      </c>
      <c r="B30" s="168"/>
      <c r="C30" s="168"/>
      <c r="D30" s="240"/>
      <c r="E30" s="241"/>
      <c r="F30" s="241"/>
      <c r="G30" s="241"/>
      <c r="H30" s="241"/>
      <c r="I30" s="241"/>
      <c r="J30" s="241"/>
      <c r="K30" s="242">
        <f t="shared" si="1"/>
        <v>0</v>
      </c>
      <c r="L30" s="240"/>
    </row>
    <row r="31" spans="1:12" ht="14.4" x14ac:dyDescent="0.3">
      <c r="A31" s="190">
        <v>30</v>
      </c>
      <c r="B31" s="168"/>
      <c r="C31" s="168"/>
      <c r="D31" s="240"/>
      <c r="E31" s="241"/>
      <c r="F31" s="241"/>
      <c r="G31" s="241"/>
      <c r="H31" s="241"/>
      <c r="I31" s="241"/>
      <c r="J31" s="241"/>
      <c r="K31" s="242">
        <f t="shared" si="1"/>
        <v>0</v>
      </c>
      <c r="L31" s="240"/>
    </row>
    <row r="32" spans="1:12" ht="14.4" x14ac:dyDescent="0.3">
      <c r="A32" s="190">
        <v>31</v>
      </c>
      <c r="B32" s="168"/>
      <c r="C32" s="168"/>
      <c r="D32" s="240"/>
      <c r="E32" s="241"/>
      <c r="F32" s="241"/>
      <c r="G32" s="241"/>
      <c r="H32" s="241"/>
      <c r="I32" s="241"/>
      <c r="J32" s="241"/>
      <c r="K32" s="242">
        <f t="shared" si="1"/>
        <v>0</v>
      </c>
      <c r="L32" s="240"/>
    </row>
    <row r="33" spans="1:12" ht="14.4" x14ac:dyDescent="0.3">
      <c r="A33" s="190">
        <v>32</v>
      </c>
      <c r="B33" s="168"/>
      <c r="C33" s="168"/>
      <c r="D33" s="240"/>
      <c r="E33" s="241"/>
      <c r="F33" s="241"/>
      <c r="G33" s="241"/>
      <c r="H33" s="241"/>
      <c r="I33" s="241"/>
      <c r="J33" s="241"/>
      <c r="K33" s="242">
        <f t="shared" si="1"/>
        <v>0</v>
      </c>
      <c r="L33" s="240"/>
    </row>
    <row r="34" spans="1:12" ht="14.4" x14ac:dyDescent="0.3">
      <c r="A34" s="190">
        <v>33</v>
      </c>
      <c r="B34" s="168"/>
      <c r="C34" s="168"/>
      <c r="D34" s="240"/>
      <c r="E34" s="241"/>
      <c r="F34" s="241"/>
      <c r="G34" s="241"/>
      <c r="H34" s="241"/>
      <c r="I34" s="241"/>
      <c r="J34" s="241"/>
      <c r="K34" s="242">
        <f t="shared" si="1"/>
        <v>0</v>
      </c>
      <c r="L34" s="240"/>
    </row>
    <row r="35" spans="1:12" ht="14.4" x14ac:dyDescent="0.3">
      <c r="A35" s="190">
        <v>34</v>
      </c>
      <c r="B35" s="168"/>
      <c r="C35" s="168"/>
      <c r="D35" s="240"/>
      <c r="E35" s="241"/>
      <c r="F35" s="241"/>
      <c r="G35" s="241"/>
      <c r="H35" s="241"/>
      <c r="I35" s="241"/>
      <c r="J35" s="241"/>
      <c r="K35" s="242">
        <f t="shared" si="1"/>
        <v>0</v>
      </c>
      <c r="L35" s="240"/>
    </row>
    <row r="36" spans="1:12" ht="14.4" x14ac:dyDescent="0.3">
      <c r="A36" s="190">
        <v>35</v>
      </c>
      <c r="B36" s="168"/>
      <c r="C36" s="168"/>
      <c r="D36" s="240"/>
      <c r="E36" s="241"/>
      <c r="F36" s="241"/>
      <c r="G36" s="241"/>
      <c r="H36" s="241"/>
      <c r="I36" s="241"/>
      <c r="J36" s="241"/>
      <c r="K36" s="242">
        <f t="shared" si="1"/>
        <v>0</v>
      </c>
      <c r="L36" s="240"/>
    </row>
    <row r="37" spans="1:12" ht="14.4" x14ac:dyDescent="0.3">
      <c r="A37" s="190">
        <v>36</v>
      </c>
      <c r="B37" s="168"/>
      <c r="C37" s="168"/>
      <c r="D37" s="240"/>
      <c r="E37" s="241"/>
      <c r="F37" s="241"/>
      <c r="G37" s="241"/>
      <c r="H37" s="241"/>
      <c r="I37" s="241"/>
      <c r="J37" s="241"/>
      <c r="K37" s="242">
        <f t="shared" si="1"/>
        <v>0</v>
      </c>
      <c r="L37" s="240"/>
    </row>
    <row r="38" spans="1:12" ht="14.4" x14ac:dyDescent="0.3">
      <c r="A38" s="190">
        <v>37</v>
      </c>
      <c r="B38" s="168"/>
      <c r="C38" s="168"/>
      <c r="D38" s="240"/>
      <c r="E38" s="241"/>
      <c r="F38" s="241"/>
      <c r="G38" s="241"/>
      <c r="H38" s="241"/>
      <c r="I38" s="241"/>
      <c r="J38" s="241"/>
      <c r="K38" s="242">
        <f t="shared" si="1"/>
        <v>0</v>
      </c>
      <c r="L38" s="240"/>
    </row>
    <row r="39" spans="1:12" ht="14.4" x14ac:dyDescent="0.3">
      <c r="A39" s="190">
        <v>38</v>
      </c>
      <c r="B39" s="168"/>
      <c r="C39" s="168"/>
      <c r="D39" s="240"/>
      <c r="E39" s="241"/>
      <c r="F39" s="241"/>
      <c r="G39" s="241"/>
      <c r="H39" s="241"/>
      <c r="I39" s="241"/>
      <c r="J39" s="241"/>
      <c r="K39" s="242">
        <f t="shared" si="1"/>
        <v>0</v>
      </c>
      <c r="L39" s="240"/>
    </row>
    <row r="40" spans="1:12" ht="14.4" x14ac:dyDescent="0.3">
      <c r="A40" s="190">
        <v>39</v>
      </c>
      <c r="B40" s="168"/>
      <c r="C40" s="168"/>
      <c r="D40" s="240"/>
      <c r="E40" s="241"/>
      <c r="F40" s="241"/>
      <c r="G40" s="241"/>
      <c r="H40" s="241"/>
      <c r="I40" s="241"/>
      <c r="J40" s="241"/>
      <c r="K40" s="242">
        <f t="shared" si="1"/>
        <v>0</v>
      </c>
      <c r="L40" s="240"/>
    </row>
    <row r="41" spans="1:12" ht="14.4" x14ac:dyDescent="0.3">
      <c r="A41" s="190">
        <v>40</v>
      </c>
      <c r="B41" s="168"/>
      <c r="C41" s="168"/>
      <c r="D41" s="240"/>
      <c r="E41" s="241"/>
      <c r="F41" s="241"/>
      <c r="G41" s="241"/>
      <c r="H41" s="241"/>
      <c r="I41" s="241"/>
      <c r="J41" s="241"/>
      <c r="K41" s="242">
        <f t="shared" si="1"/>
        <v>0</v>
      </c>
      <c r="L41" s="240"/>
    </row>
    <row r="42" spans="1:12" ht="14.4" x14ac:dyDescent="0.3">
      <c r="A42" s="190">
        <v>41</v>
      </c>
      <c r="B42" s="168"/>
      <c r="C42" s="168"/>
      <c r="D42" s="240"/>
      <c r="E42" s="241"/>
      <c r="F42" s="241"/>
      <c r="G42" s="241"/>
      <c r="H42" s="241"/>
      <c r="I42" s="241"/>
      <c r="J42" s="241"/>
      <c r="K42" s="242">
        <f t="shared" si="1"/>
        <v>0</v>
      </c>
      <c r="L42" s="240"/>
    </row>
    <row r="43" spans="1:12" ht="14.4" x14ac:dyDescent="0.3">
      <c r="A43" s="190">
        <v>42</v>
      </c>
      <c r="B43" s="168"/>
      <c r="C43" s="168"/>
      <c r="D43" s="240"/>
      <c r="E43" s="241"/>
      <c r="F43" s="241"/>
      <c r="G43" s="241"/>
      <c r="H43" s="241"/>
      <c r="I43" s="241"/>
      <c r="J43" s="241"/>
      <c r="K43" s="242">
        <f t="shared" si="1"/>
        <v>0</v>
      </c>
      <c r="L43" s="240"/>
    </row>
    <row r="44" spans="1:12" ht="14.4" x14ac:dyDescent="0.3">
      <c r="A44" s="190">
        <v>43</v>
      </c>
      <c r="B44" s="168"/>
      <c r="C44" s="168"/>
      <c r="D44" s="240"/>
      <c r="E44" s="241"/>
      <c r="F44" s="241"/>
      <c r="G44" s="241"/>
      <c r="H44" s="241"/>
      <c r="I44" s="241"/>
      <c r="J44" s="241"/>
      <c r="K44" s="242">
        <f t="shared" si="1"/>
        <v>0</v>
      </c>
      <c r="L44" s="240"/>
    </row>
    <row r="45" spans="1:12" ht="14.4" x14ac:dyDescent="0.3">
      <c r="A45" s="190">
        <v>44</v>
      </c>
      <c r="B45" s="168"/>
      <c r="C45" s="168"/>
      <c r="D45" s="240"/>
      <c r="E45" s="241"/>
      <c r="F45" s="241"/>
      <c r="G45" s="241"/>
      <c r="H45" s="241"/>
      <c r="I45" s="241"/>
      <c r="J45" s="241"/>
      <c r="K45" s="242">
        <f t="shared" si="1"/>
        <v>0</v>
      </c>
      <c r="L45" s="240"/>
    </row>
    <row r="46" spans="1:12" ht="14.4" x14ac:dyDescent="0.3">
      <c r="A46" s="190">
        <v>45</v>
      </c>
      <c r="B46" s="168"/>
      <c r="C46" s="168"/>
      <c r="D46" s="240"/>
      <c r="E46" s="241"/>
      <c r="F46" s="241"/>
      <c r="G46" s="241"/>
      <c r="H46" s="241"/>
      <c r="I46" s="241"/>
      <c r="J46" s="241"/>
      <c r="K46" s="242">
        <f t="shared" si="1"/>
        <v>0</v>
      </c>
      <c r="L46" s="240"/>
    </row>
    <row r="47" spans="1:12" ht="14.4" x14ac:dyDescent="0.3">
      <c r="A47" s="190">
        <v>46</v>
      </c>
      <c r="B47" s="168"/>
      <c r="C47" s="168"/>
      <c r="D47" s="240"/>
      <c r="E47" s="241"/>
      <c r="F47" s="241"/>
      <c r="G47" s="241"/>
      <c r="H47" s="241"/>
      <c r="I47" s="241"/>
      <c r="J47" s="241"/>
      <c r="K47" s="242">
        <f t="shared" si="1"/>
        <v>0</v>
      </c>
      <c r="L47" s="240"/>
    </row>
    <row r="48" spans="1:12" ht="14.4" x14ac:dyDescent="0.3">
      <c r="A48" s="190">
        <v>47</v>
      </c>
      <c r="B48" s="168"/>
      <c r="C48" s="168"/>
      <c r="D48" s="240"/>
      <c r="E48" s="241"/>
      <c r="F48" s="241"/>
      <c r="G48" s="241"/>
      <c r="H48" s="241"/>
      <c r="I48" s="241"/>
      <c r="J48" s="241"/>
      <c r="K48" s="242">
        <f t="shared" si="1"/>
        <v>0</v>
      </c>
      <c r="L48" s="240"/>
    </row>
    <row r="49" spans="1:12" ht="14.4" x14ac:dyDescent="0.3">
      <c r="A49" s="190">
        <v>48</v>
      </c>
      <c r="B49" s="168"/>
      <c r="C49" s="168"/>
      <c r="D49" s="240"/>
      <c r="E49" s="241"/>
      <c r="F49" s="241"/>
      <c r="G49" s="241"/>
      <c r="H49" s="241"/>
      <c r="I49" s="241"/>
      <c r="J49" s="241"/>
      <c r="K49" s="242">
        <f t="shared" si="1"/>
        <v>0</v>
      </c>
      <c r="L49" s="240"/>
    </row>
    <row r="50" spans="1:12" ht="14.4" x14ac:dyDescent="0.3">
      <c r="A50" s="190">
        <v>49</v>
      </c>
      <c r="B50" s="168"/>
      <c r="C50" s="168"/>
      <c r="D50" s="240"/>
      <c r="E50" s="241"/>
      <c r="F50" s="241"/>
      <c r="G50" s="241"/>
      <c r="H50" s="241"/>
      <c r="I50" s="241"/>
      <c r="J50" s="241"/>
      <c r="K50" s="242">
        <f t="shared" si="1"/>
        <v>0</v>
      </c>
      <c r="L50" s="240"/>
    </row>
    <row r="51" spans="1:12" ht="14.4" x14ac:dyDescent="0.3">
      <c r="A51" s="190">
        <v>50</v>
      </c>
      <c r="B51" s="168"/>
      <c r="C51" s="168"/>
      <c r="D51" s="240"/>
      <c r="E51" s="241"/>
      <c r="F51" s="241"/>
      <c r="G51" s="241"/>
      <c r="H51" s="241"/>
      <c r="I51" s="241"/>
      <c r="J51" s="241"/>
      <c r="K51" s="242">
        <f t="shared" si="1"/>
        <v>0</v>
      </c>
      <c r="L51" s="240"/>
    </row>
    <row r="52" spans="1:12" ht="14.4" x14ac:dyDescent="0.3">
      <c r="A52" s="190">
        <v>51</v>
      </c>
      <c r="B52" s="168"/>
      <c r="C52" s="168"/>
      <c r="D52" s="240"/>
      <c r="E52" s="241"/>
      <c r="F52" s="241"/>
      <c r="G52" s="241"/>
      <c r="H52" s="241"/>
      <c r="I52" s="241"/>
      <c r="J52" s="241"/>
      <c r="K52" s="242">
        <f t="shared" si="1"/>
        <v>0</v>
      </c>
      <c r="L52" s="240"/>
    </row>
    <row r="53" spans="1:12" ht="14.4" x14ac:dyDescent="0.3">
      <c r="A53" s="190">
        <v>52</v>
      </c>
      <c r="B53" s="168"/>
      <c r="C53" s="168"/>
      <c r="D53" s="240"/>
      <c r="E53" s="241"/>
      <c r="F53" s="241"/>
      <c r="G53" s="241"/>
      <c r="H53" s="241"/>
      <c r="I53" s="241"/>
      <c r="J53" s="241"/>
      <c r="K53" s="242">
        <f t="shared" si="1"/>
        <v>0</v>
      </c>
      <c r="L53" s="240"/>
    </row>
    <row r="54" spans="1:12" ht="14.4" x14ac:dyDescent="0.3">
      <c r="A54" s="190">
        <v>53</v>
      </c>
      <c r="B54" s="168"/>
      <c r="C54" s="168"/>
      <c r="D54" s="240"/>
      <c r="E54" s="241"/>
      <c r="F54" s="241"/>
      <c r="G54" s="241"/>
      <c r="H54" s="241"/>
      <c r="I54" s="241"/>
      <c r="J54" s="241"/>
      <c r="K54" s="242">
        <f t="shared" si="1"/>
        <v>0</v>
      </c>
      <c r="L54" s="240"/>
    </row>
    <row r="55" spans="1:12" ht="15" thickBot="1" x14ac:dyDescent="0.35">
      <c r="A55" s="191">
        <v>54</v>
      </c>
      <c r="B55" s="174"/>
      <c r="C55" s="174"/>
      <c r="D55" s="247"/>
      <c r="E55" s="248"/>
      <c r="F55" s="248"/>
      <c r="G55" s="248"/>
      <c r="H55" s="248"/>
      <c r="I55" s="248"/>
      <c r="J55" s="248"/>
      <c r="K55" s="249">
        <f t="shared" si="1"/>
        <v>0</v>
      </c>
      <c r="L55" s="247"/>
    </row>
  </sheetData>
  <sortState xmlns:xlrd2="http://schemas.microsoft.com/office/spreadsheetml/2017/richdata2" ref="A2:L26">
    <sortCondition descending="1" ref="K2:K26"/>
    <sortCondition ref="L2:L26"/>
    <sortCondition ref="D2:D26"/>
  </sortState>
  <printOptions headings="1" gridLines="1"/>
  <pageMargins left="0.25" right="0.25" top="0.75" bottom="0.75" header="0.3" footer="0.3"/>
  <pageSetup orientation="landscape" r:id="rId1"/>
  <headerFooter>
    <oddHeader>&amp;CNovice Day 3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R55"/>
  <sheetViews>
    <sheetView zoomScaleNormal="100" workbookViewId="0">
      <pane ySplit="1" topLeftCell="A2" activePane="bottomLeft" state="frozen"/>
      <selection pane="bottomLeft" activeCell="M4" sqref="M4"/>
    </sheetView>
  </sheetViews>
  <sheetFormatPr defaultRowHeight="14.4" x14ac:dyDescent="0.3"/>
  <cols>
    <col min="1" max="1" width="4.09765625" style="213" customWidth="1"/>
    <col min="2" max="2" width="18" style="10" customWidth="1"/>
    <col min="3" max="3" width="8.69921875" style="10"/>
    <col min="4" max="5" width="9" style="209"/>
    <col min="6" max="6" width="8.5" style="209" customWidth="1"/>
    <col min="7" max="7" width="9.765625E-2" style="209" customWidth="1"/>
    <col min="8" max="8" width="11.09765625" style="210" customWidth="1"/>
    <col min="9" max="9" width="9.69921875" style="211" customWidth="1"/>
    <col min="10" max="10" width="9.5" style="211" customWidth="1"/>
    <col min="11" max="11" width="9.69921875" style="211" customWidth="1"/>
    <col min="12" max="12" width="9.765625E-2" style="211" customWidth="1"/>
    <col min="13" max="13" width="10.5" style="212" customWidth="1"/>
    <col min="14" max="14" width="10.3984375" style="209" customWidth="1"/>
    <col min="15" max="15" width="9.59765625" style="209" customWidth="1"/>
    <col min="16" max="16" width="9.09765625" style="209" customWidth="1"/>
    <col min="17" max="17" width="0.19921875" style="209" customWidth="1"/>
    <col min="18" max="18" width="9" style="210"/>
  </cols>
  <sheetData>
    <row r="1" spans="1:18" s="155" customFormat="1" x14ac:dyDescent="0.3">
      <c r="A1" s="200"/>
      <c r="B1" s="204" t="s">
        <v>0</v>
      </c>
      <c r="C1" s="204" t="s">
        <v>1</v>
      </c>
      <c r="D1" s="201" t="s">
        <v>10</v>
      </c>
      <c r="E1" s="201" t="s">
        <v>11</v>
      </c>
      <c r="F1" s="201" t="s">
        <v>17</v>
      </c>
      <c r="G1" s="197" t="s">
        <v>68</v>
      </c>
      <c r="H1" s="197" t="s">
        <v>12</v>
      </c>
      <c r="I1" s="216" t="s">
        <v>13</v>
      </c>
      <c r="J1" s="198" t="s">
        <v>14</v>
      </c>
      <c r="K1" s="198" t="s">
        <v>18</v>
      </c>
      <c r="L1" s="200" t="s">
        <v>69</v>
      </c>
      <c r="M1" s="200" t="s">
        <v>19</v>
      </c>
      <c r="N1" s="201" t="s">
        <v>15</v>
      </c>
      <c r="O1" s="201" t="s">
        <v>16</v>
      </c>
      <c r="P1" s="201" t="s">
        <v>20</v>
      </c>
      <c r="Q1" s="197" t="s">
        <v>70</v>
      </c>
      <c r="R1" s="197" t="s">
        <v>9</v>
      </c>
    </row>
    <row r="2" spans="1:18" s="7" customFormat="1" x14ac:dyDescent="0.3">
      <c r="A2" s="200">
        <v>1</v>
      </c>
      <c r="B2" s="199" t="str">
        <f>'NOV 1'!B2</f>
        <v>Dusty Iorg</v>
      </c>
      <c r="C2" s="199" t="str">
        <f>'NOV 1'!C2</f>
        <v>Dixie</v>
      </c>
      <c r="D2" s="202">
        <f>VLOOKUP(C2,'NOV 1'!$C$2:$D$55,2,FALSE)</f>
        <v>7.0601851851851847E-4</v>
      </c>
      <c r="E2" s="202">
        <f>VLOOKUP(C2,'NOV 2'!$C$2:$D$55,2,FALSE)</f>
        <v>8.9120370370370362E-4</v>
      </c>
      <c r="F2" s="202">
        <f>VLOOKUP(C2,'NOV 3'!$C$2:$D$55,2,FALSE)</f>
        <v>1.0416666666666667E-3</v>
      </c>
      <c r="G2" s="214">
        <v>8.3333333333333301E-2</v>
      </c>
      <c r="H2" s="214">
        <f t="shared" ref="H2:H26" si="0">SUM(D2:G2)</f>
        <v>8.5972222222222186E-2</v>
      </c>
      <c r="I2" s="308">
        <f>VLOOKUP(C2,'NOV 1'!$C$2:$K$55,9,FALSE)</f>
        <v>180</v>
      </c>
      <c r="J2" s="203">
        <f>VLOOKUP(C2,'NOV 2'!$C$2:$K$55,9,FALSE)</f>
        <v>180</v>
      </c>
      <c r="K2" s="203">
        <f>VLOOKUP(C2,'NOV 3'!$C$2:$K$55,9,FALSE)</f>
        <v>180</v>
      </c>
      <c r="L2" s="215">
        <v>0</v>
      </c>
      <c r="M2" s="215">
        <f t="shared" ref="M2:M26" si="1">SUM(I2:L2)</f>
        <v>540</v>
      </c>
      <c r="N2" s="202">
        <f>VLOOKUP(C2,'NOV 1'!$C$2:$L$55,10,FALSE)</f>
        <v>1.8634259259259261E-3</v>
      </c>
      <c r="O2" s="202">
        <f>VLOOKUP(C2,'NOV 2'!$C$2:$L$55,10,FALSE)</f>
        <v>3.0092592592592588E-3</v>
      </c>
      <c r="P2" s="202">
        <f>VLOOKUP(C2,'NOV 3'!$C$2:$L$55,10,FALSE)</f>
        <v>3.0555555555555557E-3</v>
      </c>
      <c r="Q2" s="214">
        <v>8.3333333333333301E-2</v>
      </c>
      <c r="R2" s="214">
        <f t="shared" ref="R2:R26" si="2">SUM(N2:P2)</f>
        <v>7.9282407407407409E-3</v>
      </c>
    </row>
    <row r="3" spans="1:18" ht="13.95" customHeight="1" x14ac:dyDescent="0.3">
      <c r="A3" s="200">
        <v>2</v>
      </c>
      <c r="B3" s="199" t="str">
        <f>'NOV 1'!B5</f>
        <v>Shane Ellenwood</v>
      </c>
      <c r="C3" s="199" t="str">
        <f>'NOV 1'!C5</f>
        <v>Ike</v>
      </c>
      <c r="D3" s="202">
        <f>VLOOKUP(C3,'NOV 1'!$C$2:$D$55,2,FALSE)</f>
        <v>1.261574074074074E-3</v>
      </c>
      <c r="E3" s="202">
        <f>VLOOKUP(C3,'NOV 2'!$C$2:$D$55,2,FALSE)</f>
        <v>8.7962962962962962E-4</v>
      </c>
      <c r="F3" s="202">
        <f>VLOOKUP(C3,'NOV 3'!$C$2:$D$55,2,FALSE)</f>
        <v>1.2152777777777778E-3</v>
      </c>
      <c r="G3" s="214">
        <v>0</v>
      </c>
      <c r="H3" s="214">
        <f t="shared" si="0"/>
        <v>3.3564814814814816E-3</v>
      </c>
      <c r="I3" s="308">
        <f>VLOOKUP(C3,'NOV 1'!$C$2:$K$55,9,FALSE)</f>
        <v>180</v>
      </c>
      <c r="J3" s="203">
        <f>VLOOKUP(C3,'NOV 2'!$C$2:$K$55,9,FALSE)</f>
        <v>180</v>
      </c>
      <c r="K3" s="203">
        <f>VLOOKUP(C3,'NOV 3'!$C$2:$K$55,9,FALSE)</f>
        <v>180</v>
      </c>
      <c r="L3" s="215">
        <v>0</v>
      </c>
      <c r="M3" s="215">
        <f t="shared" si="1"/>
        <v>540</v>
      </c>
      <c r="N3" s="202">
        <f>VLOOKUP(C3,'NOV 1'!$C$2:$L$55,10,FALSE)</f>
        <v>3.2060185185185191E-3</v>
      </c>
      <c r="O3" s="202">
        <f>VLOOKUP(C3,'NOV 2'!$C$2:$L$55,10,FALSE)</f>
        <v>3.6226851851851854E-3</v>
      </c>
      <c r="P3" s="202">
        <f>VLOOKUP(C3,'NOV 3'!$C$2:$L$55,10,FALSE)</f>
        <v>3.0324074074074073E-3</v>
      </c>
      <c r="Q3" s="214">
        <v>4.1666666666666699E-2</v>
      </c>
      <c r="R3" s="214">
        <f t="shared" si="2"/>
        <v>9.8611111111111122E-3</v>
      </c>
    </row>
    <row r="4" spans="1:18" s="7" customFormat="1" x14ac:dyDescent="0.3">
      <c r="A4" s="200">
        <v>3</v>
      </c>
      <c r="B4" s="199" t="str">
        <f>'NOV 1'!B3</f>
        <v>Denyse Christiansen</v>
      </c>
      <c r="C4" s="199" t="str">
        <f>'NOV 1'!C3</f>
        <v>Mike</v>
      </c>
      <c r="D4" s="202">
        <f>VLOOKUP(C4,'NOV 1'!$C$2:$D$55,2,FALSE)</f>
        <v>1.0648148148148147E-3</v>
      </c>
      <c r="E4" s="202">
        <f>VLOOKUP(C4,'NOV 2'!$C$2:$D$55,2,FALSE)</f>
        <v>9.8379629629629642E-4</v>
      </c>
      <c r="F4" s="202">
        <f>VLOOKUP(C4,'NOV 3'!$C$2:$D$55,2,FALSE)</f>
        <v>6.8287037037037025E-4</v>
      </c>
      <c r="G4" s="214">
        <v>8.3333333333333301E-2</v>
      </c>
      <c r="H4" s="214">
        <f t="shared" si="0"/>
        <v>8.6064814814814788E-2</v>
      </c>
      <c r="I4" s="308">
        <f>VLOOKUP(C4,'NOV 1'!$C$2:$K$55,9,FALSE)</f>
        <v>180</v>
      </c>
      <c r="J4" s="203">
        <f>VLOOKUP(C4,'NOV 2'!$C$2:$K$55,9,FALSE)</f>
        <v>180</v>
      </c>
      <c r="K4" s="203">
        <f>VLOOKUP(C4,'NOV 3'!$C$2:$K$55,9,FALSE)</f>
        <v>170</v>
      </c>
      <c r="L4" s="215">
        <v>0</v>
      </c>
      <c r="M4" s="215">
        <f t="shared" si="1"/>
        <v>530</v>
      </c>
      <c r="N4" s="202">
        <f>VLOOKUP(C4,'NOV 1'!$C$2:$L$55,10,FALSE)</f>
        <v>2.8124999999999995E-3</v>
      </c>
      <c r="O4" s="202">
        <f>VLOOKUP(C4,'NOV 2'!$C$2:$L$55,10,FALSE)</f>
        <v>2.7662037037037034E-3</v>
      </c>
      <c r="P4" s="202">
        <f>VLOOKUP(C4,'NOV 3'!$C$2:$L$55,10,FALSE)</f>
        <v>4.1666666666666666E-3</v>
      </c>
      <c r="Q4" s="214">
        <v>0.33333333333333398</v>
      </c>
      <c r="R4" s="214">
        <f t="shared" si="2"/>
        <v>9.7453703703703695E-3</v>
      </c>
    </row>
    <row r="5" spans="1:18" s="2" customFormat="1" x14ac:dyDescent="0.3">
      <c r="A5" s="200">
        <v>4</v>
      </c>
      <c r="B5" s="199" t="str">
        <f>'NOV 1'!B7</f>
        <v>Tim Jessen</v>
      </c>
      <c r="C5" s="199" t="str">
        <f>'NOV 1'!C7</f>
        <v>Jury</v>
      </c>
      <c r="D5" s="202">
        <f>VLOOKUP(C5,'NOV 1'!$C$2:$D$55,2,FALSE)</f>
        <v>1.0069444444444444E-3</v>
      </c>
      <c r="E5" s="202">
        <f>VLOOKUP(C5,'NOV 2'!$C$2:$D$55,2,FALSE)</f>
        <v>8.449074074074075E-4</v>
      </c>
      <c r="F5" s="202">
        <f>VLOOKUP(C5,'NOV 3'!$C$2:$D$55,2,FALSE)</f>
        <v>1.4467592592592594E-3</v>
      </c>
      <c r="G5" s="214">
        <v>0</v>
      </c>
      <c r="H5" s="214">
        <f t="shared" si="0"/>
        <v>3.2986111111111115E-3</v>
      </c>
      <c r="I5" s="308">
        <f>VLOOKUP(C5,'NOV 1'!$C$2:$K$55,9,FALSE)</f>
        <v>150</v>
      </c>
      <c r="J5" s="203">
        <f>VLOOKUP(C5,'NOV 2'!$C$2:$K$55,9,FALSE)</f>
        <v>180</v>
      </c>
      <c r="K5" s="203">
        <f>VLOOKUP(C5,'NOV 3'!$C$2:$K$55,9,FALSE)</f>
        <v>175</v>
      </c>
      <c r="L5" s="215">
        <v>0</v>
      </c>
      <c r="M5" s="215">
        <f t="shared" si="1"/>
        <v>505</v>
      </c>
      <c r="N5" s="202">
        <f>VLOOKUP(C5,'NOV 1'!$C$2:$L$55,10,FALSE)</f>
        <v>4.1666666666666666E-3</v>
      </c>
      <c r="O5" s="202">
        <f>VLOOKUP(C5,'NOV 2'!$C$2:$L$55,10,FALSE)</f>
        <v>4.0972222222222226E-3</v>
      </c>
      <c r="P5" s="202">
        <f>VLOOKUP(C5,'NOV 3'!$C$2:$L$55,10,FALSE)</f>
        <v>3.6226851851851854E-3</v>
      </c>
      <c r="Q5" s="214">
        <v>0.41666666666666702</v>
      </c>
      <c r="R5" s="214">
        <f t="shared" si="2"/>
        <v>1.1886574074074075E-2</v>
      </c>
    </row>
    <row r="6" spans="1:18" s="7" customFormat="1" x14ac:dyDescent="0.3">
      <c r="A6" s="200">
        <v>5</v>
      </c>
      <c r="B6" s="199" t="str">
        <f>'NOV 1'!B6</f>
        <v>Brandon Pugh</v>
      </c>
      <c r="C6" s="199" t="str">
        <f>'NOV 1'!C6</f>
        <v>Skeet</v>
      </c>
      <c r="D6" s="202">
        <f>VLOOKUP(C6,'NOV 1'!$C$2:$D$55,2,FALSE)</f>
        <v>7.175925925925927E-4</v>
      </c>
      <c r="E6" s="202">
        <f>VLOOKUP(C6,'NOV 2'!$C$2:$D$55,2,FALSE)</f>
        <v>1.2037037037037038E-3</v>
      </c>
      <c r="F6" s="202">
        <f>VLOOKUP(C6,'NOV 3'!$C$2:$D$55,2,FALSE)</f>
        <v>5.9027777777777778E-4</v>
      </c>
      <c r="G6" s="214">
        <v>0</v>
      </c>
      <c r="H6" s="214">
        <f t="shared" si="0"/>
        <v>2.5115740740740741E-3</v>
      </c>
      <c r="I6" s="308">
        <f>VLOOKUP(C6,'NOV 1'!$C$2:$K$55,9,FALSE)</f>
        <v>150</v>
      </c>
      <c r="J6" s="203">
        <f>VLOOKUP(C6,'NOV 2'!$C$2:$K$55,9,FALSE)</f>
        <v>150</v>
      </c>
      <c r="K6" s="203">
        <f>VLOOKUP(C6,'NOV 3'!$C$2:$K$55,9,FALSE)</f>
        <v>175</v>
      </c>
      <c r="L6" s="215">
        <v>0</v>
      </c>
      <c r="M6" s="215">
        <f t="shared" si="1"/>
        <v>475</v>
      </c>
      <c r="N6" s="202">
        <f>VLOOKUP(C6,'NOV 1'!$C$2:$L$55,10,FALSE)</f>
        <v>3.5995370370370369E-3</v>
      </c>
      <c r="O6" s="202">
        <f>VLOOKUP(C6,'NOV 2'!$C$2:$L$55,10,FALSE)</f>
        <v>4.1666666666666666E-3</v>
      </c>
      <c r="P6" s="202">
        <f>VLOOKUP(C6,'NOV 3'!$C$2:$L$55,10,FALSE)</f>
        <v>2.9861111111111113E-3</v>
      </c>
      <c r="Q6" s="214">
        <v>0.125</v>
      </c>
      <c r="R6" s="214">
        <f t="shared" si="2"/>
        <v>1.0752314814814815E-2</v>
      </c>
    </row>
    <row r="7" spans="1:18" s="2" customFormat="1" x14ac:dyDescent="0.3">
      <c r="A7" s="200">
        <v>6</v>
      </c>
      <c r="B7" s="199" t="str">
        <f>'NOV 1'!B8</f>
        <v>Nena Clark</v>
      </c>
      <c r="C7" s="199" t="str">
        <f>'NOV 1'!C8</f>
        <v>Sid</v>
      </c>
      <c r="D7" s="202">
        <f>VLOOKUP(C7,'NOV 1'!$C$2:$D$55,2,FALSE)</f>
        <v>1.5740740740740741E-3</v>
      </c>
      <c r="E7" s="202">
        <f>VLOOKUP(C7,'NOV 2'!$C$2:$D$55,2,FALSE)</f>
        <v>1.423611111111111E-3</v>
      </c>
      <c r="F7" s="202">
        <f>VLOOKUP(C7,'NOV 3'!$C$2:$D$55,2,FALSE)</f>
        <v>8.2175925925925917E-4</v>
      </c>
      <c r="G7" s="214">
        <v>0</v>
      </c>
      <c r="H7" s="214">
        <f t="shared" si="0"/>
        <v>3.8194444444444439E-3</v>
      </c>
      <c r="I7" s="308">
        <f>VLOOKUP(C7,'NOV 1'!$C$2:$K$55,9,FALSE)</f>
        <v>130</v>
      </c>
      <c r="J7" s="203">
        <f>VLOOKUP(C7,'NOV 2'!$C$2:$K$55,9,FALSE)</f>
        <v>150</v>
      </c>
      <c r="K7" s="203">
        <f>VLOOKUP(C7,'NOV 3'!$C$2:$K$55,9,FALSE)</f>
        <v>180</v>
      </c>
      <c r="L7" s="215">
        <v>0</v>
      </c>
      <c r="M7" s="215">
        <f t="shared" si="1"/>
        <v>460</v>
      </c>
      <c r="N7" s="202">
        <f>VLOOKUP(C7,'NOV 1'!$C$2:$L$55,10,FALSE)</f>
        <v>4.1666666666666666E-3</v>
      </c>
      <c r="O7" s="202">
        <f>VLOOKUP(C7,'NOV 2'!$C$2:$L$55,10,FALSE)</f>
        <v>4.1666666666666666E-3</v>
      </c>
      <c r="P7" s="202">
        <f>VLOOKUP(C7,'NOV 3'!$C$2:$L$55,10,FALSE)</f>
        <v>2.6504629629629625E-3</v>
      </c>
      <c r="Q7" s="214">
        <v>0.91666666666666696</v>
      </c>
      <c r="R7" s="214">
        <f t="shared" si="2"/>
        <v>1.0983796296296295E-2</v>
      </c>
    </row>
    <row r="8" spans="1:18" s="7" customFormat="1" x14ac:dyDescent="0.3">
      <c r="A8" s="200">
        <v>7</v>
      </c>
      <c r="B8" s="199" t="str">
        <f>'NOV 1'!B11</f>
        <v>Mark Weatherston</v>
      </c>
      <c r="C8" s="199" t="str">
        <f>'NOV 1'!C11</f>
        <v>Scooter</v>
      </c>
      <c r="D8" s="202">
        <f>VLOOKUP(C8,'NOV 1'!$C$2:$D$55,2,FALSE)</f>
        <v>1.8287037037037037E-3</v>
      </c>
      <c r="E8" s="202">
        <f>VLOOKUP(C8,'NOV 2'!$C$2:$D$55,2,FALSE)</f>
        <v>1.6435185185185183E-3</v>
      </c>
      <c r="F8" s="202">
        <f>VLOOKUP(C8,'NOV 3'!$C$2:$D$55,2,FALSE)</f>
        <v>1.0185185185185186E-3</v>
      </c>
      <c r="G8" s="214">
        <v>0</v>
      </c>
      <c r="H8" s="214">
        <f t="shared" si="0"/>
        <v>4.4907407407407405E-3</v>
      </c>
      <c r="I8" s="308">
        <f>VLOOKUP(C8,'NOV 1'!$C$2:$K$55,9,FALSE)</f>
        <v>120</v>
      </c>
      <c r="J8" s="203">
        <f>VLOOKUP(C8,'NOV 2'!$C$2:$K$55,9,FALSE)</f>
        <v>150</v>
      </c>
      <c r="K8" s="203">
        <f>VLOOKUP(C8,'NOV 3'!$C$2:$K$55,9,FALSE)</f>
        <v>180</v>
      </c>
      <c r="L8" s="215">
        <v>0</v>
      </c>
      <c r="M8" s="215">
        <f t="shared" si="1"/>
        <v>450</v>
      </c>
      <c r="N8" s="202">
        <f>VLOOKUP(C8,'NOV 1'!$C$2:$L$55,10,FALSE)</f>
        <v>4.1666666666666666E-3</v>
      </c>
      <c r="O8" s="202">
        <f>VLOOKUP(C8,'NOV 2'!$C$2:$L$55,10,FALSE)</f>
        <v>4.1666666666666666E-3</v>
      </c>
      <c r="P8" s="202">
        <f>VLOOKUP(C8,'NOV 3'!$C$2:$L$55,10,FALSE)</f>
        <v>3.8888888888888883E-3</v>
      </c>
      <c r="Q8" s="214">
        <v>1.0416666666666701</v>
      </c>
      <c r="R8" s="214">
        <f t="shared" si="2"/>
        <v>1.2222222222222221E-2</v>
      </c>
    </row>
    <row r="9" spans="1:18" s="2" customFormat="1" x14ac:dyDescent="0.3">
      <c r="A9" s="200">
        <v>8</v>
      </c>
      <c r="B9" s="199" t="str">
        <f>'NOV 1'!B9</f>
        <v>Kevin Krebbs</v>
      </c>
      <c r="C9" s="199" t="str">
        <f>'NOV 1'!C9</f>
        <v>Lilly</v>
      </c>
      <c r="D9" s="202">
        <f>VLOOKUP(C9,'NOV 1'!$C$2:$D$55,2,FALSE)</f>
        <v>1.0300925925925926E-3</v>
      </c>
      <c r="E9" s="202">
        <f>VLOOKUP(C9,'NOV 2'!$C$2:$D$55,2,FALSE)</f>
        <v>8.1018518518518516E-4</v>
      </c>
      <c r="F9" s="202">
        <f>VLOOKUP(C9,'NOV 3'!$C$2:$D$55,2,FALSE)</f>
        <v>8.1018518518518516E-4</v>
      </c>
      <c r="G9" s="214">
        <v>8.3333333333333301E-2</v>
      </c>
      <c r="H9" s="214">
        <f t="shared" si="0"/>
        <v>8.5983796296296267E-2</v>
      </c>
      <c r="I9" s="308">
        <f>VLOOKUP(C9,'NOV 1'!$C$2:$K$55,9,FALSE)</f>
        <v>120</v>
      </c>
      <c r="J9" s="203">
        <f>VLOOKUP(C9,'NOV 2'!$C$2:$K$55,9,FALSE)</f>
        <v>140</v>
      </c>
      <c r="K9" s="203">
        <f>VLOOKUP(C9,'NOV 3'!$C$2:$K$55,9,FALSE)</f>
        <v>180</v>
      </c>
      <c r="L9" s="215">
        <v>0</v>
      </c>
      <c r="M9" s="215">
        <f t="shared" si="1"/>
        <v>440</v>
      </c>
      <c r="N9" s="202">
        <f>VLOOKUP(C9,'NOV 1'!$C$2:$L$55,10,FALSE)</f>
        <v>4.1666666666666666E-3</v>
      </c>
      <c r="O9" s="202">
        <f>VLOOKUP(C9,'NOV 2'!$C$2:$L$55,10,FALSE)</f>
        <v>4.1666666666666666E-3</v>
      </c>
      <c r="P9" s="202">
        <f>VLOOKUP(C9,'NOV 3'!$C$2:$L$55,10,FALSE)</f>
        <v>2.5115740740740741E-3</v>
      </c>
      <c r="Q9" s="214">
        <v>0.58333333333333404</v>
      </c>
      <c r="R9" s="214">
        <f t="shared" si="2"/>
        <v>1.0844907407407407E-2</v>
      </c>
    </row>
    <row r="10" spans="1:18" s="7" customFormat="1" x14ac:dyDescent="0.3">
      <c r="A10" s="200">
        <v>9</v>
      </c>
      <c r="B10" s="199" t="str">
        <f>'NOV 1'!B4</f>
        <v>Tim Jessen</v>
      </c>
      <c r="C10" s="199" t="str">
        <f>'NOV 1'!C4</f>
        <v>Walt</v>
      </c>
      <c r="D10" s="202">
        <f>VLOOKUP(C10,'NOV 1'!$C$2:$D$55,2,FALSE)</f>
        <v>5.9027777777777778E-4</v>
      </c>
      <c r="E10" s="202">
        <f>VLOOKUP(C10,'NOV 2'!$C$2:$D$55,2,FALSE)</f>
        <v>1.0995370370370371E-3</v>
      </c>
      <c r="F10" s="202">
        <f>VLOOKUP(C10,'NOV 3'!$C$2:$D$55,2,FALSE)</f>
        <v>3.3564814814814811E-3</v>
      </c>
      <c r="G10" s="214">
        <v>0</v>
      </c>
      <c r="H10" s="214">
        <f t="shared" si="0"/>
        <v>5.0462962962962961E-3</v>
      </c>
      <c r="I10" s="308">
        <f>VLOOKUP(C10,'NOV 1'!$C$2:$K$55,9,FALSE)</f>
        <v>180</v>
      </c>
      <c r="J10" s="203">
        <f>VLOOKUP(C10,'NOV 2'!$C$2:$K$55,9,FALSE)</f>
        <v>180</v>
      </c>
      <c r="K10" s="203">
        <f>VLOOKUP(C10,'NOV 3'!$C$2:$K$55,9,FALSE)</f>
        <v>75</v>
      </c>
      <c r="L10" s="215">
        <v>0</v>
      </c>
      <c r="M10" s="215">
        <f t="shared" si="1"/>
        <v>435</v>
      </c>
      <c r="N10" s="202">
        <f>VLOOKUP(C10,'NOV 1'!$C$2:$L$55,10,FALSE)</f>
        <v>2.9050925925925928E-3</v>
      </c>
      <c r="O10" s="202">
        <f>VLOOKUP(C10,'NOV 2'!$C$2:$L$55,10,FALSE)</f>
        <v>3.1249999999999997E-3</v>
      </c>
      <c r="P10" s="202">
        <f>VLOOKUP(C10,'NOV 3'!$C$2:$L$55,10,FALSE)</f>
        <v>4.1666666666666666E-3</v>
      </c>
      <c r="Q10" s="214">
        <v>0.375</v>
      </c>
      <c r="R10" s="214">
        <f t="shared" si="2"/>
        <v>1.019675925925926E-2</v>
      </c>
    </row>
    <row r="11" spans="1:18" s="2" customFormat="1" x14ac:dyDescent="0.3">
      <c r="A11" s="200">
        <v>10</v>
      </c>
      <c r="B11" s="199" t="str">
        <f>'NOV 1'!B17</f>
        <v>Timothy Neal</v>
      </c>
      <c r="C11" s="199" t="str">
        <f>'NOV 1'!C17</f>
        <v>Chica</v>
      </c>
      <c r="D11" s="202">
        <f>VLOOKUP(C11,'NOV 1'!$C$2:$D$55,2,FALSE)</f>
        <v>3.6226851851851854E-3</v>
      </c>
      <c r="E11" s="202">
        <f>VLOOKUP(C11,'NOV 2'!$C$2:$D$55,2,FALSE)</f>
        <v>1.6782407407407406E-3</v>
      </c>
      <c r="F11" s="202">
        <f>VLOOKUP(C11,'NOV 3'!$C$2:$D$55,2,FALSE)</f>
        <v>1.8402777777777777E-3</v>
      </c>
      <c r="G11" s="214">
        <v>0</v>
      </c>
      <c r="H11" s="214">
        <f t="shared" si="0"/>
        <v>7.1412037037037034E-3</v>
      </c>
      <c r="I11" s="308">
        <f>VLOOKUP(C11,'NOV 1'!$C$2:$K$55,9,FALSE)</f>
        <v>90</v>
      </c>
      <c r="J11" s="203">
        <f>VLOOKUP(C11,'NOV 2'!$C$2:$K$55,9,FALSE)</f>
        <v>180</v>
      </c>
      <c r="K11" s="203">
        <f>VLOOKUP(C11,'NOV 3'!$C$2:$K$55,9,FALSE)</f>
        <v>145</v>
      </c>
      <c r="L11" s="215">
        <v>0</v>
      </c>
      <c r="M11" s="215">
        <f t="shared" si="1"/>
        <v>415</v>
      </c>
      <c r="N11" s="202">
        <f>VLOOKUP(C11,'NOV 1'!$C$2:$L$55,10,FALSE)</f>
        <v>4.1666666666666666E-3</v>
      </c>
      <c r="O11" s="202">
        <f>VLOOKUP(C11,'NOV 2'!$C$2:$L$55,10,FALSE)</f>
        <v>3.9699074074074072E-3</v>
      </c>
      <c r="P11" s="202">
        <f>VLOOKUP(C11,'NOV 3'!$C$2:$L$55,10,FALSE)</f>
        <v>4.1666666666666666E-3</v>
      </c>
      <c r="Q11" s="214">
        <v>0.16666666666666699</v>
      </c>
      <c r="R11" s="214">
        <f t="shared" si="2"/>
        <v>1.230324074074074E-2</v>
      </c>
    </row>
    <row r="12" spans="1:18" s="7" customFormat="1" x14ac:dyDescent="0.3">
      <c r="A12" s="200">
        <v>11</v>
      </c>
      <c r="B12" s="199" t="str">
        <f>'NOV 1'!B16</f>
        <v>Jennifer Stottlemyre</v>
      </c>
      <c r="C12" s="199" t="str">
        <f>'NOV 1'!C16</f>
        <v>The Judge</v>
      </c>
      <c r="D12" s="202">
        <f>VLOOKUP(C12,'NOV 1'!$C$2:$D$55,2,FALSE)</f>
        <v>1.2037037037037038E-3</v>
      </c>
      <c r="E12" s="202">
        <f>VLOOKUP(C12,'NOV 2'!$C$2:$D$55,2,FALSE)</f>
        <v>1.4930555555555556E-3</v>
      </c>
      <c r="F12" s="202">
        <f>VLOOKUP(C12,'NOV 3'!$C$2:$D$55,2,FALSE)</f>
        <v>1.2962962962962963E-3</v>
      </c>
      <c r="G12" s="214">
        <v>8.3333333333333301E-2</v>
      </c>
      <c r="H12" s="214">
        <f t="shared" si="0"/>
        <v>8.7326388888888856E-2</v>
      </c>
      <c r="I12" s="308">
        <f>VLOOKUP(C12,'NOV 1'!$C$2:$K$55,9,FALSE)</f>
        <v>90</v>
      </c>
      <c r="J12" s="203">
        <f>VLOOKUP(C12,'NOV 2'!$C$2:$K$55,9,FALSE)</f>
        <v>150</v>
      </c>
      <c r="K12" s="203">
        <f>VLOOKUP(C12,'NOV 3'!$C$2:$K$55,9,FALSE)</f>
        <v>170</v>
      </c>
      <c r="L12" s="215">
        <v>0</v>
      </c>
      <c r="M12" s="215">
        <f t="shared" si="1"/>
        <v>410</v>
      </c>
      <c r="N12" s="202">
        <f>VLOOKUP(C12,'NOV 1'!$C$2:$L$55,10,FALSE)</f>
        <v>4.1666666666666666E-3</v>
      </c>
      <c r="O12" s="202">
        <f>VLOOKUP(C12,'NOV 2'!$C$2:$L$55,10,FALSE)</f>
        <v>4.1666666666666666E-3</v>
      </c>
      <c r="P12" s="202">
        <f>VLOOKUP(C12,'NOV 3'!$C$2:$L$55,10,FALSE)</f>
        <v>4.1203703703703706E-3</v>
      </c>
      <c r="Q12" s="214">
        <v>1.3333333333333299</v>
      </c>
      <c r="R12" s="214">
        <f t="shared" si="2"/>
        <v>1.2453703703703703E-2</v>
      </c>
    </row>
    <row r="13" spans="1:18" s="2" customFormat="1" ht="14.4" customHeight="1" x14ac:dyDescent="0.3">
      <c r="A13" s="200">
        <v>12</v>
      </c>
      <c r="B13" s="199" t="str">
        <f>'NOV 1'!B14</f>
        <v>Connie Emerson</v>
      </c>
      <c r="C13" s="199" t="str">
        <f>'NOV 1'!C14</f>
        <v>Sue</v>
      </c>
      <c r="D13" s="202">
        <f>VLOOKUP(C13,'NOV 1'!$C$2:$D$55,2,FALSE)</f>
        <v>9.7222222222222209E-4</v>
      </c>
      <c r="E13" s="202">
        <f>VLOOKUP(C13,'NOV 2'!$C$2:$D$55,2,FALSE)</f>
        <v>7.9861111111111105E-4</v>
      </c>
      <c r="F13" s="202">
        <f>VLOOKUP(C13,'NOV 3'!$C$2:$D$55,2,FALSE)</f>
        <v>1.2962962962962963E-3</v>
      </c>
      <c r="G13" s="214">
        <v>0</v>
      </c>
      <c r="H13" s="214">
        <f t="shared" si="0"/>
        <v>3.0671296296296293E-3</v>
      </c>
      <c r="I13" s="308">
        <f>VLOOKUP(C13,'NOV 1'!$C$2:$K$55,9,FALSE)</f>
        <v>100</v>
      </c>
      <c r="J13" s="203">
        <f>VLOOKUP(C13,'NOV 2'!$C$2:$K$55,9,FALSE)</f>
        <v>180</v>
      </c>
      <c r="K13" s="203">
        <f>VLOOKUP(C13,'NOV 3'!$C$2:$K$55,9,FALSE)</f>
        <v>120</v>
      </c>
      <c r="L13" s="215">
        <v>0</v>
      </c>
      <c r="M13" s="215">
        <f t="shared" si="1"/>
        <v>400</v>
      </c>
      <c r="N13" s="202">
        <f>VLOOKUP(C13,'NOV 1'!$C$2:$L$55,10,FALSE)</f>
        <v>4.1666666666666666E-3</v>
      </c>
      <c r="O13" s="202">
        <f>VLOOKUP(C13,'NOV 2'!$C$2:$L$55,10,FALSE)</f>
        <v>3.5763888888888894E-3</v>
      </c>
      <c r="P13" s="202">
        <f>VLOOKUP(C13,'NOV 3'!$C$2:$L$55,10,FALSE)</f>
        <v>4.1666666666666666E-3</v>
      </c>
      <c r="Q13" s="214">
        <v>1.25</v>
      </c>
      <c r="R13" s="214">
        <f t="shared" si="2"/>
        <v>1.1909722222222223E-2</v>
      </c>
    </row>
    <row r="14" spans="1:18" s="7" customFormat="1" x14ac:dyDescent="0.3">
      <c r="A14" s="200">
        <v>13</v>
      </c>
      <c r="B14" s="199" t="str">
        <f>'NOV 1'!B21</f>
        <v>Connie Emerson</v>
      </c>
      <c r="C14" s="199" t="str">
        <f>'NOV 1'!C21</f>
        <v>Lacy</v>
      </c>
      <c r="D14" s="202">
        <f>VLOOKUP(C14,'NOV 1'!$C$2:$D$55,2,FALSE)</f>
        <v>1.0995370370370371E-3</v>
      </c>
      <c r="E14" s="202">
        <f>VLOOKUP(C14,'NOV 2'!$C$2:$D$55,2,FALSE)</f>
        <v>9.8379629629629642E-4</v>
      </c>
      <c r="F14" s="202">
        <f>VLOOKUP(C14,'NOV 3'!$C$2:$D$55,2,FALSE)</f>
        <v>8.6805555555555551E-4</v>
      </c>
      <c r="G14" s="214">
        <v>8.3333333333333301E-2</v>
      </c>
      <c r="H14" s="214">
        <f t="shared" si="0"/>
        <v>8.6284722222222193E-2</v>
      </c>
      <c r="I14" s="308">
        <f>VLOOKUP(C14,'NOV 1'!$C$2:$K$55,9,FALSE)</f>
        <v>30</v>
      </c>
      <c r="J14" s="203">
        <f>VLOOKUP(C14,'NOV 2'!$C$2:$K$55,9,FALSE)</f>
        <v>180</v>
      </c>
      <c r="K14" s="203">
        <f>VLOOKUP(C14,'NOV 3'!$C$2:$K$55,9,FALSE)</f>
        <v>180</v>
      </c>
      <c r="L14" s="215">
        <v>0</v>
      </c>
      <c r="M14" s="215">
        <f t="shared" si="1"/>
        <v>390</v>
      </c>
      <c r="N14" s="202">
        <f>VLOOKUP(C14,'NOV 1'!$C$2:$L$55,10,FALSE)</f>
        <v>4.1666666666666666E-3</v>
      </c>
      <c r="O14" s="202">
        <f>VLOOKUP(C14,'NOV 2'!$C$2:$L$55,10,FALSE)</f>
        <v>3.6226851851851854E-3</v>
      </c>
      <c r="P14" s="202">
        <f>VLOOKUP(C14,'NOV 3'!$C$2:$L$55,10,FALSE)</f>
        <v>3.7847222222222223E-3</v>
      </c>
      <c r="Q14" s="214">
        <v>1.7083333333333299</v>
      </c>
      <c r="R14" s="214">
        <f t="shared" si="2"/>
        <v>1.1574074074074073E-2</v>
      </c>
    </row>
    <row r="15" spans="1:18" s="2" customFormat="1" x14ac:dyDescent="0.3">
      <c r="A15" s="200">
        <v>14</v>
      </c>
      <c r="B15" s="199" t="str">
        <f>'NOV 1'!B20</f>
        <v>Jeri Lynn Pierce</v>
      </c>
      <c r="C15" s="199" t="str">
        <f>'NOV 1'!C20</f>
        <v>Vonnie</v>
      </c>
      <c r="D15" s="202">
        <f>VLOOKUP(C15,'NOV 1'!$C$2:$D$55,2,FALSE)</f>
        <v>1.8171296296296297E-3</v>
      </c>
      <c r="E15" s="202">
        <f>VLOOKUP(C15,'NOV 2'!$C$2:$D$55,2,FALSE)</f>
        <v>1.0300925925925926E-3</v>
      </c>
      <c r="F15" s="202">
        <f>VLOOKUP(C15,'NOV 3'!$C$2:$D$55,2,FALSE)</f>
        <v>1.0532407407407407E-3</v>
      </c>
      <c r="G15" s="214">
        <v>0</v>
      </c>
      <c r="H15" s="214">
        <f t="shared" si="0"/>
        <v>3.9004629629629632E-3</v>
      </c>
      <c r="I15" s="308">
        <f>VLOOKUP(C15,'NOV 1'!$C$2:$K$55,9,FALSE)</f>
        <v>60</v>
      </c>
      <c r="J15" s="203">
        <f>VLOOKUP(C15,'NOV 2'!$C$2:$K$55,9,FALSE)</f>
        <v>150</v>
      </c>
      <c r="K15" s="203">
        <f>VLOOKUP(C15,'NOV 3'!$C$2:$K$55,9,FALSE)</f>
        <v>150</v>
      </c>
      <c r="L15" s="215">
        <v>0</v>
      </c>
      <c r="M15" s="215">
        <f t="shared" si="1"/>
        <v>360</v>
      </c>
      <c r="N15" s="202">
        <f>VLOOKUP(C15,'NOV 1'!$C$2:$L$55,10,FALSE)</f>
        <v>4.1666666666666666E-3</v>
      </c>
      <c r="O15" s="202">
        <f>VLOOKUP(C15,'NOV 2'!$C$2:$L$55,10,FALSE)</f>
        <v>4.1666666666666666E-3</v>
      </c>
      <c r="P15" s="202">
        <f>VLOOKUP(C15,'NOV 3'!$C$2:$L$55,10,FALSE)</f>
        <v>4.1666666666666666E-3</v>
      </c>
      <c r="Q15" s="214">
        <v>0.750000000000001</v>
      </c>
      <c r="R15" s="214">
        <f t="shared" si="2"/>
        <v>1.2500000000000001E-2</v>
      </c>
    </row>
    <row r="16" spans="1:18" s="7" customFormat="1" x14ac:dyDescent="0.3">
      <c r="A16" s="200">
        <v>15</v>
      </c>
      <c r="B16" s="199" t="str">
        <f>'NOV 1'!B25</f>
        <v>Jo Scott</v>
      </c>
      <c r="C16" s="199" t="str">
        <f>'NOV 1'!C25</f>
        <v>Ice</v>
      </c>
      <c r="D16" s="202">
        <f>VLOOKUP(C16,'NOV 1'!$C$2:$D$55,2,FALSE)</f>
        <v>4.1666666666666666E-3</v>
      </c>
      <c r="E16" s="202">
        <f>VLOOKUP(C16,'NOV 2'!$C$2:$D$55,2,FALSE)</f>
        <v>1.3888888888888889E-3</v>
      </c>
      <c r="F16" s="202">
        <f>VLOOKUP(C16,'NOV 3'!$C$2:$D$55,2,FALSE)</f>
        <v>1.4467592592592594E-3</v>
      </c>
      <c r="G16" s="214">
        <v>0</v>
      </c>
      <c r="H16" s="214">
        <f t="shared" si="0"/>
        <v>7.0023148148148154E-3</v>
      </c>
      <c r="I16" s="308">
        <f>VLOOKUP(C16,'NOV 1'!$C$2:$K$55,9,FALSE)</f>
        <v>20</v>
      </c>
      <c r="J16" s="203">
        <f>VLOOKUP(C16,'NOV 2'!$C$2:$K$55,9,FALSE)</f>
        <v>150</v>
      </c>
      <c r="K16" s="203">
        <f>VLOOKUP(C16,'NOV 3'!$C$2:$K$55,9,FALSE)</f>
        <v>180</v>
      </c>
      <c r="L16" s="215">
        <v>0</v>
      </c>
      <c r="M16" s="215">
        <f t="shared" si="1"/>
        <v>350</v>
      </c>
      <c r="N16" s="202">
        <f>VLOOKUP(C16,'NOV 1'!$C$2:$L$55,10,FALSE)</f>
        <v>4.1666666666666666E-3</v>
      </c>
      <c r="O16" s="202">
        <f>VLOOKUP(C16,'NOV 2'!$C$2:$L$55,10,FALSE)</f>
        <v>4.1666666666666666E-3</v>
      </c>
      <c r="P16" s="202">
        <f>VLOOKUP(C16,'NOV 3'!$C$2:$L$55,10,FALSE)</f>
        <v>3.9120370370370368E-3</v>
      </c>
      <c r="Q16" s="214">
        <v>1.375</v>
      </c>
      <c r="R16" s="214">
        <f t="shared" si="2"/>
        <v>1.224537037037037E-2</v>
      </c>
    </row>
    <row r="17" spans="1:18" s="2" customFormat="1" x14ac:dyDescent="0.3">
      <c r="A17" s="200">
        <v>16</v>
      </c>
      <c r="B17" s="199" t="str">
        <f>'NOV 1'!B13</f>
        <v>Mark Weatherston</v>
      </c>
      <c r="C17" s="199" t="str">
        <f>'NOV 1'!C13</f>
        <v>Blue</v>
      </c>
      <c r="D17" s="202">
        <f>VLOOKUP(C17,'NOV 1'!$C$2:$D$55,2,FALSE)</f>
        <v>2.3263888888888887E-3</v>
      </c>
      <c r="E17" s="202">
        <f>VLOOKUP(C17,'NOV 2'!$C$2:$D$55,2,FALSE)</f>
        <v>1.3888888888888889E-3</v>
      </c>
      <c r="F17" s="202">
        <f>VLOOKUP(C17,'NOV 3'!$C$2:$D$55,2,FALSE)</f>
        <v>2.3379629629629631E-3</v>
      </c>
      <c r="G17" s="214">
        <v>0</v>
      </c>
      <c r="H17" s="214">
        <f t="shared" si="0"/>
        <v>6.053240740740741E-3</v>
      </c>
      <c r="I17" s="308">
        <f>VLOOKUP(C17,'NOV 1'!$C$2:$K$55,9,FALSE)</f>
        <v>120</v>
      </c>
      <c r="J17" s="203">
        <f>VLOOKUP(C17,'NOV 2'!$C$2:$K$55,9,FALSE)</f>
        <v>150</v>
      </c>
      <c r="K17" s="203">
        <f>VLOOKUP(C17,'NOV 3'!$C$2:$K$55,9,FALSE)</f>
        <v>60</v>
      </c>
      <c r="L17" s="215">
        <v>0</v>
      </c>
      <c r="M17" s="215">
        <f t="shared" si="1"/>
        <v>330</v>
      </c>
      <c r="N17" s="202">
        <f>VLOOKUP(C17,'NOV 1'!$C$2:$L$55,10,FALSE)</f>
        <v>4.1666666666666666E-3</v>
      </c>
      <c r="O17" s="202">
        <f>VLOOKUP(C17,'NOV 2'!$C$2:$L$55,10,FALSE)</f>
        <v>4.1666666666666666E-3</v>
      </c>
      <c r="P17" s="202">
        <f>VLOOKUP(C17,'NOV 3'!$C$2:$L$55,10,FALSE)</f>
        <v>4.1666666666666666E-3</v>
      </c>
      <c r="Q17" s="214">
        <v>0.29166666666666702</v>
      </c>
      <c r="R17" s="214">
        <f t="shared" si="2"/>
        <v>1.2500000000000001E-2</v>
      </c>
    </row>
    <row r="18" spans="1:18" x14ac:dyDescent="0.3">
      <c r="A18" s="200">
        <v>17</v>
      </c>
      <c r="B18" s="199" t="str">
        <f>'NOV 1'!B15</f>
        <v>Holly Alexander</v>
      </c>
      <c r="C18" s="199" t="str">
        <f>'NOV 1'!C15</f>
        <v>Vance</v>
      </c>
      <c r="D18" s="202">
        <f>VLOOKUP(C18,'NOV 1'!$C$2:$D$55,2,FALSE)</f>
        <v>1.1111111111111111E-3</v>
      </c>
      <c r="E18" s="202">
        <f>VLOOKUP(C18,'NOV 2'!$C$2:$D$55,2,FALSE)</f>
        <v>2.1759259259259258E-3</v>
      </c>
      <c r="F18" s="202">
        <f>VLOOKUP(C18,'NOV 3'!$C$2:$D$55,2,FALSE)</f>
        <v>1.2152777777777778E-3</v>
      </c>
      <c r="G18" s="214">
        <v>8.3333333333333301E-2</v>
      </c>
      <c r="H18" s="214">
        <f t="shared" si="0"/>
        <v>8.7835648148148121E-2</v>
      </c>
      <c r="I18" s="308">
        <f>VLOOKUP(C18,'NOV 1'!$C$2:$K$55,9,FALSE)</f>
        <v>90</v>
      </c>
      <c r="J18" s="203">
        <f>VLOOKUP(C18,'NOV 2'!$C$2:$K$55,9,FALSE)</f>
        <v>120</v>
      </c>
      <c r="K18" s="203">
        <f>VLOOKUP(C18,'NOV 3'!$C$2:$K$55,9,FALSE)</f>
        <v>120</v>
      </c>
      <c r="L18" s="215">
        <v>0</v>
      </c>
      <c r="M18" s="215">
        <f t="shared" si="1"/>
        <v>330</v>
      </c>
      <c r="N18" s="202">
        <f>VLOOKUP(C18,'NOV 1'!$C$2:$L$55,10,FALSE)</f>
        <v>4.1666666666666666E-3</v>
      </c>
      <c r="O18" s="202">
        <f>VLOOKUP(C18,'NOV 2'!$C$2:$L$55,10,FALSE)</f>
        <v>4.1666666666666666E-3</v>
      </c>
      <c r="P18" s="202">
        <f>VLOOKUP(C18,'NOV 3'!$C$2:$L$55,10,FALSE)</f>
        <v>4.1666666666666666E-3</v>
      </c>
      <c r="Q18" s="214">
        <v>1.2083333333333299</v>
      </c>
      <c r="R18" s="214">
        <f t="shared" si="2"/>
        <v>1.2500000000000001E-2</v>
      </c>
    </row>
    <row r="19" spans="1:18" x14ac:dyDescent="0.3">
      <c r="A19" s="200">
        <v>18</v>
      </c>
      <c r="B19" s="199" t="str">
        <f>'NOV 1'!B12</f>
        <v>Denyse Christiansen</v>
      </c>
      <c r="C19" s="199" t="str">
        <f>'NOV 1'!C12</f>
        <v>Slash</v>
      </c>
      <c r="D19" s="202">
        <f>VLOOKUP(C19,'NOV 1'!$C$2:$D$55,2,FALSE)</f>
        <v>1.9097222222222222E-3</v>
      </c>
      <c r="E19" s="202">
        <f>VLOOKUP(C19,'NOV 2'!$C$2:$D$55,2,FALSE)</f>
        <v>1.6435185185185183E-3</v>
      </c>
      <c r="F19" s="202">
        <f>VLOOKUP(C19,'NOV 3'!$C$2:$D$55,2,FALSE)</f>
        <v>3.37962962962963E-3</v>
      </c>
      <c r="G19" s="214">
        <v>8.3333333333333301E-2</v>
      </c>
      <c r="H19" s="214">
        <f t="shared" si="0"/>
        <v>9.0266203703703668E-2</v>
      </c>
      <c r="I19" s="308">
        <f>VLOOKUP(C19,'NOV 1'!$C$2:$K$55,9,FALSE)</f>
        <v>120</v>
      </c>
      <c r="J19" s="203">
        <f>VLOOKUP(C19,'NOV 2'!$C$2:$K$55,9,FALSE)</f>
        <v>150</v>
      </c>
      <c r="K19" s="203">
        <f>VLOOKUP(C19,'NOV 3'!$C$2:$K$55,9,FALSE)</f>
        <v>60</v>
      </c>
      <c r="L19" s="215">
        <v>0</v>
      </c>
      <c r="M19" s="215">
        <f t="shared" si="1"/>
        <v>330</v>
      </c>
      <c r="N19" s="202">
        <f>VLOOKUP(C19,'NOV 1'!$C$2:$L$55,10,FALSE)</f>
        <v>4.1666666666666666E-3</v>
      </c>
      <c r="O19" s="202">
        <f>VLOOKUP(C19,'NOV 2'!$C$2:$L$55,10,FALSE)</f>
        <v>4.1666666666666666E-3</v>
      </c>
      <c r="P19" s="202">
        <f>VLOOKUP(C19,'NOV 3'!$C$2:$L$55,10,FALSE)</f>
        <v>4.1666666666666666E-3</v>
      </c>
      <c r="Q19" s="214">
        <v>0.20833333333333301</v>
      </c>
      <c r="R19" s="214">
        <f t="shared" si="2"/>
        <v>1.2500000000000001E-2</v>
      </c>
    </row>
    <row r="20" spans="1:18" x14ac:dyDescent="0.3">
      <c r="A20" s="200">
        <v>19</v>
      </c>
      <c r="B20" s="199" t="str">
        <f>'NOV 1'!B19</f>
        <v>Eileen Combs</v>
      </c>
      <c r="C20" s="199" t="str">
        <f>'NOV 1'!C19</f>
        <v>Willow</v>
      </c>
      <c r="D20" s="202">
        <f>VLOOKUP(C20,'NOV 1'!$C$2:$D$55,2,FALSE)</f>
        <v>1.6666666666666668E-3</v>
      </c>
      <c r="E20" s="202">
        <f>VLOOKUP(C20,'NOV 2'!$C$2:$D$55,2,FALSE)</f>
        <v>1.5046296296296294E-3</v>
      </c>
      <c r="F20" s="202">
        <f>VLOOKUP(C20,'NOV 3'!$C$2:$D$55,2,FALSE)</f>
        <v>1.2037037037037038E-3</v>
      </c>
      <c r="G20" s="214">
        <v>8.3333333333333301E-2</v>
      </c>
      <c r="H20" s="214">
        <f t="shared" si="0"/>
        <v>8.7708333333333305E-2</v>
      </c>
      <c r="I20" s="308">
        <f>VLOOKUP(C20,'NOV 1'!$C$2:$K$55,9,FALSE)</f>
        <v>60</v>
      </c>
      <c r="J20" s="203">
        <f>VLOOKUP(C20,'NOV 2'!$C$2:$K$55,9,FALSE)</f>
        <v>150</v>
      </c>
      <c r="K20" s="203">
        <f>VLOOKUP(C20,'NOV 3'!$C$2:$K$55,9,FALSE)</f>
        <v>120</v>
      </c>
      <c r="L20" s="215">
        <v>0</v>
      </c>
      <c r="M20" s="215">
        <f t="shared" si="1"/>
        <v>330</v>
      </c>
      <c r="N20" s="202">
        <f>VLOOKUP(C20,'NOV 1'!$C$2:$L$55,10,FALSE)</f>
        <v>4.1666666666666666E-3</v>
      </c>
      <c r="O20" s="202">
        <f>VLOOKUP(C20,'NOV 2'!$C$2:$L$55,10,FALSE)</f>
        <v>0.25</v>
      </c>
      <c r="P20" s="202">
        <f>VLOOKUP(C20,'NOV 3'!$C$2:$L$55,10,FALSE)</f>
        <v>4.1666666666666666E-3</v>
      </c>
      <c r="Q20" s="214">
        <v>0.70833333333333404</v>
      </c>
      <c r="R20" s="214">
        <f t="shared" si="2"/>
        <v>0.2583333333333333</v>
      </c>
    </row>
    <row r="21" spans="1:18" x14ac:dyDescent="0.3">
      <c r="A21" s="200">
        <v>20</v>
      </c>
      <c r="B21" s="199" t="str">
        <f>'NOV 1'!B23</f>
        <v>Brandon Pugh</v>
      </c>
      <c r="C21" s="199" t="str">
        <f>'NOV 1'!C23</f>
        <v>Bruiser</v>
      </c>
      <c r="D21" s="202">
        <f>VLOOKUP(C21,'NOV 1'!$C$2:$D$55,2,FALSE)</f>
        <v>3.8194444444444443E-3</v>
      </c>
      <c r="E21" s="202">
        <f>VLOOKUP(C21,'NOV 2'!$C$2:$D$55,2,FALSE)</f>
        <v>8.449074074074075E-4</v>
      </c>
      <c r="F21" s="202">
        <f>VLOOKUP(C21,'NOV 3'!$C$2:$D$55,2,FALSE)</f>
        <v>1.8518518518518517E-3</v>
      </c>
      <c r="G21" s="214">
        <v>8.3333333333333301E-2</v>
      </c>
      <c r="H21" s="214">
        <f t="shared" si="0"/>
        <v>8.9849537037037006E-2</v>
      </c>
      <c r="I21" s="308">
        <f>VLOOKUP(C21,'NOV 1'!$C$2:$K$55,9,FALSE)</f>
        <v>30</v>
      </c>
      <c r="J21" s="203">
        <f>VLOOKUP(C21,'NOV 2'!$C$2:$K$55,9,FALSE)</f>
        <v>180</v>
      </c>
      <c r="K21" s="203">
        <f>VLOOKUP(C21,'NOV 3'!$C$2:$K$55,9,FALSE)</f>
        <v>90</v>
      </c>
      <c r="L21" s="215">
        <v>0</v>
      </c>
      <c r="M21" s="215">
        <f t="shared" si="1"/>
        <v>300</v>
      </c>
      <c r="N21" s="202">
        <f>VLOOKUP(C21,'NOV 1'!$C$2:$L$55,10,FALSE)</f>
        <v>4.1666666666666666E-3</v>
      </c>
      <c r="O21" s="202">
        <f>VLOOKUP(C21,'NOV 2'!$C$2:$L$55,10,FALSE)</f>
        <v>3.7731481481481483E-3</v>
      </c>
      <c r="P21" s="202">
        <f>VLOOKUP(C21,'NOV 3'!$C$2:$L$55,10,FALSE)</f>
        <v>4.1666666666666666E-3</v>
      </c>
      <c r="Q21" s="214">
        <v>0.95833333333333404</v>
      </c>
      <c r="R21" s="214">
        <f t="shared" si="2"/>
        <v>1.2106481481481482E-2</v>
      </c>
    </row>
    <row r="22" spans="1:18" x14ac:dyDescent="0.3">
      <c r="A22" s="200">
        <v>21</v>
      </c>
      <c r="B22" s="199" t="str">
        <f>'NOV 1'!B24</f>
        <v>Tim Jessen</v>
      </c>
      <c r="C22" s="199" t="str">
        <f>'NOV 1'!C24</f>
        <v>Ann</v>
      </c>
      <c r="D22" s="202">
        <f>VLOOKUP(C22,'NOV 1'!$C$2:$D$55,2,FALSE)</f>
        <v>4.1666666666666666E-3</v>
      </c>
      <c r="E22" s="202">
        <f>VLOOKUP(C22,'NOV 2'!$C$2:$D$55,2,FALSE)</f>
        <v>2.6388888888888885E-3</v>
      </c>
      <c r="F22" s="202">
        <f>VLOOKUP(C22,'NOV 3'!$C$2:$D$55,2,FALSE)</f>
        <v>1.4004629629629629E-3</v>
      </c>
      <c r="G22" s="214">
        <v>0</v>
      </c>
      <c r="H22" s="214">
        <f t="shared" si="0"/>
        <v>8.2060185185185187E-3</v>
      </c>
      <c r="I22" s="308">
        <f>VLOOKUP(C22,'NOV 1'!$C$2:$K$55,9,FALSE)</f>
        <v>30</v>
      </c>
      <c r="J22" s="203">
        <f>VLOOKUP(C22,'NOV 2'!$C$2:$K$55,9,FALSE)</f>
        <v>90</v>
      </c>
      <c r="K22" s="203">
        <f>VLOOKUP(C22,'NOV 3'!$C$2:$K$55,9,FALSE)</f>
        <v>180</v>
      </c>
      <c r="L22" s="215">
        <v>0</v>
      </c>
      <c r="M22" s="215">
        <f t="shared" si="1"/>
        <v>300</v>
      </c>
      <c r="N22" s="202">
        <f>VLOOKUP(C22,'NOV 1'!$C$2:$L$55,10,FALSE)</f>
        <v>4.1666666666666666E-3</v>
      </c>
      <c r="O22" s="202">
        <f>VLOOKUP(C22,'NOV 2'!$C$2:$L$55,10,FALSE)</f>
        <v>4.1666666666666666E-3</v>
      </c>
      <c r="P22" s="202">
        <f>VLOOKUP(C22,'NOV 3'!$C$2:$L$55,10,FALSE)</f>
        <v>3.8888888888888883E-3</v>
      </c>
      <c r="Q22" s="214">
        <v>1.7916666666666701</v>
      </c>
      <c r="R22" s="214">
        <f t="shared" si="2"/>
        <v>1.2222222222222221E-2</v>
      </c>
    </row>
    <row r="23" spans="1:18" x14ac:dyDescent="0.3">
      <c r="A23" s="200">
        <v>22</v>
      </c>
      <c r="B23" s="199" t="str">
        <f>'NOV 1'!B10</f>
        <v>Dusty Iorg</v>
      </c>
      <c r="C23" s="199" t="str">
        <f>'NOV 1'!C10</f>
        <v>Duke</v>
      </c>
      <c r="D23" s="202">
        <f>VLOOKUP(C23,'NOV 1'!$C$2:$D$55,2,FALSE)</f>
        <v>1.6319444444444445E-3</v>
      </c>
      <c r="E23" s="202">
        <f>VLOOKUP(C23,'NOV 2'!$C$2:$D$55,2,FALSE)</f>
        <v>1.9444444444444442E-3</v>
      </c>
      <c r="F23" s="202">
        <f>VLOOKUP(C23,'NOV 3'!$C$2:$D$55,2,FALSE)</f>
        <v>8.1018518518518516E-4</v>
      </c>
      <c r="G23" s="214">
        <v>0</v>
      </c>
      <c r="H23" s="214">
        <f t="shared" si="0"/>
        <v>4.386574074074074E-3</v>
      </c>
      <c r="I23" s="308">
        <f>VLOOKUP(C23,'NOV 1'!$C$2:$K$55,9,FALSE)</f>
        <v>120</v>
      </c>
      <c r="J23" s="203">
        <f>VLOOKUP(C23,'NOV 2'!$C$2:$K$55,9,FALSE)</f>
        <v>120</v>
      </c>
      <c r="K23" s="203">
        <f>VLOOKUP(C23,'NOV 3'!$C$2:$K$55,9,FALSE)</f>
        <v>60</v>
      </c>
      <c r="L23" s="215">
        <v>0</v>
      </c>
      <c r="M23" s="215">
        <f t="shared" si="1"/>
        <v>300</v>
      </c>
      <c r="N23" s="202">
        <f>VLOOKUP(C23,'NOV 1'!$C$2:$L$55,10,FALSE)</f>
        <v>4.1666666666666666E-3</v>
      </c>
      <c r="O23" s="202">
        <f>VLOOKUP(C23,'NOV 2'!$C$2:$L$55,10,FALSE)</f>
        <v>4.1666666666666666E-3</v>
      </c>
      <c r="P23" s="202">
        <f>VLOOKUP(C23,'NOV 3'!$C$2:$L$55,10,FALSE)</f>
        <v>4.1666666666666666E-3</v>
      </c>
      <c r="Q23" s="214">
        <v>0.625</v>
      </c>
      <c r="R23" s="214">
        <f t="shared" si="2"/>
        <v>1.2500000000000001E-2</v>
      </c>
    </row>
    <row r="24" spans="1:18" x14ac:dyDescent="0.3">
      <c r="A24" s="200">
        <v>23</v>
      </c>
      <c r="B24" s="199" t="str">
        <f>'NOV 1'!B22</f>
        <v>Jennifer Stottlemyre</v>
      </c>
      <c r="C24" s="199" t="str">
        <f>'NOV 1'!C22</f>
        <v>RC Linda</v>
      </c>
      <c r="D24" s="202">
        <f>VLOOKUP(C24,'NOV 1'!$C$2:$D$55,2,FALSE)</f>
        <v>1.3425925925925925E-3</v>
      </c>
      <c r="E24" s="202">
        <f>VLOOKUP(C24,'NOV 2'!$C$2:$D$55,2,FALSE)</f>
        <v>2.3495370370370371E-3</v>
      </c>
      <c r="F24" s="202">
        <f>VLOOKUP(C24,'NOV 3'!$C$2:$D$55,2,FALSE)</f>
        <v>1.3773148148148147E-3</v>
      </c>
      <c r="G24" s="214">
        <v>0</v>
      </c>
      <c r="H24" s="214">
        <f t="shared" si="0"/>
        <v>5.0694444444444441E-3</v>
      </c>
      <c r="I24" s="308">
        <f>VLOOKUP(C24,'NOV 1'!$C$2:$K$55,9,FALSE)</f>
        <v>30</v>
      </c>
      <c r="J24" s="203">
        <f>VLOOKUP(C24,'NOV 2'!$C$2:$K$55,9,FALSE)</f>
        <v>120</v>
      </c>
      <c r="K24" s="203">
        <f>VLOOKUP(C24,'NOV 3'!$C$2:$K$55,9,FALSE)</f>
        <v>135</v>
      </c>
      <c r="L24" s="215">
        <v>0</v>
      </c>
      <c r="M24" s="215">
        <f t="shared" si="1"/>
        <v>285</v>
      </c>
      <c r="N24" s="202">
        <f>VLOOKUP(C24,'NOV 1'!$C$2:$L$55,10,FALSE)</f>
        <v>4.1666666666666666E-3</v>
      </c>
      <c r="O24" s="202">
        <f>VLOOKUP(C24,'NOV 2'!$C$2:$L$55,10,FALSE)</f>
        <v>4.1666666666666666E-3</v>
      </c>
      <c r="P24" s="202">
        <f>VLOOKUP(C24,'NOV 3'!$C$2:$L$55,10,FALSE)</f>
        <v>4.1666666666666666E-3</v>
      </c>
      <c r="Q24" s="214">
        <v>1.6666666666666701</v>
      </c>
      <c r="R24" s="214">
        <f t="shared" si="2"/>
        <v>1.2500000000000001E-2</v>
      </c>
    </row>
    <row r="25" spans="1:18" x14ac:dyDescent="0.3">
      <c r="A25" s="200">
        <v>24</v>
      </c>
      <c r="B25" s="199" t="str">
        <f>'NOV 1'!B18</f>
        <v>Jo Scott</v>
      </c>
      <c r="C25" s="199" t="str">
        <f>'NOV 1'!C18</f>
        <v>Trim</v>
      </c>
      <c r="D25" s="202">
        <f>VLOOKUP(C25,'NOV 1'!$C$2:$D$55,2,FALSE)</f>
        <v>2.2222222222222222E-3</v>
      </c>
      <c r="E25" s="202">
        <f>VLOOKUP(C25,'NOV 2'!$C$2:$D$55,2,FALSE)</f>
        <v>4.1666666666666666E-3</v>
      </c>
      <c r="F25" s="202">
        <f>VLOOKUP(C25,'NOV 3'!$C$2:$D$55,2,FALSE)</f>
        <v>2.5810185185185185E-3</v>
      </c>
      <c r="G25" s="214">
        <v>8.3333333333333301E-2</v>
      </c>
      <c r="H25" s="214">
        <f t="shared" si="0"/>
        <v>9.2303240740740713E-2</v>
      </c>
      <c r="I25" s="308">
        <f>VLOOKUP(C25,'NOV 1'!$C$2:$K$55,9,FALSE)</f>
        <v>70</v>
      </c>
      <c r="J25" s="203">
        <f>VLOOKUP(C25,'NOV 2'!$C$2:$K$55,9,FALSE)</f>
        <v>0</v>
      </c>
      <c r="K25" s="203">
        <f>VLOOKUP(C25,'NOV 3'!$C$2:$K$55,9,FALSE)</f>
        <v>120</v>
      </c>
      <c r="L25" s="215">
        <v>0</v>
      </c>
      <c r="M25" s="215">
        <f t="shared" si="1"/>
        <v>190</v>
      </c>
      <c r="N25" s="202">
        <f>VLOOKUP(C25,'NOV 1'!$C$2:$L$55,10,FALSE)</f>
        <v>4.1666666666666666E-3</v>
      </c>
      <c r="O25" s="202">
        <f>VLOOKUP(C25,'NOV 2'!$C$2:$L$55,10,FALSE)</f>
        <v>4.1666666666666666E-3</v>
      </c>
      <c r="P25" s="202">
        <f>VLOOKUP(C25,'NOV 3'!$C$2:$L$55,10,FALSE)</f>
        <v>4.1666666666666666E-3</v>
      </c>
      <c r="Q25" s="214">
        <v>1.4583333333333299</v>
      </c>
      <c r="R25" s="214">
        <f t="shared" si="2"/>
        <v>1.2500000000000001E-2</v>
      </c>
    </row>
    <row r="26" spans="1:18" x14ac:dyDescent="0.3">
      <c r="A26" s="200">
        <v>25</v>
      </c>
      <c r="B26" s="199" t="str">
        <f>'NOV 1'!B26</f>
        <v>Lindsey Williams</v>
      </c>
      <c r="C26" s="199" t="str">
        <f>'NOV 1'!C26</f>
        <v>Doc</v>
      </c>
      <c r="D26" s="202" t="str">
        <f>VLOOKUP(C26,'NOV 1'!$C$2:$D$55,2,FALSE)</f>
        <v>Scratch</v>
      </c>
      <c r="E26" s="202" t="str">
        <f>VLOOKUP(C26,'NOV 2'!$C$2:$D$55,2,FALSE)</f>
        <v>Scratch</v>
      </c>
      <c r="F26" s="202">
        <f>VLOOKUP(C26,'NOV 3'!$C$2:$D$55,2,FALSE)</f>
        <v>1.1805555555555556E-3</v>
      </c>
      <c r="G26" s="214">
        <v>8.3333333333333301E-2</v>
      </c>
      <c r="H26" s="214">
        <f t="shared" si="0"/>
        <v>8.4513888888888861E-2</v>
      </c>
      <c r="I26" s="308">
        <f>VLOOKUP(C26,'NOV 1'!$C$2:$K$55,9,FALSE)</f>
        <v>0</v>
      </c>
      <c r="J26" s="203">
        <f>VLOOKUP(C26,'NOV 2'!$C$2:$K$55,9,FALSE)</f>
        <v>0</v>
      </c>
      <c r="K26" s="203">
        <f>VLOOKUP(C26,'NOV 3'!$C$2:$K$55,9,FALSE)</f>
        <v>120</v>
      </c>
      <c r="L26" s="215">
        <v>0</v>
      </c>
      <c r="M26" s="215">
        <f t="shared" si="1"/>
        <v>120</v>
      </c>
      <c r="N26" s="202">
        <f>VLOOKUP(C26,'NOV 1'!$C$2:$L$55,10,FALSE)</f>
        <v>4.1666666666666666E-3</v>
      </c>
      <c r="O26" s="202">
        <f>VLOOKUP(C26,'NOV 2'!$C$2:$L$55,10,FALSE)</f>
        <v>4.1666666666666666E-3</v>
      </c>
      <c r="P26" s="202">
        <f>VLOOKUP(C26,'NOV 3'!$C$2:$L$55,10,FALSE)</f>
        <v>4.1666666666666666E-3</v>
      </c>
      <c r="Q26" s="214">
        <v>1.0833333333333299</v>
      </c>
      <c r="R26" s="214">
        <f t="shared" si="2"/>
        <v>1.2500000000000001E-2</v>
      </c>
    </row>
    <row r="27" spans="1:18" x14ac:dyDescent="0.3">
      <c r="A27" s="200">
        <v>26</v>
      </c>
      <c r="B27" s="199">
        <f>'NOV 1'!B27</f>
        <v>0</v>
      </c>
      <c r="C27" s="199">
        <f>'NOV 1'!C27</f>
        <v>0</v>
      </c>
      <c r="D27" s="202" t="e">
        <f>VLOOKUP(C27,'NOV 1'!$C$2:$D$55,2,FALSE)</f>
        <v>#N/A</v>
      </c>
      <c r="E27" s="202" t="e">
        <f>VLOOKUP(C27,'NOV 2'!$C$2:$D$55,2,FALSE)</f>
        <v>#N/A</v>
      </c>
      <c r="F27" s="202" t="e">
        <f>VLOOKUP(C27,'NOV 3'!$C$2:$D$55,2,FALSE)</f>
        <v>#N/A</v>
      </c>
      <c r="G27" s="214"/>
      <c r="H27" s="214" t="e">
        <f t="shared" ref="H27:H55" si="3">SUM(D27:G27)</f>
        <v>#N/A</v>
      </c>
      <c r="I27" s="308" t="e">
        <f>VLOOKUP(C27,'NOV 1'!$C$2:$K$55,9,FALSE)</f>
        <v>#N/A</v>
      </c>
      <c r="J27" s="203" t="e">
        <f>VLOOKUP(C27,'NOV 2'!$C$2:$K$55,9,FALSE)</f>
        <v>#N/A</v>
      </c>
      <c r="K27" s="203" t="e">
        <f>VLOOKUP(C27,'NOV 3'!$C$2:$K$55,9,FALSE)</f>
        <v>#N/A</v>
      </c>
      <c r="L27" s="215"/>
      <c r="M27" s="215" t="e">
        <f t="shared" ref="M27:M55" si="4">SUM(I27:L27)</f>
        <v>#N/A</v>
      </c>
      <c r="N27" s="202" t="e">
        <f>VLOOKUP(C27,'NOV 1'!$C$2:$L$55,10,FALSE)</f>
        <v>#N/A</v>
      </c>
      <c r="O27" s="202" t="e">
        <f>VLOOKUP(C27,'NOV 2'!$C$2:$L$55,10,FALSE)</f>
        <v>#N/A</v>
      </c>
      <c r="P27" s="202" t="e">
        <f>VLOOKUP(C27,'NOV 3'!$C$2:$L$55,10,FALSE)</f>
        <v>#N/A</v>
      </c>
      <c r="Q27" s="214"/>
      <c r="R27" s="214" t="e">
        <f t="shared" ref="R27:R55" si="5">SUM(N27:Q27)</f>
        <v>#N/A</v>
      </c>
    </row>
    <row r="28" spans="1:18" x14ac:dyDescent="0.3">
      <c r="A28" s="200">
        <v>27</v>
      </c>
      <c r="B28" s="199">
        <f>'NOV 1'!B28</f>
        <v>0</v>
      </c>
      <c r="C28" s="199">
        <f>'NOV 1'!C28</f>
        <v>0</v>
      </c>
      <c r="D28" s="202" t="e">
        <f>VLOOKUP(C28,'NOV 1'!$C$2:$D$55,2,FALSE)</f>
        <v>#N/A</v>
      </c>
      <c r="E28" s="202" t="e">
        <f>VLOOKUP(C28,'NOV 2'!$C$2:$D$55,2,FALSE)</f>
        <v>#N/A</v>
      </c>
      <c r="F28" s="202" t="e">
        <f>VLOOKUP(C28,'NOV 3'!$C$2:$D$55,2,FALSE)</f>
        <v>#N/A</v>
      </c>
      <c r="G28" s="214"/>
      <c r="H28" s="214" t="e">
        <f t="shared" si="3"/>
        <v>#N/A</v>
      </c>
      <c r="I28" s="308" t="e">
        <f>VLOOKUP(C28,'NOV 1'!$C$2:$K$55,9,FALSE)</f>
        <v>#N/A</v>
      </c>
      <c r="J28" s="203" t="e">
        <f>VLOOKUP(C28,'NOV 2'!$C$2:$K$55,9,FALSE)</f>
        <v>#N/A</v>
      </c>
      <c r="K28" s="203" t="e">
        <f>VLOOKUP(C28,'NOV 3'!$C$2:$K$55,9,FALSE)</f>
        <v>#N/A</v>
      </c>
      <c r="L28" s="215"/>
      <c r="M28" s="215" t="e">
        <f t="shared" si="4"/>
        <v>#N/A</v>
      </c>
      <c r="N28" s="202" t="e">
        <f>VLOOKUP(C28,'NOV 1'!$C$2:$L$55,10,FALSE)</f>
        <v>#N/A</v>
      </c>
      <c r="O28" s="202" t="e">
        <f>VLOOKUP(C28,'NOV 2'!$C$2:$L$55,10,FALSE)</f>
        <v>#N/A</v>
      </c>
      <c r="P28" s="202" t="e">
        <f>VLOOKUP(C28,'NOV 3'!$C$2:$L$55,10,FALSE)</f>
        <v>#N/A</v>
      </c>
      <c r="Q28" s="214"/>
      <c r="R28" s="214" t="e">
        <f t="shared" si="5"/>
        <v>#N/A</v>
      </c>
    </row>
    <row r="29" spans="1:18" x14ac:dyDescent="0.3">
      <c r="A29" s="200">
        <v>28</v>
      </c>
      <c r="B29" s="199">
        <f>'NOV 1'!B29</f>
        <v>0</v>
      </c>
      <c r="C29" s="199">
        <f>'NOV 1'!C29</f>
        <v>0</v>
      </c>
      <c r="D29" s="202" t="e">
        <f>VLOOKUP(C29,'NOV 1'!$C$2:$D$55,2,FALSE)</f>
        <v>#N/A</v>
      </c>
      <c r="E29" s="202" t="e">
        <f>VLOOKUP(C29,'NOV 2'!$C$2:$D$55,2,FALSE)</f>
        <v>#N/A</v>
      </c>
      <c r="F29" s="202" t="e">
        <f>VLOOKUP(C29,'NOV 3'!$C$2:$D$55,2,FALSE)</f>
        <v>#N/A</v>
      </c>
      <c r="G29" s="214"/>
      <c r="H29" s="214" t="e">
        <f t="shared" si="3"/>
        <v>#N/A</v>
      </c>
      <c r="I29" s="308" t="e">
        <f>VLOOKUP(C29,'NOV 1'!$C$2:$K$55,9,FALSE)</f>
        <v>#N/A</v>
      </c>
      <c r="J29" s="203" t="e">
        <f>VLOOKUP(C29,'NOV 2'!$C$2:$K$55,9,FALSE)</f>
        <v>#N/A</v>
      </c>
      <c r="K29" s="203" t="e">
        <f>VLOOKUP(C29,'NOV 3'!$C$2:$K$55,9,FALSE)</f>
        <v>#N/A</v>
      </c>
      <c r="L29" s="215"/>
      <c r="M29" s="215" t="e">
        <f t="shared" si="4"/>
        <v>#N/A</v>
      </c>
      <c r="N29" s="202" t="e">
        <f>VLOOKUP(C29,'NOV 1'!$C$2:$L$55,10,FALSE)</f>
        <v>#N/A</v>
      </c>
      <c r="O29" s="202" t="e">
        <f>VLOOKUP(C29,'NOV 2'!$C$2:$L$55,10,FALSE)</f>
        <v>#N/A</v>
      </c>
      <c r="P29" s="202" t="e">
        <f>VLOOKUP(C29,'NOV 3'!$C$2:$L$55,10,FALSE)</f>
        <v>#N/A</v>
      </c>
      <c r="Q29" s="214"/>
      <c r="R29" s="214" t="e">
        <f t="shared" si="5"/>
        <v>#N/A</v>
      </c>
    </row>
    <row r="30" spans="1:18" x14ac:dyDescent="0.3">
      <c r="A30" s="200">
        <v>29</v>
      </c>
      <c r="B30" s="199">
        <f>'NOV 1'!B30</f>
        <v>0</v>
      </c>
      <c r="C30" s="199">
        <f>'NOV 1'!C30</f>
        <v>0</v>
      </c>
      <c r="D30" s="202" t="e">
        <f>VLOOKUP(C30,'NOV 1'!$C$2:$D$55,2,FALSE)</f>
        <v>#N/A</v>
      </c>
      <c r="E30" s="202" t="e">
        <f>VLOOKUP(C30,'NOV 2'!$C$2:$D$55,2,FALSE)</f>
        <v>#N/A</v>
      </c>
      <c r="F30" s="202" t="e">
        <f>VLOOKUP(C30,'NOV 3'!$C$2:$D$55,2,FALSE)</f>
        <v>#N/A</v>
      </c>
      <c r="G30" s="214"/>
      <c r="H30" s="214" t="e">
        <f t="shared" si="3"/>
        <v>#N/A</v>
      </c>
      <c r="I30" s="308" t="e">
        <f>VLOOKUP(C30,'NOV 1'!$C$2:$K$55,9,FALSE)</f>
        <v>#N/A</v>
      </c>
      <c r="J30" s="203" t="e">
        <f>VLOOKUP(C30,'NOV 2'!$C$2:$K$55,9,FALSE)</f>
        <v>#N/A</v>
      </c>
      <c r="K30" s="203" t="e">
        <f>VLOOKUP(C30,'NOV 3'!$C$2:$K$55,9,FALSE)</f>
        <v>#N/A</v>
      </c>
      <c r="L30" s="215"/>
      <c r="M30" s="215" t="e">
        <f t="shared" si="4"/>
        <v>#N/A</v>
      </c>
      <c r="N30" s="202" t="e">
        <f>VLOOKUP(C30,'NOV 1'!$C$2:$L$55,10,FALSE)</f>
        <v>#N/A</v>
      </c>
      <c r="O30" s="202" t="e">
        <f>VLOOKUP(C30,'NOV 2'!$C$2:$L$55,10,FALSE)</f>
        <v>#N/A</v>
      </c>
      <c r="P30" s="202" t="e">
        <f>VLOOKUP(C30,'NOV 3'!$C$2:$L$55,10,FALSE)</f>
        <v>#N/A</v>
      </c>
      <c r="Q30" s="214"/>
      <c r="R30" s="214" t="e">
        <f t="shared" si="5"/>
        <v>#N/A</v>
      </c>
    </row>
    <row r="31" spans="1:18" x14ac:dyDescent="0.3">
      <c r="A31" s="200">
        <v>30</v>
      </c>
      <c r="B31" s="199">
        <f>'NOV 1'!B31</f>
        <v>0</v>
      </c>
      <c r="C31" s="199">
        <f>'NOV 1'!C31</f>
        <v>0</v>
      </c>
      <c r="D31" s="202" t="e">
        <f>VLOOKUP(C31,'NOV 1'!$C$2:$D$55,2,FALSE)</f>
        <v>#N/A</v>
      </c>
      <c r="E31" s="202" t="e">
        <f>VLOOKUP(C31,'NOV 2'!$C$2:$D$55,2,FALSE)</f>
        <v>#N/A</v>
      </c>
      <c r="F31" s="202" t="e">
        <f>VLOOKUP(C31,'NOV 3'!$C$2:$D$55,2,FALSE)</f>
        <v>#N/A</v>
      </c>
      <c r="G31" s="214"/>
      <c r="H31" s="214" t="e">
        <f t="shared" si="3"/>
        <v>#N/A</v>
      </c>
      <c r="I31" s="308" t="e">
        <f>VLOOKUP(C31,'NOV 1'!$C$2:$K$55,9,FALSE)</f>
        <v>#N/A</v>
      </c>
      <c r="J31" s="203" t="e">
        <f>VLOOKUP(C31,'NOV 2'!$C$2:$K$55,9,FALSE)</f>
        <v>#N/A</v>
      </c>
      <c r="K31" s="203" t="e">
        <f>VLOOKUP(C31,'NOV 3'!$C$2:$K$55,9,FALSE)</f>
        <v>#N/A</v>
      </c>
      <c r="L31" s="215"/>
      <c r="M31" s="215" t="e">
        <f t="shared" si="4"/>
        <v>#N/A</v>
      </c>
      <c r="N31" s="202" t="e">
        <f>VLOOKUP(C31,'NOV 1'!$C$2:$L$55,10,FALSE)</f>
        <v>#N/A</v>
      </c>
      <c r="O31" s="202" t="e">
        <f>VLOOKUP(C31,'NOV 2'!$C$2:$L$55,10,FALSE)</f>
        <v>#N/A</v>
      </c>
      <c r="P31" s="202" t="e">
        <f>VLOOKUP(C31,'NOV 3'!$C$2:$L$55,10,FALSE)</f>
        <v>#N/A</v>
      </c>
      <c r="Q31" s="214"/>
      <c r="R31" s="214" t="e">
        <f t="shared" si="5"/>
        <v>#N/A</v>
      </c>
    </row>
    <row r="32" spans="1:18" x14ac:dyDescent="0.3">
      <c r="A32" s="200">
        <v>31</v>
      </c>
      <c r="B32" s="199">
        <f>'NOV 1'!B32</f>
        <v>0</v>
      </c>
      <c r="C32" s="199">
        <f>'NOV 1'!C32</f>
        <v>0</v>
      </c>
      <c r="D32" s="202" t="e">
        <f>VLOOKUP(C32,'NOV 1'!$C$2:$D$55,2,FALSE)</f>
        <v>#N/A</v>
      </c>
      <c r="E32" s="202" t="e">
        <f>VLOOKUP(C32,'NOV 2'!$C$2:$D$55,2,FALSE)</f>
        <v>#N/A</v>
      </c>
      <c r="F32" s="202" t="e">
        <f>VLOOKUP(C32,'NOV 3'!$C$2:$D$55,2,FALSE)</f>
        <v>#N/A</v>
      </c>
      <c r="G32" s="205"/>
      <c r="H32" s="214" t="e">
        <f t="shared" si="3"/>
        <v>#N/A</v>
      </c>
      <c r="I32" s="308" t="e">
        <f>VLOOKUP(C32,'NOV 1'!$C$2:$K$55,9,FALSE)</f>
        <v>#N/A</v>
      </c>
      <c r="J32" s="203" t="e">
        <f>VLOOKUP(C32,'NOV 2'!$C$2:$K$55,9,FALSE)</f>
        <v>#N/A</v>
      </c>
      <c r="K32" s="203" t="e">
        <f>VLOOKUP(C32,'NOV 3'!$C$2:$K$55,9,FALSE)</f>
        <v>#N/A</v>
      </c>
      <c r="L32" s="206"/>
      <c r="M32" s="215" t="e">
        <f t="shared" si="4"/>
        <v>#N/A</v>
      </c>
      <c r="N32" s="202" t="e">
        <f>VLOOKUP(C32,'NOV 1'!$C$2:$L$55,10,FALSE)</f>
        <v>#N/A</v>
      </c>
      <c r="O32" s="202" t="e">
        <f>VLOOKUP(C32,'NOV 2'!$C$2:$L$55,10,FALSE)</f>
        <v>#N/A</v>
      </c>
      <c r="P32" s="202" t="e">
        <f>VLOOKUP(C32,'NOV 3'!$C$2:$L$55,10,FALSE)</f>
        <v>#N/A</v>
      </c>
      <c r="Q32" s="205"/>
      <c r="R32" s="214" t="e">
        <f t="shared" si="5"/>
        <v>#N/A</v>
      </c>
    </row>
    <row r="33" spans="1:18" x14ac:dyDescent="0.3">
      <c r="A33" s="200">
        <v>32</v>
      </c>
      <c r="B33" s="199">
        <f>'NOV 1'!B33</f>
        <v>0</v>
      </c>
      <c r="C33" s="199">
        <f>'NOV 1'!C33</f>
        <v>0</v>
      </c>
      <c r="D33" s="202" t="e">
        <f>VLOOKUP(C33,'NOV 1'!$C$2:$D$55,2,FALSE)</f>
        <v>#N/A</v>
      </c>
      <c r="E33" s="202" t="e">
        <f>VLOOKUP(C33,'NOV 2'!$C$2:$D$55,2,FALSE)</f>
        <v>#N/A</v>
      </c>
      <c r="F33" s="202" t="e">
        <f>VLOOKUP(C33,'NOV 3'!$C$2:$D$55,2,FALSE)</f>
        <v>#N/A</v>
      </c>
      <c r="G33" s="205"/>
      <c r="H33" s="214" t="e">
        <f t="shared" si="3"/>
        <v>#N/A</v>
      </c>
      <c r="I33" s="308" t="e">
        <f>VLOOKUP(C33,'NOV 1'!$C$2:$K$55,9,FALSE)</f>
        <v>#N/A</v>
      </c>
      <c r="J33" s="203" t="e">
        <f>VLOOKUP(C33,'NOV 2'!$C$2:$K$55,9,FALSE)</f>
        <v>#N/A</v>
      </c>
      <c r="K33" s="203" t="e">
        <f>VLOOKUP(C33,'NOV 3'!$C$2:$K$55,9,FALSE)</f>
        <v>#N/A</v>
      </c>
      <c r="L33" s="206"/>
      <c r="M33" s="215" t="e">
        <f t="shared" si="4"/>
        <v>#N/A</v>
      </c>
      <c r="N33" s="202" t="e">
        <f>VLOOKUP(C33,'NOV 1'!$C$2:$L$55,10,FALSE)</f>
        <v>#N/A</v>
      </c>
      <c r="O33" s="202" t="e">
        <f>VLOOKUP(C33,'NOV 2'!$C$2:$L$55,10,FALSE)</f>
        <v>#N/A</v>
      </c>
      <c r="P33" s="202" t="e">
        <f>VLOOKUP(C33,'NOV 3'!$C$2:$L$55,10,FALSE)</f>
        <v>#N/A</v>
      </c>
      <c r="Q33" s="205"/>
      <c r="R33" s="214" t="e">
        <f t="shared" si="5"/>
        <v>#N/A</v>
      </c>
    </row>
    <row r="34" spans="1:18" x14ac:dyDescent="0.3">
      <c r="A34" s="200">
        <v>33</v>
      </c>
      <c r="B34" s="199">
        <f>'NOV 1'!B34</f>
        <v>0</v>
      </c>
      <c r="C34" s="199">
        <f>'NOV 1'!C34</f>
        <v>0</v>
      </c>
      <c r="D34" s="202" t="e">
        <f>VLOOKUP(C34,'NOV 1'!$C$2:$D$55,2,FALSE)</f>
        <v>#N/A</v>
      </c>
      <c r="E34" s="202" t="e">
        <f>VLOOKUP(C34,'NOV 2'!$C$2:$D$55,2,FALSE)</f>
        <v>#N/A</v>
      </c>
      <c r="F34" s="202" t="e">
        <f>VLOOKUP(C34,'NOV 3'!$C$2:$D$55,2,FALSE)</f>
        <v>#N/A</v>
      </c>
      <c r="G34" s="205"/>
      <c r="H34" s="214" t="e">
        <f t="shared" si="3"/>
        <v>#N/A</v>
      </c>
      <c r="I34" s="308" t="e">
        <f>VLOOKUP(C34,'NOV 1'!$C$2:$K$55,9,FALSE)</f>
        <v>#N/A</v>
      </c>
      <c r="J34" s="203" t="e">
        <f>VLOOKUP(C34,'NOV 2'!$C$2:$K$55,9,FALSE)</f>
        <v>#N/A</v>
      </c>
      <c r="K34" s="203" t="e">
        <f>VLOOKUP(C34,'NOV 3'!$C$2:$K$55,9,FALSE)</f>
        <v>#N/A</v>
      </c>
      <c r="L34" s="206"/>
      <c r="M34" s="215" t="e">
        <f t="shared" si="4"/>
        <v>#N/A</v>
      </c>
      <c r="N34" s="202" t="e">
        <f>VLOOKUP(C34,'NOV 1'!$C$2:$L$55,10,FALSE)</f>
        <v>#N/A</v>
      </c>
      <c r="O34" s="202" t="e">
        <f>VLOOKUP(C34,'NOV 2'!$C$2:$L$55,10,FALSE)</f>
        <v>#N/A</v>
      </c>
      <c r="P34" s="202" t="e">
        <f>VLOOKUP(C34,'NOV 3'!$C$2:$L$55,10,FALSE)</f>
        <v>#N/A</v>
      </c>
      <c r="Q34" s="205"/>
      <c r="R34" s="214" t="e">
        <f t="shared" si="5"/>
        <v>#N/A</v>
      </c>
    </row>
    <row r="35" spans="1:18" x14ac:dyDescent="0.3">
      <c r="A35" s="200">
        <v>34</v>
      </c>
      <c r="B35" s="199">
        <f>'NOV 1'!B35</f>
        <v>0</v>
      </c>
      <c r="C35" s="199">
        <f>'NOV 1'!C35</f>
        <v>0</v>
      </c>
      <c r="D35" s="202" t="e">
        <f>VLOOKUP(C35,'NOV 1'!$C$2:$D$55,2,FALSE)</f>
        <v>#N/A</v>
      </c>
      <c r="E35" s="202" t="e">
        <f>VLOOKUP(C35,'NOV 2'!$C$2:$D$55,2,FALSE)</f>
        <v>#N/A</v>
      </c>
      <c r="F35" s="202" t="e">
        <f>VLOOKUP(C35,'NOV 3'!$C$2:$D$55,2,FALSE)</f>
        <v>#N/A</v>
      </c>
      <c r="G35" s="205"/>
      <c r="H35" s="214" t="e">
        <f t="shared" si="3"/>
        <v>#N/A</v>
      </c>
      <c r="I35" s="308" t="e">
        <f>VLOOKUP(C35,'NOV 1'!$C$2:$K$55,9,FALSE)</f>
        <v>#N/A</v>
      </c>
      <c r="J35" s="203" t="e">
        <f>VLOOKUP(C35,'NOV 2'!$C$2:$K$55,9,FALSE)</f>
        <v>#N/A</v>
      </c>
      <c r="K35" s="203" t="e">
        <f>VLOOKUP(C35,'NOV 3'!$C$2:$K$55,9,FALSE)</f>
        <v>#N/A</v>
      </c>
      <c r="L35" s="206"/>
      <c r="M35" s="215" t="e">
        <f t="shared" si="4"/>
        <v>#N/A</v>
      </c>
      <c r="N35" s="202" t="e">
        <f>VLOOKUP(C35,'NOV 1'!$C$2:$L$55,10,FALSE)</f>
        <v>#N/A</v>
      </c>
      <c r="O35" s="202" t="e">
        <f>VLOOKUP(C35,'NOV 2'!$C$2:$L$55,10,FALSE)</f>
        <v>#N/A</v>
      </c>
      <c r="P35" s="202" t="e">
        <f>VLOOKUP(C35,'NOV 3'!$C$2:$L$55,10,FALSE)</f>
        <v>#N/A</v>
      </c>
      <c r="Q35" s="205"/>
      <c r="R35" s="214" t="e">
        <f t="shared" si="5"/>
        <v>#N/A</v>
      </c>
    </row>
    <row r="36" spans="1:18" x14ac:dyDescent="0.3">
      <c r="A36" s="200">
        <v>35</v>
      </c>
      <c r="B36" s="199">
        <f>'NOV 1'!B36</f>
        <v>0</v>
      </c>
      <c r="C36" s="199">
        <f>'NOV 1'!C36</f>
        <v>0</v>
      </c>
      <c r="D36" s="202" t="e">
        <f>VLOOKUP(C36,'NOV 1'!$C$2:$D$55,2,FALSE)</f>
        <v>#N/A</v>
      </c>
      <c r="E36" s="202" t="e">
        <f>VLOOKUP(C36,'NOV 2'!$C$2:$D$55,2,FALSE)</f>
        <v>#N/A</v>
      </c>
      <c r="F36" s="202" t="e">
        <f>VLOOKUP(C36,'NOV 3'!$C$2:$D$55,2,FALSE)</f>
        <v>#N/A</v>
      </c>
      <c r="G36" s="205"/>
      <c r="H36" s="214" t="e">
        <f t="shared" si="3"/>
        <v>#N/A</v>
      </c>
      <c r="I36" s="308" t="e">
        <f>VLOOKUP(C36,'NOV 1'!$C$2:$K$55,9,FALSE)</f>
        <v>#N/A</v>
      </c>
      <c r="J36" s="203" t="e">
        <f>VLOOKUP(C36,'NOV 2'!$C$2:$K$55,9,FALSE)</f>
        <v>#N/A</v>
      </c>
      <c r="K36" s="203" t="e">
        <f>VLOOKUP(C36,'NOV 3'!$C$2:$K$55,9,FALSE)</f>
        <v>#N/A</v>
      </c>
      <c r="L36" s="206"/>
      <c r="M36" s="215" t="e">
        <f t="shared" si="4"/>
        <v>#N/A</v>
      </c>
      <c r="N36" s="202" t="e">
        <f>VLOOKUP(C36,'NOV 1'!$C$2:$L$55,10,FALSE)</f>
        <v>#N/A</v>
      </c>
      <c r="O36" s="202" t="e">
        <f>VLOOKUP(C36,'NOV 2'!$C$2:$L$55,10,FALSE)</f>
        <v>#N/A</v>
      </c>
      <c r="P36" s="202" t="e">
        <f>VLOOKUP(C36,'NOV 3'!$C$2:$L$55,10,FALSE)</f>
        <v>#N/A</v>
      </c>
      <c r="Q36" s="205"/>
      <c r="R36" s="214" t="e">
        <f t="shared" si="5"/>
        <v>#N/A</v>
      </c>
    </row>
    <row r="37" spans="1:18" x14ac:dyDescent="0.3">
      <c r="A37" s="200">
        <v>36</v>
      </c>
      <c r="B37" s="199">
        <f>'NOV 1'!B37</f>
        <v>0</v>
      </c>
      <c r="C37" s="199">
        <f>'NOV 1'!C37</f>
        <v>0</v>
      </c>
      <c r="D37" s="202" t="e">
        <f>VLOOKUP(C37,'NOV 1'!$C$2:$D$55,2,FALSE)</f>
        <v>#N/A</v>
      </c>
      <c r="E37" s="202" t="e">
        <f>VLOOKUP(C37,'NOV 2'!$C$2:$D$55,2,FALSE)</f>
        <v>#N/A</v>
      </c>
      <c r="F37" s="202" t="e">
        <f>VLOOKUP(C37,'NOV 3'!$C$2:$D$55,2,FALSE)</f>
        <v>#N/A</v>
      </c>
      <c r="G37" s="205"/>
      <c r="H37" s="214" t="e">
        <f t="shared" si="3"/>
        <v>#N/A</v>
      </c>
      <c r="I37" s="308" t="e">
        <f>VLOOKUP(C37,'NOV 1'!$C$2:$K$55,9,FALSE)</f>
        <v>#N/A</v>
      </c>
      <c r="J37" s="203" t="e">
        <f>VLOOKUP(C37,'NOV 2'!$C$2:$K$55,9,FALSE)</f>
        <v>#N/A</v>
      </c>
      <c r="K37" s="203" t="e">
        <f>VLOOKUP(C37,'NOV 3'!$C$2:$K$55,9,FALSE)</f>
        <v>#N/A</v>
      </c>
      <c r="L37" s="206"/>
      <c r="M37" s="215" t="e">
        <f t="shared" si="4"/>
        <v>#N/A</v>
      </c>
      <c r="N37" s="202" t="e">
        <f>VLOOKUP(C37,'NOV 1'!$C$2:$L$55,10,FALSE)</f>
        <v>#N/A</v>
      </c>
      <c r="O37" s="202" t="e">
        <f>VLOOKUP(C37,'NOV 2'!$C$2:$L$55,10,FALSE)</f>
        <v>#N/A</v>
      </c>
      <c r="P37" s="202" t="e">
        <f>VLOOKUP(C37,'NOV 3'!$C$2:$L$55,10,FALSE)</f>
        <v>#N/A</v>
      </c>
      <c r="Q37" s="205"/>
      <c r="R37" s="214" t="e">
        <f t="shared" si="5"/>
        <v>#N/A</v>
      </c>
    </row>
    <row r="38" spans="1:18" x14ac:dyDescent="0.3">
      <c r="A38" s="200">
        <v>37</v>
      </c>
      <c r="B38" s="199">
        <f>'NOV 1'!B38</f>
        <v>0</v>
      </c>
      <c r="C38" s="199">
        <f>'NOV 1'!C38</f>
        <v>0</v>
      </c>
      <c r="D38" s="202" t="e">
        <f>VLOOKUP(C38,'NOV 1'!$C$2:$D$55,2,FALSE)</f>
        <v>#N/A</v>
      </c>
      <c r="E38" s="202" t="e">
        <f>VLOOKUP(C38,'NOV 2'!$C$2:$D$55,2,FALSE)</f>
        <v>#N/A</v>
      </c>
      <c r="F38" s="202" t="e">
        <f>VLOOKUP(C38,'NOV 3'!$C$2:$D$55,2,FALSE)</f>
        <v>#N/A</v>
      </c>
      <c r="G38" s="205"/>
      <c r="H38" s="214" t="e">
        <f t="shared" si="3"/>
        <v>#N/A</v>
      </c>
      <c r="I38" s="308" t="e">
        <f>VLOOKUP(C38,'NOV 1'!$C$2:$K$55,9,FALSE)</f>
        <v>#N/A</v>
      </c>
      <c r="J38" s="203" t="e">
        <f>VLOOKUP(C38,'NOV 2'!$C$2:$K$55,9,FALSE)</f>
        <v>#N/A</v>
      </c>
      <c r="K38" s="203" t="e">
        <f>VLOOKUP(C38,'NOV 3'!$C$2:$K$55,9,FALSE)</f>
        <v>#N/A</v>
      </c>
      <c r="L38" s="206"/>
      <c r="M38" s="215" t="e">
        <f t="shared" si="4"/>
        <v>#N/A</v>
      </c>
      <c r="N38" s="202" t="e">
        <f>VLOOKUP(C38,'NOV 1'!$C$2:$L$55,10,FALSE)</f>
        <v>#N/A</v>
      </c>
      <c r="O38" s="202" t="e">
        <f>VLOOKUP(C38,'NOV 2'!$C$2:$L$55,10,FALSE)</f>
        <v>#N/A</v>
      </c>
      <c r="P38" s="202" t="e">
        <f>VLOOKUP(C38,'NOV 3'!$C$2:$L$55,10,FALSE)</f>
        <v>#N/A</v>
      </c>
      <c r="Q38" s="205"/>
      <c r="R38" s="214" t="e">
        <f t="shared" si="5"/>
        <v>#N/A</v>
      </c>
    </row>
    <row r="39" spans="1:18" x14ac:dyDescent="0.3">
      <c r="A39" s="200">
        <v>38</v>
      </c>
      <c r="B39" s="199">
        <f>'NOV 1'!B39</f>
        <v>0</v>
      </c>
      <c r="C39" s="199">
        <f>'NOV 1'!C39</f>
        <v>0</v>
      </c>
      <c r="D39" s="202" t="e">
        <f>VLOOKUP(C39,'NOV 1'!$C$2:$D$55,2,FALSE)</f>
        <v>#N/A</v>
      </c>
      <c r="E39" s="202" t="e">
        <f>VLOOKUP(C39,'NOV 2'!$C$2:$D$55,2,FALSE)</f>
        <v>#N/A</v>
      </c>
      <c r="F39" s="202" t="e">
        <f>VLOOKUP(C39,'NOV 3'!$C$2:$D$55,2,FALSE)</f>
        <v>#N/A</v>
      </c>
      <c r="G39" s="205"/>
      <c r="H39" s="214" t="e">
        <f t="shared" si="3"/>
        <v>#N/A</v>
      </c>
      <c r="I39" s="308" t="e">
        <f>VLOOKUP(C39,'NOV 1'!$C$2:$K$55,9,FALSE)</f>
        <v>#N/A</v>
      </c>
      <c r="J39" s="203" t="e">
        <f>VLOOKUP(C39,'NOV 2'!$C$2:$K$55,9,FALSE)</f>
        <v>#N/A</v>
      </c>
      <c r="K39" s="203" t="e">
        <f>VLOOKUP(C39,'NOV 3'!$C$2:$K$55,9,FALSE)</f>
        <v>#N/A</v>
      </c>
      <c r="L39" s="206"/>
      <c r="M39" s="215" t="e">
        <f t="shared" si="4"/>
        <v>#N/A</v>
      </c>
      <c r="N39" s="202" t="e">
        <f>VLOOKUP(C39,'NOV 1'!$C$2:$L$55,10,FALSE)</f>
        <v>#N/A</v>
      </c>
      <c r="O39" s="202" t="e">
        <f>VLOOKUP(C39,'NOV 2'!$C$2:$L$55,10,FALSE)</f>
        <v>#N/A</v>
      </c>
      <c r="P39" s="202" t="e">
        <f>VLOOKUP(C39,'NOV 3'!$C$2:$L$55,10,FALSE)</f>
        <v>#N/A</v>
      </c>
      <c r="Q39" s="205"/>
      <c r="R39" s="214" t="e">
        <f t="shared" si="5"/>
        <v>#N/A</v>
      </c>
    </row>
    <row r="40" spans="1:18" x14ac:dyDescent="0.3">
      <c r="A40" s="200">
        <v>39</v>
      </c>
      <c r="B40" s="199">
        <f>'NOV 1'!B40</f>
        <v>0</v>
      </c>
      <c r="C40" s="199">
        <f>'NOV 1'!C40</f>
        <v>0</v>
      </c>
      <c r="D40" s="202" t="e">
        <f>VLOOKUP(C40,'NOV 1'!$C$2:$D$55,2,FALSE)</f>
        <v>#N/A</v>
      </c>
      <c r="E40" s="202" t="e">
        <f>VLOOKUP(C40,'NOV 2'!$C$2:$D$55,2,FALSE)</f>
        <v>#N/A</v>
      </c>
      <c r="F40" s="202" t="e">
        <f>VLOOKUP(C40,'NOV 3'!$C$2:$D$55,2,FALSE)</f>
        <v>#N/A</v>
      </c>
      <c r="G40" s="205"/>
      <c r="H40" s="214" t="e">
        <f t="shared" si="3"/>
        <v>#N/A</v>
      </c>
      <c r="I40" s="308" t="e">
        <f>VLOOKUP(C40,'NOV 1'!$C$2:$K$55,9,FALSE)</f>
        <v>#N/A</v>
      </c>
      <c r="J40" s="203" t="e">
        <f>VLOOKUP(C40,'NOV 2'!$C$2:$K$55,9,FALSE)</f>
        <v>#N/A</v>
      </c>
      <c r="K40" s="203" t="e">
        <f>VLOOKUP(C40,'NOV 3'!$C$2:$K$55,9,FALSE)</f>
        <v>#N/A</v>
      </c>
      <c r="L40" s="206"/>
      <c r="M40" s="215" t="e">
        <f t="shared" si="4"/>
        <v>#N/A</v>
      </c>
      <c r="N40" s="202" t="e">
        <f>VLOOKUP(C40,'NOV 1'!$C$2:$L$55,10,FALSE)</f>
        <v>#N/A</v>
      </c>
      <c r="O40" s="202" t="e">
        <f>VLOOKUP(C40,'NOV 2'!$C$2:$L$55,10,FALSE)</f>
        <v>#N/A</v>
      </c>
      <c r="P40" s="202" t="e">
        <f>VLOOKUP(C40,'NOV 3'!$C$2:$L$55,10,FALSE)</f>
        <v>#N/A</v>
      </c>
      <c r="Q40" s="205"/>
      <c r="R40" s="214" t="e">
        <f t="shared" si="5"/>
        <v>#N/A</v>
      </c>
    </row>
    <row r="41" spans="1:18" x14ac:dyDescent="0.3">
      <c r="A41" s="200">
        <v>40</v>
      </c>
      <c r="B41" s="199">
        <f>'NOV 1'!B41</f>
        <v>0</v>
      </c>
      <c r="C41" s="199">
        <f>'NOV 1'!C41</f>
        <v>0</v>
      </c>
      <c r="D41" s="202" t="e">
        <f>VLOOKUP(C41,'NOV 1'!$C$2:$D$55,2,FALSE)</f>
        <v>#N/A</v>
      </c>
      <c r="E41" s="202" t="e">
        <f>VLOOKUP(C41,'NOV 2'!$C$2:$D$55,2,FALSE)</f>
        <v>#N/A</v>
      </c>
      <c r="F41" s="202" t="e">
        <f>VLOOKUP(C41,'NOV 3'!$C$2:$D$55,2,FALSE)</f>
        <v>#N/A</v>
      </c>
      <c r="G41" s="205"/>
      <c r="H41" s="214" t="e">
        <f t="shared" si="3"/>
        <v>#N/A</v>
      </c>
      <c r="I41" s="308" t="e">
        <f>VLOOKUP(C41,'NOV 1'!$C$2:$K$55,9,FALSE)</f>
        <v>#N/A</v>
      </c>
      <c r="J41" s="203" t="e">
        <f>VLOOKUP(C41,'NOV 2'!$C$2:$K$55,9,FALSE)</f>
        <v>#N/A</v>
      </c>
      <c r="K41" s="203" t="e">
        <f>VLOOKUP(C41,'NOV 3'!$C$2:$K$55,9,FALSE)</f>
        <v>#N/A</v>
      </c>
      <c r="L41" s="206"/>
      <c r="M41" s="215" t="e">
        <f t="shared" si="4"/>
        <v>#N/A</v>
      </c>
      <c r="N41" s="202" t="e">
        <f>VLOOKUP(C41,'NOV 1'!$C$2:$L$55,10,FALSE)</f>
        <v>#N/A</v>
      </c>
      <c r="O41" s="202" t="e">
        <f>VLOOKUP(C41,'NOV 2'!$C$2:$L$55,10,FALSE)</f>
        <v>#N/A</v>
      </c>
      <c r="P41" s="202" t="e">
        <f>VLOOKUP(C41,'NOV 3'!$C$2:$L$55,10,FALSE)</f>
        <v>#N/A</v>
      </c>
      <c r="Q41" s="205"/>
      <c r="R41" s="214" t="e">
        <f t="shared" si="5"/>
        <v>#N/A</v>
      </c>
    </row>
    <row r="42" spans="1:18" x14ac:dyDescent="0.3">
      <c r="A42" s="200">
        <v>41</v>
      </c>
      <c r="B42" s="199">
        <f>'NOV 1'!B42</f>
        <v>0</v>
      </c>
      <c r="C42" s="199">
        <f>'NOV 1'!C42</f>
        <v>0</v>
      </c>
      <c r="D42" s="202" t="e">
        <f>VLOOKUP(C42,'NOV 1'!$C$2:$D$55,2,FALSE)</f>
        <v>#N/A</v>
      </c>
      <c r="E42" s="202" t="e">
        <f>VLOOKUP(C42,'NOV 2'!$C$2:$D$55,2,FALSE)</f>
        <v>#N/A</v>
      </c>
      <c r="F42" s="202" t="e">
        <f>VLOOKUP(C42,'NOV 3'!$C$2:$D$55,2,FALSE)</f>
        <v>#N/A</v>
      </c>
      <c r="G42" s="205"/>
      <c r="H42" s="214" t="e">
        <f t="shared" si="3"/>
        <v>#N/A</v>
      </c>
      <c r="I42" s="308" t="e">
        <f>VLOOKUP(C42,'NOV 1'!$C$2:$K$55,9,FALSE)</f>
        <v>#N/A</v>
      </c>
      <c r="J42" s="203" t="e">
        <f>VLOOKUP(C42,'NOV 2'!$C$2:$K$55,9,FALSE)</f>
        <v>#N/A</v>
      </c>
      <c r="K42" s="203" t="e">
        <f>VLOOKUP(C42,'NOV 3'!$C$2:$K$55,9,FALSE)</f>
        <v>#N/A</v>
      </c>
      <c r="L42" s="206"/>
      <c r="M42" s="215" t="e">
        <f t="shared" si="4"/>
        <v>#N/A</v>
      </c>
      <c r="N42" s="202" t="e">
        <f>VLOOKUP(C42,'NOV 1'!$C$2:$L$55,10,FALSE)</f>
        <v>#N/A</v>
      </c>
      <c r="O42" s="202" t="e">
        <f>VLOOKUP(C42,'NOV 2'!$C$2:$L$55,10,FALSE)</f>
        <v>#N/A</v>
      </c>
      <c r="P42" s="202" t="e">
        <f>VLOOKUP(C42,'NOV 3'!$C$2:$L$55,10,FALSE)</f>
        <v>#N/A</v>
      </c>
      <c r="Q42" s="205"/>
      <c r="R42" s="214" t="e">
        <f t="shared" si="5"/>
        <v>#N/A</v>
      </c>
    </row>
    <row r="43" spans="1:18" x14ac:dyDescent="0.3">
      <c r="A43" s="200">
        <v>42</v>
      </c>
      <c r="B43" s="199">
        <f>'NOV 1'!B43</f>
        <v>0</v>
      </c>
      <c r="C43" s="199">
        <f>'NOV 1'!C43</f>
        <v>0</v>
      </c>
      <c r="D43" s="202" t="e">
        <f>VLOOKUP(C43,'NOV 1'!$C$2:$D$55,2,FALSE)</f>
        <v>#N/A</v>
      </c>
      <c r="E43" s="202" t="e">
        <f>VLOOKUP(C43,'NOV 2'!$C$2:$D$55,2,FALSE)</f>
        <v>#N/A</v>
      </c>
      <c r="F43" s="202" t="e">
        <f>VLOOKUP(C43,'NOV 3'!$C$2:$D$55,2,FALSE)</f>
        <v>#N/A</v>
      </c>
      <c r="G43" s="205"/>
      <c r="H43" s="214" t="e">
        <f t="shared" si="3"/>
        <v>#N/A</v>
      </c>
      <c r="I43" s="308" t="e">
        <f>VLOOKUP(C43,'NOV 1'!$C$2:$K$55,9,FALSE)</f>
        <v>#N/A</v>
      </c>
      <c r="J43" s="203" t="e">
        <f>VLOOKUP(C43,'NOV 2'!$C$2:$K$55,9,FALSE)</f>
        <v>#N/A</v>
      </c>
      <c r="K43" s="203" t="e">
        <f>VLOOKUP(C43,'NOV 3'!$C$2:$K$55,9,FALSE)</f>
        <v>#N/A</v>
      </c>
      <c r="L43" s="206"/>
      <c r="M43" s="215" t="e">
        <f t="shared" si="4"/>
        <v>#N/A</v>
      </c>
      <c r="N43" s="202" t="e">
        <f>VLOOKUP(C43,'NOV 1'!$C$2:$L$55,10,FALSE)</f>
        <v>#N/A</v>
      </c>
      <c r="O43" s="202" t="e">
        <f>VLOOKUP(C43,'NOV 2'!$C$2:$L$55,10,FALSE)</f>
        <v>#N/A</v>
      </c>
      <c r="P43" s="202" t="e">
        <f>VLOOKUP(C43,'NOV 3'!$C$2:$L$55,10,FALSE)</f>
        <v>#N/A</v>
      </c>
      <c r="Q43" s="205"/>
      <c r="R43" s="214" t="e">
        <f t="shared" si="5"/>
        <v>#N/A</v>
      </c>
    </row>
    <row r="44" spans="1:18" x14ac:dyDescent="0.3">
      <c r="A44" s="200">
        <v>43</v>
      </c>
      <c r="B44" s="199">
        <f>'NOV 1'!B44</f>
        <v>0</v>
      </c>
      <c r="C44" s="199">
        <f>'NOV 1'!C44</f>
        <v>0</v>
      </c>
      <c r="D44" s="202" t="e">
        <f>VLOOKUP(C44,'NOV 1'!$C$2:$D$55,2,FALSE)</f>
        <v>#N/A</v>
      </c>
      <c r="E44" s="202" t="e">
        <f>VLOOKUP(C44,'NOV 2'!$C$2:$D$55,2,FALSE)</f>
        <v>#N/A</v>
      </c>
      <c r="F44" s="202" t="e">
        <f>VLOOKUP(C44,'NOV 3'!$C$2:$D$55,2,FALSE)</f>
        <v>#N/A</v>
      </c>
      <c r="G44" s="205"/>
      <c r="H44" s="214" t="e">
        <f t="shared" si="3"/>
        <v>#N/A</v>
      </c>
      <c r="I44" s="308" t="e">
        <f>VLOOKUP(C44,'NOV 1'!$C$2:$K$55,9,FALSE)</f>
        <v>#N/A</v>
      </c>
      <c r="J44" s="203" t="e">
        <f>VLOOKUP(C44,'NOV 2'!$C$2:$K$55,9,FALSE)</f>
        <v>#N/A</v>
      </c>
      <c r="K44" s="203" t="e">
        <f>VLOOKUP(C44,'NOV 3'!$C$2:$K$55,9,FALSE)</f>
        <v>#N/A</v>
      </c>
      <c r="L44" s="206"/>
      <c r="M44" s="215" t="e">
        <f t="shared" si="4"/>
        <v>#N/A</v>
      </c>
      <c r="N44" s="202" t="e">
        <f>VLOOKUP(C44,'NOV 1'!$C$2:$L$55,10,FALSE)</f>
        <v>#N/A</v>
      </c>
      <c r="O44" s="202" t="e">
        <f>VLOOKUP(C44,'NOV 2'!$C$2:$L$55,10,FALSE)</f>
        <v>#N/A</v>
      </c>
      <c r="P44" s="202" t="e">
        <f>VLOOKUP(C44,'NOV 3'!$C$2:$L$55,10,FALSE)</f>
        <v>#N/A</v>
      </c>
      <c r="Q44" s="205"/>
      <c r="R44" s="214" t="e">
        <f t="shared" si="5"/>
        <v>#N/A</v>
      </c>
    </row>
    <row r="45" spans="1:18" x14ac:dyDescent="0.3">
      <c r="A45" s="200">
        <v>44</v>
      </c>
      <c r="B45" s="199">
        <f>'NOV 1'!B45</f>
        <v>0</v>
      </c>
      <c r="C45" s="199">
        <f>'NOV 1'!C45</f>
        <v>0</v>
      </c>
      <c r="D45" s="202" t="e">
        <f>VLOOKUP(C45,'NOV 1'!$C$2:$D$55,2,FALSE)</f>
        <v>#N/A</v>
      </c>
      <c r="E45" s="202" t="e">
        <f>VLOOKUP(C45,'NOV 2'!$C$2:$D$55,2,FALSE)</f>
        <v>#N/A</v>
      </c>
      <c r="F45" s="202" t="e">
        <f>VLOOKUP(C45,'NOV 3'!$C$2:$D$55,2,FALSE)</f>
        <v>#N/A</v>
      </c>
      <c r="G45" s="205"/>
      <c r="H45" s="214" t="e">
        <f t="shared" si="3"/>
        <v>#N/A</v>
      </c>
      <c r="I45" s="308" t="e">
        <f>VLOOKUP(C45,'NOV 1'!$C$2:$K$55,9,FALSE)</f>
        <v>#N/A</v>
      </c>
      <c r="J45" s="203" t="e">
        <f>VLOOKUP(C45,'NOV 2'!$C$2:$K$55,9,FALSE)</f>
        <v>#N/A</v>
      </c>
      <c r="K45" s="203" t="e">
        <f>VLOOKUP(C45,'NOV 3'!$C$2:$K$55,9,FALSE)</f>
        <v>#N/A</v>
      </c>
      <c r="L45" s="206"/>
      <c r="M45" s="215" t="e">
        <f t="shared" si="4"/>
        <v>#N/A</v>
      </c>
      <c r="N45" s="202" t="e">
        <f>VLOOKUP(C45,'NOV 1'!$C$2:$L$55,10,FALSE)</f>
        <v>#N/A</v>
      </c>
      <c r="O45" s="202" t="e">
        <f>VLOOKUP(C45,'NOV 2'!$C$2:$L$55,10,FALSE)</f>
        <v>#N/A</v>
      </c>
      <c r="P45" s="202" t="e">
        <f>VLOOKUP(C45,'NOV 3'!$C$2:$L$55,10,FALSE)</f>
        <v>#N/A</v>
      </c>
      <c r="Q45" s="205"/>
      <c r="R45" s="214" t="e">
        <f t="shared" si="5"/>
        <v>#N/A</v>
      </c>
    </row>
    <row r="46" spans="1:18" x14ac:dyDescent="0.3">
      <c r="A46" s="200">
        <v>45</v>
      </c>
      <c r="B46" s="199">
        <f>'NOV 1'!B46</f>
        <v>0</v>
      </c>
      <c r="C46" s="199">
        <f>'NOV 1'!C46</f>
        <v>0</v>
      </c>
      <c r="D46" s="202" t="e">
        <f>VLOOKUP(C46,'NOV 1'!$C$2:$D$55,2,FALSE)</f>
        <v>#N/A</v>
      </c>
      <c r="E46" s="202" t="e">
        <f>VLOOKUP(C46,'NOV 2'!$C$2:$D$55,2,FALSE)</f>
        <v>#N/A</v>
      </c>
      <c r="F46" s="202" t="e">
        <f>VLOOKUP(C46,'NOV 3'!$C$2:$D$55,2,FALSE)</f>
        <v>#N/A</v>
      </c>
      <c r="G46" s="205"/>
      <c r="H46" s="214" t="e">
        <f t="shared" si="3"/>
        <v>#N/A</v>
      </c>
      <c r="I46" s="308" t="e">
        <f>VLOOKUP(C46,'NOV 1'!$C$2:$K$55,9,FALSE)</f>
        <v>#N/A</v>
      </c>
      <c r="J46" s="203" t="e">
        <f>VLOOKUP(C46,'NOV 2'!$C$2:$K$55,9,FALSE)</f>
        <v>#N/A</v>
      </c>
      <c r="K46" s="203" t="e">
        <f>VLOOKUP(C46,'NOV 3'!$C$2:$K$55,9,FALSE)</f>
        <v>#N/A</v>
      </c>
      <c r="L46" s="206"/>
      <c r="M46" s="215" t="e">
        <f t="shared" si="4"/>
        <v>#N/A</v>
      </c>
      <c r="N46" s="202" t="e">
        <f>VLOOKUP(C46,'NOV 1'!$C$2:$L$55,10,FALSE)</f>
        <v>#N/A</v>
      </c>
      <c r="O46" s="202" t="e">
        <f>VLOOKUP(C46,'NOV 2'!$C$2:$L$55,10,FALSE)</f>
        <v>#N/A</v>
      </c>
      <c r="P46" s="202" t="e">
        <f>VLOOKUP(C46,'NOV 3'!$C$2:$L$55,10,FALSE)</f>
        <v>#N/A</v>
      </c>
      <c r="Q46" s="205"/>
      <c r="R46" s="214" t="e">
        <f t="shared" si="5"/>
        <v>#N/A</v>
      </c>
    </row>
    <row r="47" spans="1:18" x14ac:dyDescent="0.3">
      <c r="A47" s="200">
        <v>46</v>
      </c>
      <c r="B47" s="199">
        <f>'NOV 1'!B47</f>
        <v>0</v>
      </c>
      <c r="C47" s="199">
        <f>'NOV 1'!C47</f>
        <v>0</v>
      </c>
      <c r="D47" s="202" t="e">
        <f>VLOOKUP(C47,'NOV 1'!$C$2:$D$55,2,FALSE)</f>
        <v>#N/A</v>
      </c>
      <c r="E47" s="202" t="e">
        <f>VLOOKUP(C47,'NOV 2'!$C$2:$D$55,2,FALSE)</f>
        <v>#N/A</v>
      </c>
      <c r="F47" s="202" t="e">
        <f>VLOOKUP(C47,'NOV 3'!$C$2:$D$55,2,FALSE)</f>
        <v>#N/A</v>
      </c>
      <c r="G47" s="205"/>
      <c r="H47" s="214" t="e">
        <f t="shared" si="3"/>
        <v>#N/A</v>
      </c>
      <c r="I47" s="308" t="e">
        <f>VLOOKUP(C47,'NOV 1'!$C$2:$K$55,9,FALSE)</f>
        <v>#N/A</v>
      </c>
      <c r="J47" s="203" t="e">
        <f>VLOOKUP(C47,'NOV 2'!$C$2:$K$55,9,FALSE)</f>
        <v>#N/A</v>
      </c>
      <c r="K47" s="203" t="e">
        <f>VLOOKUP(C47,'NOV 3'!$C$2:$K$55,9,FALSE)</f>
        <v>#N/A</v>
      </c>
      <c r="L47" s="206"/>
      <c r="M47" s="215" t="e">
        <f t="shared" si="4"/>
        <v>#N/A</v>
      </c>
      <c r="N47" s="202" t="e">
        <f>VLOOKUP(C47,'NOV 1'!$C$2:$L$55,10,FALSE)</f>
        <v>#N/A</v>
      </c>
      <c r="O47" s="202" t="e">
        <f>VLOOKUP(C47,'NOV 2'!$C$2:$L$55,10,FALSE)</f>
        <v>#N/A</v>
      </c>
      <c r="P47" s="202" t="e">
        <f>VLOOKUP(C47,'NOV 3'!$C$2:$L$55,10,FALSE)</f>
        <v>#N/A</v>
      </c>
      <c r="Q47" s="205"/>
      <c r="R47" s="214" t="e">
        <f t="shared" si="5"/>
        <v>#N/A</v>
      </c>
    </row>
    <row r="48" spans="1:18" x14ac:dyDescent="0.3">
      <c r="A48" s="200">
        <v>47</v>
      </c>
      <c r="B48" s="199">
        <f>'NOV 1'!B48</f>
        <v>0</v>
      </c>
      <c r="C48" s="199">
        <f>'NOV 1'!C48</f>
        <v>0</v>
      </c>
      <c r="D48" s="202" t="e">
        <f>VLOOKUP(C48,'NOV 1'!$C$2:$D$55,2,FALSE)</f>
        <v>#N/A</v>
      </c>
      <c r="E48" s="202" t="e">
        <f>VLOOKUP(C48,'NOV 2'!$C$2:$D$55,2,FALSE)</f>
        <v>#N/A</v>
      </c>
      <c r="F48" s="202" t="e">
        <f>VLOOKUP(C48,'NOV 3'!$C$2:$D$55,2,FALSE)</f>
        <v>#N/A</v>
      </c>
      <c r="G48" s="205"/>
      <c r="H48" s="214" t="e">
        <f t="shared" si="3"/>
        <v>#N/A</v>
      </c>
      <c r="I48" s="308" t="e">
        <f>VLOOKUP(C48,'NOV 1'!$C$2:$K$55,9,FALSE)</f>
        <v>#N/A</v>
      </c>
      <c r="J48" s="203" t="e">
        <f>VLOOKUP(C48,'NOV 2'!$C$2:$K$55,9,FALSE)</f>
        <v>#N/A</v>
      </c>
      <c r="K48" s="203" t="e">
        <f>VLOOKUP(C48,'NOV 3'!$C$2:$K$55,9,FALSE)</f>
        <v>#N/A</v>
      </c>
      <c r="L48" s="206"/>
      <c r="M48" s="215" t="e">
        <f t="shared" si="4"/>
        <v>#N/A</v>
      </c>
      <c r="N48" s="202" t="e">
        <f>VLOOKUP(C48,'NOV 1'!$C$2:$L$55,10,FALSE)</f>
        <v>#N/A</v>
      </c>
      <c r="O48" s="202" t="e">
        <f>VLOOKUP(C48,'NOV 2'!$C$2:$L$55,10,FALSE)</f>
        <v>#N/A</v>
      </c>
      <c r="P48" s="202" t="e">
        <f>VLOOKUP(C48,'NOV 3'!$C$2:$L$55,10,FALSE)</f>
        <v>#N/A</v>
      </c>
      <c r="Q48" s="205"/>
      <c r="R48" s="214" t="e">
        <f t="shared" si="5"/>
        <v>#N/A</v>
      </c>
    </row>
    <row r="49" spans="1:18" x14ac:dyDescent="0.3">
      <c r="A49" s="200">
        <v>48</v>
      </c>
      <c r="B49" s="199">
        <f>'NOV 1'!B49</f>
        <v>0</v>
      </c>
      <c r="C49" s="199">
        <f>'NOV 1'!C49</f>
        <v>0</v>
      </c>
      <c r="D49" s="202" t="e">
        <f>VLOOKUP(C49,'NOV 1'!$C$2:$D$55,2,FALSE)</f>
        <v>#N/A</v>
      </c>
      <c r="E49" s="202" t="e">
        <f>VLOOKUP(C49,'NOV 2'!$C$2:$D$55,2,FALSE)</f>
        <v>#N/A</v>
      </c>
      <c r="F49" s="202" t="e">
        <f>VLOOKUP(C49,'NOV 3'!$C$2:$D$55,2,FALSE)</f>
        <v>#N/A</v>
      </c>
      <c r="G49" s="205"/>
      <c r="H49" s="214" t="e">
        <f t="shared" si="3"/>
        <v>#N/A</v>
      </c>
      <c r="I49" s="308" t="e">
        <f>VLOOKUP(C49,'NOV 1'!$C$2:$K$55,9,FALSE)</f>
        <v>#N/A</v>
      </c>
      <c r="J49" s="203" t="e">
        <f>VLOOKUP(C49,'NOV 2'!$C$2:$K$55,9,FALSE)</f>
        <v>#N/A</v>
      </c>
      <c r="K49" s="203" t="e">
        <f>VLOOKUP(C49,'NOV 3'!$C$2:$K$55,9,FALSE)</f>
        <v>#N/A</v>
      </c>
      <c r="L49" s="206"/>
      <c r="M49" s="215" t="e">
        <f t="shared" si="4"/>
        <v>#N/A</v>
      </c>
      <c r="N49" s="202" t="e">
        <f>VLOOKUP(C49,'NOV 1'!$C$2:$L$55,10,FALSE)</f>
        <v>#N/A</v>
      </c>
      <c r="O49" s="202" t="e">
        <f>VLOOKUP(C49,'NOV 2'!$C$2:$L$55,10,FALSE)</f>
        <v>#N/A</v>
      </c>
      <c r="P49" s="202" t="e">
        <f>VLOOKUP(C49,'NOV 3'!$C$2:$L$55,10,FALSE)</f>
        <v>#N/A</v>
      </c>
      <c r="Q49" s="205"/>
      <c r="R49" s="214" t="e">
        <f t="shared" si="5"/>
        <v>#N/A</v>
      </c>
    </row>
    <row r="50" spans="1:18" x14ac:dyDescent="0.3">
      <c r="A50" s="200">
        <v>49</v>
      </c>
      <c r="B50" s="199">
        <f>'NOV 1'!B50</f>
        <v>0</v>
      </c>
      <c r="C50" s="199">
        <f>'NOV 1'!C50</f>
        <v>0</v>
      </c>
      <c r="D50" s="202" t="e">
        <f>VLOOKUP(C50,'NOV 1'!$C$2:$D$55,2,FALSE)</f>
        <v>#N/A</v>
      </c>
      <c r="E50" s="202" t="e">
        <f>VLOOKUP(C50,'NOV 2'!$C$2:$D$55,2,FALSE)</f>
        <v>#N/A</v>
      </c>
      <c r="F50" s="202" t="e">
        <f>VLOOKUP(C50,'NOV 3'!$C$2:$D$55,2,FALSE)</f>
        <v>#N/A</v>
      </c>
      <c r="G50" s="205"/>
      <c r="H50" s="214" t="e">
        <f t="shared" si="3"/>
        <v>#N/A</v>
      </c>
      <c r="I50" s="308" t="e">
        <f>VLOOKUP(C50,'NOV 1'!$C$2:$K$55,9,FALSE)</f>
        <v>#N/A</v>
      </c>
      <c r="J50" s="203" t="e">
        <f>VLOOKUP(C50,'NOV 2'!$C$2:$K$55,9,FALSE)</f>
        <v>#N/A</v>
      </c>
      <c r="K50" s="203" t="e">
        <f>VLOOKUP(C50,'NOV 3'!$C$2:$K$55,9,FALSE)</f>
        <v>#N/A</v>
      </c>
      <c r="L50" s="206"/>
      <c r="M50" s="215" t="e">
        <f t="shared" si="4"/>
        <v>#N/A</v>
      </c>
      <c r="N50" s="202" t="e">
        <f>VLOOKUP(C50,'NOV 1'!$C$2:$L$55,10,FALSE)</f>
        <v>#N/A</v>
      </c>
      <c r="O50" s="202" t="e">
        <f>VLOOKUP(C50,'NOV 2'!$C$2:$L$55,10,FALSE)</f>
        <v>#N/A</v>
      </c>
      <c r="P50" s="202" t="e">
        <f>VLOOKUP(C50,'NOV 3'!$C$2:$L$55,10,FALSE)</f>
        <v>#N/A</v>
      </c>
      <c r="Q50" s="205"/>
      <c r="R50" s="214" t="e">
        <f t="shared" si="5"/>
        <v>#N/A</v>
      </c>
    </row>
    <row r="51" spans="1:18" x14ac:dyDescent="0.3">
      <c r="A51" s="200">
        <v>50</v>
      </c>
      <c r="B51" s="199">
        <f>'NOV 1'!B51</f>
        <v>0</v>
      </c>
      <c r="C51" s="199">
        <f>'NOV 1'!C51</f>
        <v>0</v>
      </c>
      <c r="D51" s="202" t="e">
        <f>VLOOKUP(C51,'NOV 1'!$C$2:$D$55,2,FALSE)</f>
        <v>#N/A</v>
      </c>
      <c r="E51" s="202" t="e">
        <f>VLOOKUP(C51,'NOV 2'!$C$2:$D$55,2,FALSE)</f>
        <v>#N/A</v>
      </c>
      <c r="F51" s="202" t="e">
        <f>VLOOKUP(C51,'NOV 3'!$C$2:$D$55,2,FALSE)</f>
        <v>#N/A</v>
      </c>
      <c r="G51" s="205"/>
      <c r="H51" s="214" t="e">
        <f t="shared" si="3"/>
        <v>#N/A</v>
      </c>
      <c r="I51" s="308" t="e">
        <f>VLOOKUP(C51,'NOV 1'!$C$2:$K$55,9,FALSE)</f>
        <v>#N/A</v>
      </c>
      <c r="J51" s="203" t="e">
        <f>VLOOKUP(C51,'NOV 2'!$C$2:$K$55,9,FALSE)</f>
        <v>#N/A</v>
      </c>
      <c r="K51" s="203" t="e">
        <f>VLOOKUP(C51,'NOV 3'!$C$2:$K$55,9,FALSE)</f>
        <v>#N/A</v>
      </c>
      <c r="L51" s="206"/>
      <c r="M51" s="215" t="e">
        <f t="shared" si="4"/>
        <v>#N/A</v>
      </c>
      <c r="N51" s="202" t="e">
        <f>VLOOKUP(C51,'NOV 1'!$C$2:$L$55,10,FALSE)</f>
        <v>#N/A</v>
      </c>
      <c r="O51" s="202" t="e">
        <f>VLOOKUP(C51,'NOV 2'!$C$2:$L$55,10,FALSE)</f>
        <v>#N/A</v>
      </c>
      <c r="P51" s="202" t="e">
        <f>VLOOKUP(C51,'NOV 3'!$C$2:$L$55,10,FALSE)</f>
        <v>#N/A</v>
      </c>
      <c r="Q51" s="205"/>
      <c r="R51" s="214" t="e">
        <f t="shared" si="5"/>
        <v>#N/A</v>
      </c>
    </row>
    <row r="52" spans="1:18" x14ac:dyDescent="0.3">
      <c r="A52" s="200">
        <v>51</v>
      </c>
      <c r="B52" s="199">
        <f>'NOV 1'!B52</f>
        <v>0</v>
      </c>
      <c r="C52" s="199">
        <f>'NOV 1'!C52</f>
        <v>0</v>
      </c>
      <c r="D52" s="202" t="e">
        <f>VLOOKUP(C52,'NOV 1'!$C$2:$D$55,2,FALSE)</f>
        <v>#N/A</v>
      </c>
      <c r="E52" s="202" t="e">
        <f>VLOOKUP(C52,'NOV 2'!$C$2:$D$55,2,FALSE)</f>
        <v>#N/A</v>
      </c>
      <c r="F52" s="202" t="e">
        <f>VLOOKUP(C52,'NOV 3'!$C$2:$D$55,2,FALSE)</f>
        <v>#N/A</v>
      </c>
      <c r="G52" s="205"/>
      <c r="H52" s="214" t="e">
        <f t="shared" si="3"/>
        <v>#N/A</v>
      </c>
      <c r="I52" s="308" t="e">
        <f>VLOOKUP(C52,'NOV 1'!$C$2:$K$55,9,FALSE)</f>
        <v>#N/A</v>
      </c>
      <c r="J52" s="203" t="e">
        <f>VLOOKUP(C52,'NOV 2'!$C$2:$K$55,9,FALSE)</f>
        <v>#N/A</v>
      </c>
      <c r="K52" s="203" t="e">
        <f>VLOOKUP(C52,'NOV 3'!$C$2:$K$55,9,FALSE)</f>
        <v>#N/A</v>
      </c>
      <c r="L52" s="206"/>
      <c r="M52" s="215" t="e">
        <f t="shared" si="4"/>
        <v>#N/A</v>
      </c>
      <c r="N52" s="202" t="e">
        <f>VLOOKUP(C52,'NOV 1'!$C$2:$L$55,10,FALSE)</f>
        <v>#N/A</v>
      </c>
      <c r="O52" s="202" t="e">
        <f>VLOOKUP(C52,'NOV 2'!$C$2:$L$55,10,FALSE)</f>
        <v>#N/A</v>
      </c>
      <c r="P52" s="202" t="e">
        <f>VLOOKUP(C52,'NOV 3'!$C$2:$L$55,10,FALSE)</f>
        <v>#N/A</v>
      </c>
      <c r="Q52" s="205"/>
      <c r="R52" s="214" t="e">
        <f t="shared" si="5"/>
        <v>#N/A</v>
      </c>
    </row>
    <row r="53" spans="1:18" x14ac:dyDescent="0.3">
      <c r="A53" s="200">
        <v>52</v>
      </c>
      <c r="B53" s="199">
        <f>'NOV 1'!B53</f>
        <v>0</v>
      </c>
      <c r="C53" s="199">
        <f>'NOV 1'!C53</f>
        <v>0</v>
      </c>
      <c r="D53" s="202" t="e">
        <f>VLOOKUP(C53,'NOV 1'!$C$2:$D$55,2,FALSE)</f>
        <v>#N/A</v>
      </c>
      <c r="E53" s="202" t="e">
        <f>VLOOKUP(C53,'NOV 2'!$C$2:$D$55,2,FALSE)</f>
        <v>#N/A</v>
      </c>
      <c r="F53" s="202" t="e">
        <f>VLOOKUP(C53,'NOV 3'!$C$2:$D$55,2,FALSE)</f>
        <v>#N/A</v>
      </c>
      <c r="G53" s="205"/>
      <c r="H53" s="214" t="e">
        <f t="shared" si="3"/>
        <v>#N/A</v>
      </c>
      <c r="I53" s="308" t="e">
        <f>VLOOKUP(C53,'NOV 1'!$C$2:$K$55,9,FALSE)</f>
        <v>#N/A</v>
      </c>
      <c r="J53" s="203" t="e">
        <f>VLOOKUP(C53,'NOV 2'!$C$2:$K$55,9,FALSE)</f>
        <v>#N/A</v>
      </c>
      <c r="K53" s="203" t="e">
        <f>VLOOKUP(C53,'NOV 3'!$C$2:$K$55,9,FALSE)</f>
        <v>#N/A</v>
      </c>
      <c r="L53" s="206"/>
      <c r="M53" s="215" t="e">
        <f t="shared" si="4"/>
        <v>#N/A</v>
      </c>
      <c r="N53" s="202" t="e">
        <f>VLOOKUP(C53,'NOV 1'!$C$2:$L$55,10,FALSE)</f>
        <v>#N/A</v>
      </c>
      <c r="O53" s="202" t="e">
        <f>VLOOKUP(C53,'NOV 2'!$C$2:$L$55,10,FALSE)</f>
        <v>#N/A</v>
      </c>
      <c r="P53" s="202" t="e">
        <f>VLOOKUP(C53,'NOV 3'!$C$2:$L$55,10,FALSE)</f>
        <v>#N/A</v>
      </c>
      <c r="Q53" s="205"/>
      <c r="R53" s="214" t="e">
        <f t="shared" si="5"/>
        <v>#N/A</v>
      </c>
    </row>
    <row r="54" spans="1:18" x14ac:dyDescent="0.3">
      <c r="A54" s="200">
        <v>53</v>
      </c>
      <c r="B54" s="199">
        <f>'NOV 1'!B54</f>
        <v>0</v>
      </c>
      <c r="C54" s="199">
        <f>'NOV 1'!C54</f>
        <v>0</v>
      </c>
      <c r="D54" s="202" t="e">
        <f>VLOOKUP(C54,'NOV 1'!$C$2:$D$55,2,FALSE)</f>
        <v>#N/A</v>
      </c>
      <c r="E54" s="202" t="e">
        <f>VLOOKUP(C54,'NOV 2'!$C$2:$D$55,2,FALSE)</f>
        <v>#N/A</v>
      </c>
      <c r="F54" s="202" t="e">
        <f>VLOOKUP(C54,'NOV 3'!$C$2:$D$55,2,FALSE)</f>
        <v>#N/A</v>
      </c>
      <c r="G54" s="205"/>
      <c r="H54" s="214" t="e">
        <f t="shared" si="3"/>
        <v>#N/A</v>
      </c>
      <c r="I54" s="308" t="e">
        <f>VLOOKUP(C54,'NOV 1'!$C$2:$K$55,9,FALSE)</f>
        <v>#N/A</v>
      </c>
      <c r="J54" s="203" t="e">
        <f>VLOOKUP(C54,'NOV 2'!$C$2:$K$55,9,FALSE)</f>
        <v>#N/A</v>
      </c>
      <c r="K54" s="203" t="e">
        <f>VLOOKUP(C54,'NOV 3'!$C$2:$K$55,9,FALSE)</f>
        <v>#N/A</v>
      </c>
      <c r="L54" s="206"/>
      <c r="M54" s="215" t="e">
        <f t="shared" si="4"/>
        <v>#N/A</v>
      </c>
      <c r="N54" s="202" t="e">
        <f>VLOOKUP(C54,'NOV 1'!$C$2:$L$55,10,FALSE)</f>
        <v>#N/A</v>
      </c>
      <c r="O54" s="202" t="e">
        <f>VLOOKUP(C54,'NOV 2'!$C$2:$L$55,10,FALSE)</f>
        <v>#N/A</v>
      </c>
      <c r="P54" s="202" t="e">
        <f>VLOOKUP(C54,'NOV 3'!$C$2:$L$55,10,FALSE)</f>
        <v>#N/A</v>
      </c>
      <c r="Q54" s="205"/>
      <c r="R54" s="214" t="e">
        <f t="shared" si="5"/>
        <v>#N/A</v>
      </c>
    </row>
    <row r="55" spans="1:18" ht="15" thickBot="1" x14ac:dyDescent="0.35">
      <c r="A55" s="217">
        <v>54</v>
      </c>
      <c r="B55" s="338">
        <f>'NOV 1'!B55</f>
        <v>0</v>
      </c>
      <c r="C55" s="338">
        <f>'NOV 1'!C55</f>
        <v>0</v>
      </c>
      <c r="D55" s="339" t="e">
        <f>VLOOKUP(C55,'NOV 1'!$C$2:$D$55,2,FALSE)</f>
        <v>#N/A</v>
      </c>
      <c r="E55" s="339" t="e">
        <f>VLOOKUP(C55,'NOV 2'!$C$2:$D$55,2,FALSE)</f>
        <v>#N/A</v>
      </c>
      <c r="F55" s="339" t="e">
        <f>VLOOKUP(C55,'NOV 3'!$C$2:$D$55,2,FALSE)</f>
        <v>#N/A</v>
      </c>
      <c r="G55" s="207"/>
      <c r="H55" s="316" t="e">
        <f t="shared" si="3"/>
        <v>#N/A</v>
      </c>
      <c r="I55" s="315" t="e">
        <f>VLOOKUP(C55,'NOV 1'!$C$2:$K$55,9,FALSE)</f>
        <v>#N/A</v>
      </c>
      <c r="J55" s="340" t="e">
        <f>VLOOKUP(C55,'NOV 2'!$C$2:$K$55,9,FALSE)</f>
        <v>#N/A</v>
      </c>
      <c r="K55" s="340" t="e">
        <f>VLOOKUP(C55,'NOV 3'!$C$2:$K$55,9,FALSE)</f>
        <v>#N/A</v>
      </c>
      <c r="L55" s="208"/>
      <c r="M55" s="314" t="e">
        <f t="shared" si="4"/>
        <v>#N/A</v>
      </c>
      <c r="N55" s="339" t="e">
        <f>VLOOKUP(C55,'NOV 1'!$C$2:$L$55,10,FALSE)</f>
        <v>#N/A</v>
      </c>
      <c r="O55" s="339" t="e">
        <f>VLOOKUP(C55,'NOV 2'!$C$2:$L$55,10,FALSE)</f>
        <v>#N/A</v>
      </c>
      <c r="P55" s="339" t="e">
        <f>VLOOKUP(C55,'NOV 3'!$C$2:$L$55,10,FALSE)</f>
        <v>#N/A</v>
      </c>
      <c r="Q55" s="207"/>
      <c r="R55" s="316" t="e">
        <f t="shared" si="5"/>
        <v>#N/A</v>
      </c>
    </row>
  </sheetData>
  <sortState xmlns:xlrd2="http://schemas.microsoft.com/office/spreadsheetml/2017/richdata2" ref="B2:R26">
    <sortCondition descending="1" ref="M2:M26"/>
    <sortCondition ref="R2:R26"/>
    <sortCondition ref="H2:H26"/>
  </sortState>
  <printOptions gridLines="1"/>
  <pageMargins left="0.7" right="0.7" top="0.75" bottom="0.75" header="0.3" footer="0.3"/>
  <pageSetup scale="79" orientation="landscape" r:id="rId1"/>
  <headerFooter>
    <oddHeader>&amp;C&amp;K002060 Novice Average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L55"/>
  <sheetViews>
    <sheetView zoomScaleNormal="100" workbookViewId="0">
      <pane ySplit="1" topLeftCell="A2" activePane="bottomLeft" state="frozen"/>
      <selection pane="bottomLeft" activeCell="B1" sqref="B1:L27"/>
    </sheetView>
  </sheetViews>
  <sheetFormatPr defaultRowHeight="13.8" x14ac:dyDescent="0.25"/>
  <cols>
    <col min="1" max="1" width="3.19921875" customWidth="1"/>
    <col min="2" max="2" width="18.09765625" customWidth="1"/>
    <col min="3" max="3" width="10.09765625" customWidth="1"/>
    <col min="4" max="4" width="9" style="103"/>
    <col min="5" max="5" width="9" style="37"/>
    <col min="6" max="6" width="9.69921875" style="37" customWidth="1"/>
    <col min="7" max="7" width="10.19921875" style="37" customWidth="1"/>
    <col min="8" max="8" width="10.3984375" style="37" customWidth="1"/>
    <col min="9" max="11" width="9.5" style="37" customWidth="1"/>
    <col min="12" max="12" width="10.5" style="109" customWidth="1"/>
  </cols>
  <sheetData>
    <row r="1" spans="1:12" s="5" customFormat="1" ht="14.4" x14ac:dyDescent="0.3">
      <c r="A1" s="190"/>
      <c r="B1" s="190" t="s">
        <v>0</v>
      </c>
      <c r="C1" s="192" t="s">
        <v>1</v>
      </c>
      <c r="D1" s="238" t="s">
        <v>2</v>
      </c>
      <c r="E1" s="343" t="s">
        <v>3</v>
      </c>
      <c r="F1" s="192" t="s">
        <v>4</v>
      </c>
      <c r="G1" s="192" t="s">
        <v>5</v>
      </c>
      <c r="H1" s="192" t="s">
        <v>6</v>
      </c>
      <c r="I1" s="192" t="s">
        <v>7</v>
      </c>
      <c r="J1" s="192" t="s">
        <v>54</v>
      </c>
      <c r="K1" s="304" t="s">
        <v>8</v>
      </c>
      <c r="L1" s="238" t="s">
        <v>9</v>
      </c>
    </row>
    <row r="2" spans="1:12" ht="14.4" x14ac:dyDescent="0.3">
      <c r="A2" s="190">
        <v>1</v>
      </c>
      <c r="B2" s="239" t="s">
        <v>40</v>
      </c>
      <c r="C2" s="239" t="s">
        <v>109</v>
      </c>
      <c r="D2" s="240">
        <v>1.0648148148148147E-3</v>
      </c>
      <c r="E2" s="344">
        <v>30</v>
      </c>
      <c r="F2" s="344">
        <v>30</v>
      </c>
      <c r="G2" s="344">
        <v>30</v>
      </c>
      <c r="H2" s="344">
        <v>30</v>
      </c>
      <c r="I2" s="344">
        <v>25</v>
      </c>
      <c r="J2" s="344">
        <v>30</v>
      </c>
      <c r="K2" s="341">
        <f t="shared" ref="K2:K27" si="0">SUM(E2:J2)</f>
        <v>175</v>
      </c>
      <c r="L2" s="240">
        <v>3.8773148148148143E-3</v>
      </c>
    </row>
    <row r="3" spans="1:12" ht="14.4" x14ac:dyDescent="0.3">
      <c r="A3" s="190">
        <v>2</v>
      </c>
      <c r="B3" s="239" t="s">
        <v>40</v>
      </c>
      <c r="C3" s="239" t="s">
        <v>132</v>
      </c>
      <c r="D3" s="240">
        <v>9.6064814814814808E-4</v>
      </c>
      <c r="E3" s="344">
        <v>15</v>
      </c>
      <c r="F3" s="344">
        <v>30</v>
      </c>
      <c r="G3" s="344">
        <v>30</v>
      </c>
      <c r="H3" s="344">
        <v>30</v>
      </c>
      <c r="I3" s="344">
        <v>30</v>
      </c>
      <c r="J3" s="344">
        <v>30</v>
      </c>
      <c r="K3" s="341">
        <f t="shared" si="0"/>
        <v>165</v>
      </c>
      <c r="L3" s="240">
        <v>3.7152777777777774E-3</v>
      </c>
    </row>
    <row r="4" spans="1:12" ht="14.4" x14ac:dyDescent="0.3">
      <c r="A4" s="190">
        <v>3</v>
      </c>
      <c r="B4" s="239" t="s">
        <v>151</v>
      </c>
      <c r="C4" s="239" t="s">
        <v>168</v>
      </c>
      <c r="D4" s="240">
        <v>9.4907407407407408E-4</v>
      </c>
      <c r="E4" s="344">
        <v>30</v>
      </c>
      <c r="F4" s="344">
        <v>30</v>
      </c>
      <c r="G4" s="344">
        <v>30</v>
      </c>
      <c r="H4" s="344">
        <v>30</v>
      </c>
      <c r="I4" s="344">
        <v>30</v>
      </c>
      <c r="J4" s="344">
        <v>0</v>
      </c>
      <c r="K4" s="341">
        <f t="shared" si="0"/>
        <v>150</v>
      </c>
      <c r="L4" s="240">
        <v>4.1666666666666666E-3</v>
      </c>
    </row>
    <row r="5" spans="1:12" ht="14.4" x14ac:dyDescent="0.3">
      <c r="A5" s="190">
        <v>4</v>
      </c>
      <c r="B5" s="239" t="s">
        <v>120</v>
      </c>
      <c r="C5" s="239" t="s">
        <v>121</v>
      </c>
      <c r="D5" s="240">
        <v>1.0185185185185186E-3</v>
      </c>
      <c r="E5" s="344">
        <v>30</v>
      </c>
      <c r="F5" s="344">
        <v>30</v>
      </c>
      <c r="G5" s="344">
        <v>30</v>
      </c>
      <c r="H5" s="344">
        <v>30</v>
      </c>
      <c r="I5" s="344">
        <v>30</v>
      </c>
      <c r="J5" s="344">
        <v>0</v>
      </c>
      <c r="K5" s="341">
        <f t="shared" si="0"/>
        <v>150</v>
      </c>
      <c r="L5" s="240">
        <v>4.1666666666666666E-3</v>
      </c>
    </row>
    <row r="6" spans="1:12" ht="14.4" x14ac:dyDescent="0.3">
      <c r="A6" s="190">
        <v>5</v>
      </c>
      <c r="B6" s="239" t="s">
        <v>46</v>
      </c>
      <c r="C6" s="392" t="s">
        <v>220</v>
      </c>
      <c r="D6" s="240">
        <v>2.0833333333333333E-3</v>
      </c>
      <c r="E6" s="344">
        <v>30</v>
      </c>
      <c r="F6" s="344">
        <v>30</v>
      </c>
      <c r="G6" s="344">
        <v>30</v>
      </c>
      <c r="H6" s="344">
        <v>30</v>
      </c>
      <c r="I6" s="344">
        <v>10</v>
      </c>
      <c r="J6" s="344">
        <v>0</v>
      </c>
      <c r="K6" s="341">
        <f t="shared" si="0"/>
        <v>130</v>
      </c>
      <c r="L6" s="240">
        <v>4.1666666666666666E-3</v>
      </c>
    </row>
    <row r="7" spans="1:12" ht="14.4" x14ac:dyDescent="0.3">
      <c r="A7" s="190">
        <v>6</v>
      </c>
      <c r="B7" s="239" t="s">
        <v>103</v>
      </c>
      <c r="C7" s="239" t="s">
        <v>167</v>
      </c>
      <c r="D7" s="240">
        <v>9.9537037037037042E-4</v>
      </c>
      <c r="E7" s="344">
        <v>30</v>
      </c>
      <c r="F7" s="344">
        <v>30</v>
      </c>
      <c r="G7" s="344">
        <v>30</v>
      </c>
      <c r="H7" s="344">
        <v>30</v>
      </c>
      <c r="I7" s="344">
        <v>0</v>
      </c>
      <c r="J7" s="344">
        <v>0</v>
      </c>
      <c r="K7" s="341">
        <f t="shared" si="0"/>
        <v>120</v>
      </c>
      <c r="L7" s="240">
        <v>4.1666666666666666E-3</v>
      </c>
    </row>
    <row r="8" spans="1:12" ht="14.4" x14ac:dyDescent="0.3">
      <c r="A8" s="190">
        <v>7</v>
      </c>
      <c r="B8" s="239" t="s">
        <v>23</v>
      </c>
      <c r="C8" s="239" t="s">
        <v>199</v>
      </c>
      <c r="D8" s="240">
        <v>1.25E-3</v>
      </c>
      <c r="E8" s="344">
        <v>30</v>
      </c>
      <c r="F8" s="344">
        <v>30</v>
      </c>
      <c r="G8" s="344">
        <v>30</v>
      </c>
      <c r="H8" s="344">
        <v>30</v>
      </c>
      <c r="I8" s="344">
        <v>0</v>
      </c>
      <c r="J8" s="344">
        <v>0</v>
      </c>
      <c r="K8" s="341">
        <f t="shared" si="0"/>
        <v>120</v>
      </c>
      <c r="L8" s="240">
        <v>4.1666666666666666E-3</v>
      </c>
    </row>
    <row r="9" spans="1:12" ht="14.4" x14ac:dyDescent="0.3">
      <c r="A9" s="190">
        <v>8</v>
      </c>
      <c r="B9" s="239" t="s">
        <v>30</v>
      </c>
      <c r="C9" s="239" t="s">
        <v>91</v>
      </c>
      <c r="D9" s="240">
        <v>1.9097222222222222E-3</v>
      </c>
      <c r="E9" s="344">
        <v>30</v>
      </c>
      <c r="F9" s="344">
        <v>30</v>
      </c>
      <c r="G9" s="344">
        <v>30</v>
      </c>
      <c r="H9" s="344">
        <v>30</v>
      </c>
      <c r="I9" s="344">
        <v>0</v>
      </c>
      <c r="J9" s="344">
        <v>0</v>
      </c>
      <c r="K9" s="341">
        <f t="shared" si="0"/>
        <v>120</v>
      </c>
      <c r="L9" s="240">
        <v>4.1666666666666666E-3</v>
      </c>
    </row>
    <row r="10" spans="1:12" ht="14.4" x14ac:dyDescent="0.3">
      <c r="A10" s="190">
        <v>9</v>
      </c>
      <c r="B10" s="239" t="s">
        <v>46</v>
      </c>
      <c r="C10" s="239" t="s">
        <v>104</v>
      </c>
      <c r="D10" s="240">
        <v>1.0648148148148147E-3</v>
      </c>
      <c r="E10" s="344">
        <v>30</v>
      </c>
      <c r="F10" s="344">
        <v>30</v>
      </c>
      <c r="G10" s="344">
        <v>30</v>
      </c>
      <c r="H10" s="344">
        <v>0</v>
      </c>
      <c r="I10" s="344">
        <v>0</v>
      </c>
      <c r="J10" s="344">
        <v>0</v>
      </c>
      <c r="K10" s="341">
        <f t="shared" si="0"/>
        <v>90</v>
      </c>
      <c r="L10" s="240">
        <v>4.1666666666666666E-3</v>
      </c>
    </row>
    <row r="11" spans="1:12" ht="14.4" x14ac:dyDescent="0.3">
      <c r="A11" s="190">
        <v>10</v>
      </c>
      <c r="B11" s="239" t="s">
        <v>102</v>
      </c>
      <c r="C11" s="239" t="s">
        <v>93</v>
      </c>
      <c r="D11" s="240">
        <v>1.4583333333333334E-3</v>
      </c>
      <c r="E11" s="344">
        <v>15</v>
      </c>
      <c r="F11" s="344">
        <v>30</v>
      </c>
      <c r="G11" s="344">
        <v>30</v>
      </c>
      <c r="H11" s="344">
        <v>15</v>
      </c>
      <c r="I11" s="344">
        <v>0</v>
      </c>
      <c r="J11" s="344">
        <v>0</v>
      </c>
      <c r="K11" s="341">
        <f t="shared" si="0"/>
        <v>90</v>
      </c>
      <c r="L11" s="240">
        <v>4.1666666666666666E-3</v>
      </c>
    </row>
    <row r="12" spans="1:12" ht="14.4" x14ac:dyDescent="0.3">
      <c r="A12" s="190">
        <v>11</v>
      </c>
      <c r="B12" s="391" t="s">
        <v>47</v>
      </c>
      <c r="C12" s="391" t="s">
        <v>48</v>
      </c>
      <c r="D12" s="240">
        <v>1.6782407407407406E-3</v>
      </c>
      <c r="E12" s="344">
        <v>30</v>
      </c>
      <c r="F12" s="344">
        <v>30</v>
      </c>
      <c r="G12" s="344">
        <v>30</v>
      </c>
      <c r="H12" s="344">
        <v>0</v>
      </c>
      <c r="I12" s="344">
        <v>0</v>
      </c>
      <c r="J12" s="344">
        <v>0</v>
      </c>
      <c r="K12" s="341">
        <f t="shared" si="0"/>
        <v>90</v>
      </c>
      <c r="L12" s="240">
        <v>4.1666666666666666E-3</v>
      </c>
    </row>
    <row r="13" spans="1:12" ht="14.4" x14ac:dyDescent="0.3">
      <c r="A13" s="190">
        <v>12</v>
      </c>
      <c r="B13" s="239" t="s">
        <v>80</v>
      </c>
      <c r="C13" s="239" t="s">
        <v>112</v>
      </c>
      <c r="D13" s="240">
        <v>1.8287037037037037E-3</v>
      </c>
      <c r="E13" s="344">
        <v>30</v>
      </c>
      <c r="F13" s="344">
        <v>30</v>
      </c>
      <c r="G13" s="344">
        <v>30</v>
      </c>
      <c r="H13" s="344">
        <v>0</v>
      </c>
      <c r="I13" s="344">
        <v>0</v>
      </c>
      <c r="J13" s="344">
        <v>0</v>
      </c>
      <c r="K13" s="341">
        <f t="shared" si="0"/>
        <v>90</v>
      </c>
      <c r="L13" s="240">
        <v>4.1666666666666666E-3</v>
      </c>
    </row>
    <row r="14" spans="1:12" ht="14.4" x14ac:dyDescent="0.3">
      <c r="A14" s="190">
        <v>13</v>
      </c>
      <c r="B14" s="391" t="s">
        <v>47</v>
      </c>
      <c r="C14" s="391" t="s">
        <v>126</v>
      </c>
      <c r="D14" s="240">
        <v>2.615740740740741E-3</v>
      </c>
      <c r="E14" s="344">
        <v>30</v>
      </c>
      <c r="F14" s="344">
        <v>30</v>
      </c>
      <c r="G14" s="344">
        <v>30</v>
      </c>
      <c r="H14" s="344">
        <v>0</v>
      </c>
      <c r="I14" s="344">
        <v>0</v>
      </c>
      <c r="J14" s="344">
        <v>0</v>
      </c>
      <c r="K14" s="341">
        <f t="shared" si="0"/>
        <v>90</v>
      </c>
      <c r="L14" s="240">
        <v>4.1666666666666666E-3</v>
      </c>
    </row>
    <row r="15" spans="1:12" ht="14.4" x14ac:dyDescent="0.3">
      <c r="A15" s="190">
        <v>14</v>
      </c>
      <c r="B15" s="239" t="s">
        <v>30</v>
      </c>
      <c r="C15" s="239" t="s">
        <v>111</v>
      </c>
      <c r="D15" s="240">
        <v>1.2152777777777778E-3</v>
      </c>
      <c r="E15" s="344">
        <v>20</v>
      </c>
      <c r="F15" s="344">
        <v>30</v>
      </c>
      <c r="G15" s="344">
        <v>30</v>
      </c>
      <c r="H15" s="344">
        <v>0</v>
      </c>
      <c r="I15" s="344">
        <v>0</v>
      </c>
      <c r="J15" s="344">
        <v>0</v>
      </c>
      <c r="K15" s="341">
        <f t="shared" si="0"/>
        <v>80</v>
      </c>
      <c r="L15" s="240">
        <v>4.1666666666666666E-3</v>
      </c>
    </row>
    <row r="16" spans="1:12" ht="14.4" x14ac:dyDescent="0.3">
      <c r="A16" s="190">
        <v>15</v>
      </c>
      <c r="B16" s="239" t="s">
        <v>83</v>
      </c>
      <c r="C16" s="239" t="s">
        <v>101</v>
      </c>
      <c r="D16" s="240">
        <v>1.2384259259259258E-3</v>
      </c>
      <c r="E16" s="344">
        <v>20</v>
      </c>
      <c r="F16" s="344">
        <v>30</v>
      </c>
      <c r="G16" s="344">
        <v>30</v>
      </c>
      <c r="H16" s="344">
        <v>0</v>
      </c>
      <c r="I16" s="344">
        <v>0</v>
      </c>
      <c r="J16" s="344">
        <v>0</v>
      </c>
      <c r="K16" s="341">
        <f t="shared" si="0"/>
        <v>80</v>
      </c>
      <c r="L16" s="240">
        <v>4.1666666666666666E-3</v>
      </c>
    </row>
    <row r="17" spans="1:12" ht="14.4" x14ac:dyDescent="0.3">
      <c r="A17" s="190">
        <v>16</v>
      </c>
      <c r="B17" s="239" t="s">
        <v>89</v>
      </c>
      <c r="C17" s="239" t="s">
        <v>61</v>
      </c>
      <c r="D17" s="240">
        <v>1.8634259259259261E-3</v>
      </c>
      <c r="E17" s="344">
        <v>20</v>
      </c>
      <c r="F17" s="344">
        <v>30</v>
      </c>
      <c r="G17" s="344">
        <v>30</v>
      </c>
      <c r="H17" s="344">
        <v>0</v>
      </c>
      <c r="I17" s="344">
        <v>0</v>
      </c>
      <c r="J17" s="344">
        <v>0</v>
      </c>
      <c r="K17" s="341">
        <f t="shared" si="0"/>
        <v>80</v>
      </c>
      <c r="L17" s="240">
        <v>4.1666666666666666E-3</v>
      </c>
    </row>
    <row r="18" spans="1:12" ht="14.4" x14ac:dyDescent="0.3">
      <c r="A18" s="190">
        <v>17</v>
      </c>
      <c r="B18" s="392" t="s">
        <v>80</v>
      </c>
      <c r="C18" s="239" t="s">
        <v>92</v>
      </c>
      <c r="D18" s="240">
        <v>1.8981481481481482E-3</v>
      </c>
      <c r="E18" s="344">
        <v>20</v>
      </c>
      <c r="F18" s="344">
        <v>30</v>
      </c>
      <c r="G18" s="344">
        <v>30</v>
      </c>
      <c r="H18" s="344">
        <v>0</v>
      </c>
      <c r="I18" s="344">
        <v>0</v>
      </c>
      <c r="J18" s="344">
        <v>0</v>
      </c>
      <c r="K18" s="341">
        <f t="shared" si="0"/>
        <v>80</v>
      </c>
      <c r="L18" s="240">
        <v>4.1666666666666666E-3</v>
      </c>
    </row>
    <row r="19" spans="1:12" ht="14.4" x14ac:dyDescent="0.3">
      <c r="A19" s="190">
        <v>18</v>
      </c>
      <c r="B19" s="239" t="s">
        <v>89</v>
      </c>
      <c r="C19" s="239" t="s">
        <v>118</v>
      </c>
      <c r="D19" s="240">
        <v>9.3750000000000007E-4</v>
      </c>
      <c r="E19" s="344">
        <v>5</v>
      </c>
      <c r="F19" s="344">
        <v>30</v>
      </c>
      <c r="G19" s="344">
        <v>30</v>
      </c>
      <c r="H19" s="344">
        <v>0</v>
      </c>
      <c r="I19" s="344">
        <v>0</v>
      </c>
      <c r="J19" s="344">
        <v>0</v>
      </c>
      <c r="K19" s="341">
        <f t="shared" si="0"/>
        <v>65</v>
      </c>
      <c r="L19" s="240">
        <v>4.1666666666666666E-3</v>
      </c>
    </row>
    <row r="20" spans="1:12" ht="14.4" x14ac:dyDescent="0.3">
      <c r="A20" s="190">
        <v>19</v>
      </c>
      <c r="B20" s="239" t="s">
        <v>120</v>
      </c>
      <c r="C20" s="239" t="s">
        <v>88</v>
      </c>
      <c r="D20" s="240">
        <v>8.564814814814815E-4</v>
      </c>
      <c r="E20" s="344">
        <v>0</v>
      </c>
      <c r="F20" s="344">
        <v>30</v>
      </c>
      <c r="G20" s="344">
        <v>30</v>
      </c>
      <c r="H20" s="344">
        <v>0</v>
      </c>
      <c r="I20" s="344">
        <v>0</v>
      </c>
      <c r="J20" s="344">
        <v>0</v>
      </c>
      <c r="K20" s="341">
        <f t="shared" si="0"/>
        <v>60</v>
      </c>
      <c r="L20" s="240">
        <v>4.1666666666666666E-3</v>
      </c>
    </row>
    <row r="21" spans="1:12" ht="14.4" x14ac:dyDescent="0.3">
      <c r="A21" s="190">
        <v>20</v>
      </c>
      <c r="B21" s="239" t="s">
        <v>45</v>
      </c>
      <c r="C21" s="239" t="s">
        <v>88</v>
      </c>
      <c r="D21" s="240">
        <v>1.2037037037037038E-3</v>
      </c>
      <c r="E21" s="344">
        <v>0</v>
      </c>
      <c r="F21" s="344">
        <v>30</v>
      </c>
      <c r="G21" s="344">
        <v>30</v>
      </c>
      <c r="H21" s="344">
        <v>0</v>
      </c>
      <c r="I21" s="344">
        <v>0</v>
      </c>
      <c r="J21" s="344">
        <v>0</v>
      </c>
      <c r="K21" s="341">
        <f t="shared" si="0"/>
        <v>60</v>
      </c>
      <c r="L21" s="240">
        <v>4.1666666666666666E-3</v>
      </c>
    </row>
    <row r="22" spans="1:12" ht="14.4" x14ac:dyDescent="0.3">
      <c r="A22" s="190">
        <v>21</v>
      </c>
      <c r="B22" s="239" t="s">
        <v>129</v>
      </c>
      <c r="C22" s="239" t="s">
        <v>21</v>
      </c>
      <c r="D22" s="240">
        <v>1.25E-3</v>
      </c>
      <c r="E22" s="344">
        <v>0</v>
      </c>
      <c r="F22" s="344">
        <v>30</v>
      </c>
      <c r="G22" s="344">
        <v>30</v>
      </c>
      <c r="H22" s="344">
        <v>0</v>
      </c>
      <c r="I22" s="344">
        <v>0</v>
      </c>
      <c r="J22" s="344">
        <v>0</v>
      </c>
      <c r="K22" s="341">
        <f t="shared" si="0"/>
        <v>60</v>
      </c>
      <c r="L22" s="240">
        <v>4.1666666666666666E-3</v>
      </c>
    </row>
    <row r="23" spans="1:12" ht="14.4" x14ac:dyDescent="0.3">
      <c r="A23" s="190">
        <v>22</v>
      </c>
      <c r="B23" s="391" t="s">
        <v>47</v>
      </c>
      <c r="C23" s="391" t="s">
        <v>170</v>
      </c>
      <c r="D23" s="240">
        <v>1.2731481481481483E-3</v>
      </c>
      <c r="E23" s="344">
        <v>30</v>
      </c>
      <c r="F23" s="344">
        <v>30</v>
      </c>
      <c r="G23" s="344">
        <v>0</v>
      </c>
      <c r="H23" s="344">
        <v>0</v>
      </c>
      <c r="I23" s="344">
        <v>0</v>
      </c>
      <c r="J23" s="344">
        <v>0</v>
      </c>
      <c r="K23" s="341">
        <f t="shared" si="0"/>
        <v>60</v>
      </c>
      <c r="L23" s="240">
        <v>4.1666666666666666E-3</v>
      </c>
    </row>
    <row r="24" spans="1:12" ht="14.4" x14ac:dyDescent="0.3">
      <c r="A24" s="190">
        <v>23</v>
      </c>
      <c r="B24" s="239" t="s">
        <v>129</v>
      </c>
      <c r="C24" s="239" t="s">
        <v>99</v>
      </c>
      <c r="D24" s="240">
        <v>1.5046296296296294E-3</v>
      </c>
      <c r="E24" s="344">
        <v>30</v>
      </c>
      <c r="F24" s="344">
        <v>0</v>
      </c>
      <c r="G24" s="344">
        <v>0</v>
      </c>
      <c r="H24" s="344">
        <v>0</v>
      </c>
      <c r="I24" s="344">
        <v>0</v>
      </c>
      <c r="J24" s="344">
        <v>0</v>
      </c>
      <c r="K24" s="341">
        <f t="shared" si="0"/>
        <v>30</v>
      </c>
      <c r="L24" s="240">
        <v>4.1666666666666666E-3</v>
      </c>
    </row>
    <row r="25" spans="1:12" ht="14.4" x14ac:dyDescent="0.3">
      <c r="A25" s="190">
        <v>24</v>
      </c>
      <c r="B25" s="239" t="s">
        <v>102</v>
      </c>
      <c r="C25" s="239" t="s">
        <v>96</v>
      </c>
      <c r="D25" s="240">
        <v>3.3333333333333335E-3</v>
      </c>
      <c r="E25" s="344">
        <v>20</v>
      </c>
      <c r="F25" s="344">
        <v>0</v>
      </c>
      <c r="G25" s="344">
        <v>0</v>
      </c>
      <c r="H25" s="344">
        <v>0</v>
      </c>
      <c r="I25" s="344">
        <v>0</v>
      </c>
      <c r="J25" s="344">
        <v>0</v>
      </c>
      <c r="K25" s="341">
        <f t="shared" si="0"/>
        <v>20</v>
      </c>
      <c r="L25" s="240">
        <v>4.1666666666666666E-3</v>
      </c>
    </row>
    <row r="26" spans="1:12" ht="14.4" x14ac:dyDescent="0.3">
      <c r="A26" s="190">
        <v>25</v>
      </c>
      <c r="B26" s="239" t="s">
        <v>151</v>
      </c>
      <c r="C26" s="239" t="s">
        <v>152</v>
      </c>
      <c r="D26" s="393" t="s">
        <v>221</v>
      </c>
      <c r="E26" s="344">
        <v>0</v>
      </c>
      <c r="F26" s="344">
        <v>0</v>
      </c>
      <c r="G26" s="344">
        <v>0</v>
      </c>
      <c r="H26" s="344">
        <v>0</v>
      </c>
      <c r="I26" s="344">
        <v>0</v>
      </c>
      <c r="J26" s="344">
        <v>0</v>
      </c>
      <c r="K26" s="341">
        <f t="shared" si="0"/>
        <v>0</v>
      </c>
      <c r="L26" s="240">
        <v>4.1666666666666666E-3</v>
      </c>
    </row>
    <row r="27" spans="1:12" ht="14.4" x14ac:dyDescent="0.3">
      <c r="A27" s="190">
        <v>26</v>
      </c>
      <c r="B27" s="394" t="s">
        <v>46</v>
      </c>
      <c r="C27" s="394" t="s">
        <v>26</v>
      </c>
      <c r="D27" s="395" t="s">
        <v>233</v>
      </c>
      <c r="E27" s="344">
        <v>0</v>
      </c>
      <c r="F27" s="344">
        <v>0</v>
      </c>
      <c r="G27" s="344">
        <v>0</v>
      </c>
      <c r="H27" s="344">
        <v>0</v>
      </c>
      <c r="I27" s="344">
        <v>0</v>
      </c>
      <c r="J27" s="344">
        <v>0</v>
      </c>
      <c r="K27" s="341">
        <f t="shared" si="0"/>
        <v>0</v>
      </c>
      <c r="L27" s="240">
        <v>4.1666666666666666E-3</v>
      </c>
    </row>
    <row r="28" spans="1:12" ht="14.4" x14ac:dyDescent="0.3">
      <c r="A28" s="190">
        <v>27</v>
      </c>
      <c r="B28" s="239"/>
      <c r="C28" s="239"/>
      <c r="D28" s="240"/>
      <c r="E28" s="344"/>
      <c r="F28" s="344"/>
      <c r="G28" s="344"/>
      <c r="H28" s="344"/>
      <c r="I28" s="344"/>
      <c r="J28" s="344"/>
      <c r="K28" s="341">
        <f t="shared" ref="K28:K54" si="1">SUM(E28:J28)</f>
        <v>0</v>
      </c>
      <c r="L28" s="240"/>
    </row>
    <row r="29" spans="1:12" ht="14.4" x14ac:dyDescent="0.3">
      <c r="A29" s="190">
        <v>28</v>
      </c>
      <c r="B29" s="239"/>
      <c r="C29" s="239"/>
      <c r="D29" s="240"/>
      <c r="E29" s="344"/>
      <c r="F29" s="344"/>
      <c r="G29" s="344"/>
      <c r="H29" s="344"/>
      <c r="I29" s="344"/>
      <c r="J29" s="344"/>
      <c r="K29" s="341">
        <f t="shared" si="1"/>
        <v>0</v>
      </c>
      <c r="L29" s="240"/>
    </row>
    <row r="30" spans="1:12" ht="14.4" x14ac:dyDescent="0.3">
      <c r="A30" s="190">
        <v>29</v>
      </c>
      <c r="B30" s="239"/>
      <c r="C30" s="239"/>
      <c r="D30" s="240"/>
      <c r="E30" s="344"/>
      <c r="F30" s="344"/>
      <c r="G30" s="344"/>
      <c r="H30" s="344"/>
      <c r="I30" s="344"/>
      <c r="J30" s="344"/>
      <c r="K30" s="341">
        <f t="shared" si="1"/>
        <v>0</v>
      </c>
      <c r="L30" s="240"/>
    </row>
    <row r="31" spans="1:12" ht="14.4" x14ac:dyDescent="0.3">
      <c r="A31" s="190">
        <v>30</v>
      </c>
      <c r="B31" s="239"/>
      <c r="C31" s="239"/>
      <c r="D31" s="240"/>
      <c r="E31" s="344"/>
      <c r="F31" s="344"/>
      <c r="G31" s="344"/>
      <c r="H31" s="344"/>
      <c r="I31" s="344"/>
      <c r="J31" s="344"/>
      <c r="K31" s="341">
        <f t="shared" si="1"/>
        <v>0</v>
      </c>
      <c r="L31" s="240"/>
    </row>
    <row r="32" spans="1:12" ht="14.4" x14ac:dyDescent="0.3">
      <c r="A32" s="190">
        <v>31</v>
      </c>
      <c r="B32" s="239"/>
      <c r="C32" s="239"/>
      <c r="D32" s="240"/>
      <c r="E32" s="344"/>
      <c r="F32" s="344"/>
      <c r="G32" s="344"/>
      <c r="H32" s="344"/>
      <c r="I32" s="344"/>
      <c r="J32" s="344"/>
      <c r="K32" s="341">
        <f t="shared" si="1"/>
        <v>0</v>
      </c>
      <c r="L32" s="240"/>
    </row>
    <row r="33" spans="1:12" ht="14.4" x14ac:dyDescent="0.3">
      <c r="A33" s="190">
        <v>32</v>
      </c>
      <c r="B33" s="239"/>
      <c r="C33" s="239"/>
      <c r="D33" s="240"/>
      <c r="E33" s="344"/>
      <c r="F33" s="344"/>
      <c r="G33" s="344"/>
      <c r="H33" s="344"/>
      <c r="I33" s="344"/>
      <c r="J33" s="344"/>
      <c r="K33" s="341">
        <f t="shared" si="1"/>
        <v>0</v>
      </c>
      <c r="L33" s="240"/>
    </row>
    <row r="34" spans="1:12" ht="14.4" x14ac:dyDescent="0.3">
      <c r="A34" s="190">
        <v>33</v>
      </c>
      <c r="B34" s="239"/>
      <c r="C34" s="239"/>
      <c r="D34" s="240"/>
      <c r="E34" s="344"/>
      <c r="F34" s="344"/>
      <c r="G34" s="344"/>
      <c r="H34" s="344"/>
      <c r="I34" s="344"/>
      <c r="J34" s="344"/>
      <c r="K34" s="341">
        <f t="shared" si="1"/>
        <v>0</v>
      </c>
      <c r="L34" s="240"/>
    </row>
    <row r="35" spans="1:12" ht="14.4" x14ac:dyDescent="0.3">
      <c r="A35" s="190">
        <v>34</v>
      </c>
      <c r="B35" s="168"/>
      <c r="C35" s="168"/>
      <c r="D35" s="240"/>
      <c r="E35" s="344"/>
      <c r="F35" s="344"/>
      <c r="G35" s="344"/>
      <c r="H35" s="344"/>
      <c r="I35" s="344"/>
      <c r="J35" s="344"/>
      <c r="K35" s="341">
        <f t="shared" si="1"/>
        <v>0</v>
      </c>
      <c r="L35" s="240"/>
    </row>
    <row r="36" spans="1:12" ht="14.4" x14ac:dyDescent="0.3">
      <c r="A36" s="190">
        <v>35</v>
      </c>
      <c r="B36" s="168"/>
      <c r="C36" s="168"/>
      <c r="D36" s="240"/>
      <c r="E36" s="344"/>
      <c r="F36" s="344"/>
      <c r="G36" s="344"/>
      <c r="H36" s="344"/>
      <c r="I36" s="344"/>
      <c r="J36" s="344"/>
      <c r="K36" s="341">
        <f t="shared" si="1"/>
        <v>0</v>
      </c>
      <c r="L36" s="240"/>
    </row>
    <row r="37" spans="1:12" ht="14.4" x14ac:dyDescent="0.3">
      <c r="A37" s="190">
        <v>36</v>
      </c>
      <c r="B37" s="168"/>
      <c r="C37" s="168"/>
      <c r="D37" s="240"/>
      <c r="E37" s="344"/>
      <c r="F37" s="344"/>
      <c r="G37" s="344"/>
      <c r="H37" s="344"/>
      <c r="I37" s="344"/>
      <c r="J37" s="344"/>
      <c r="K37" s="341">
        <f t="shared" si="1"/>
        <v>0</v>
      </c>
      <c r="L37" s="240"/>
    </row>
    <row r="38" spans="1:12" ht="14.4" x14ac:dyDescent="0.3">
      <c r="A38" s="190">
        <v>37</v>
      </c>
      <c r="B38" s="168"/>
      <c r="C38" s="168"/>
      <c r="D38" s="240"/>
      <c r="E38" s="344"/>
      <c r="F38" s="344"/>
      <c r="G38" s="344"/>
      <c r="H38" s="344"/>
      <c r="I38" s="344"/>
      <c r="J38" s="344"/>
      <c r="K38" s="341">
        <f t="shared" si="1"/>
        <v>0</v>
      </c>
      <c r="L38" s="240"/>
    </row>
    <row r="39" spans="1:12" ht="14.4" x14ac:dyDescent="0.3">
      <c r="A39" s="190">
        <v>38</v>
      </c>
      <c r="B39" s="168"/>
      <c r="C39" s="168"/>
      <c r="D39" s="240"/>
      <c r="E39" s="344"/>
      <c r="F39" s="344"/>
      <c r="G39" s="344"/>
      <c r="H39" s="344"/>
      <c r="I39" s="344"/>
      <c r="J39" s="344"/>
      <c r="K39" s="341">
        <f t="shared" si="1"/>
        <v>0</v>
      </c>
      <c r="L39" s="240"/>
    </row>
    <row r="40" spans="1:12" ht="14.4" x14ac:dyDescent="0.3">
      <c r="A40" s="190">
        <v>39</v>
      </c>
      <c r="B40" s="168"/>
      <c r="C40" s="168"/>
      <c r="D40" s="240"/>
      <c r="E40" s="344"/>
      <c r="F40" s="344"/>
      <c r="G40" s="344"/>
      <c r="H40" s="344"/>
      <c r="I40" s="344"/>
      <c r="J40" s="344"/>
      <c r="K40" s="341">
        <f t="shared" si="1"/>
        <v>0</v>
      </c>
      <c r="L40" s="240"/>
    </row>
    <row r="41" spans="1:12" ht="14.4" x14ac:dyDescent="0.3">
      <c r="A41" s="190">
        <v>40</v>
      </c>
      <c r="B41" s="168"/>
      <c r="C41" s="168"/>
      <c r="D41" s="240"/>
      <c r="E41" s="344"/>
      <c r="F41" s="344"/>
      <c r="G41" s="344"/>
      <c r="H41" s="344"/>
      <c r="I41" s="344"/>
      <c r="J41" s="344"/>
      <c r="K41" s="341">
        <f t="shared" si="1"/>
        <v>0</v>
      </c>
      <c r="L41" s="240"/>
    </row>
    <row r="42" spans="1:12" ht="14.4" x14ac:dyDescent="0.3">
      <c r="A42" s="190">
        <v>41</v>
      </c>
      <c r="B42" s="168"/>
      <c r="C42" s="168"/>
      <c r="D42" s="240"/>
      <c r="E42" s="344"/>
      <c r="F42" s="344"/>
      <c r="G42" s="344"/>
      <c r="H42" s="344"/>
      <c r="I42" s="344"/>
      <c r="J42" s="344"/>
      <c r="K42" s="341">
        <f t="shared" si="1"/>
        <v>0</v>
      </c>
      <c r="L42" s="240"/>
    </row>
    <row r="43" spans="1:12" ht="14.4" x14ac:dyDescent="0.3">
      <c r="A43" s="190">
        <v>42</v>
      </c>
      <c r="B43" s="168"/>
      <c r="C43" s="168"/>
      <c r="D43" s="240"/>
      <c r="E43" s="344"/>
      <c r="F43" s="344"/>
      <c r="G43" s="344"/>
      <c r="H43" s="344"/>
      <c r="I43" s="344"/>
      <c r="J43" s="344"/>
      <c r="K43" s="341">
        <f t="shared" si="1"/>
        <v>0</v>
      </c>
      <c r="L43" s="240"/>
    </row>
    <row r="44" spans="1:12" ht="14.4" x14ac:dyDescent="0.3">
      <c r="A44" s="190">
        <v>43</v>
      </c>
      <c r="B44" s="168"/>
      <c r="C44" s="168"/>
      <c r="D44" s="240"/>
      <c r="E44" s="344"/>
      <c r="F44" s="344"/>
      <c r="G44" s="344"/>
      <c r="H44" s="344"/>
      <c r="I44" s="344"/>
      <c r="J44" s="344"/>
      <c r="K44" s="341">
        <f t="shared" si="1"/>
        <v>0</v>
      </c>
      <c r="L44" s="240"/>
    </row>
    <row r="45" spans="1:12" ht="14.4" x14ac:dyDescent="0.3">
      <c r="A45" s="190">
        <v>44</v>
      </c>
      <c r="B45" s="168"/>
      <c r="C45" s="168"/>
      <c r="D45" s="240"/>
      <c r="E45" s="344"/>
      <c r="F45" s="344"/>
      <c r="G45" s="344"/>
      <c r="H45" s="344"/>
      <c r="I45" s="344"/>
      <c r="J45" s="344"/>
      <c r="K45" s="341">
        <f t="shared" si="1"/>
        <v>0</v>
      </c>
      <c r="L45" s="240"/>
    </row>
    <row r="46" spans="1:12" ht="14.4" x14ac:dyDescent="0.3">
      <c r="A46" s="190">
        <v>45</v>
      </c>
      <c r="B46" s="168"/>
      <c r="C46" s="168"/>
      <c r="D46" s="240"/>
      <c r="E46" s="344"/>
      <c r="F46" s="344"/>
      <c r="G46" s="344"/>
      <c r="H46" s="344"/>
      <c r="I46" s="344"/>
      <c r="J46" s="344"/>
      <c r="K46" s="341">
        <f t="shared" si="1"/>
        <v>0</v>
      </c>
      <c r="L46" s="240"/>
    </row>
    <row r="47" spans="1:12" ht="14.4" x14ac:dyDescent="0.3">
      <c r="A47" s="190">
        <v>46</v>
      </c>
      <c r="B47" s="168"/>
      <c r="C47" s="168"/>
      <c r="D47" s="240"/>
      <c r="E47" s="344"/>
      <c r="F47" s="344"/>
      <c r="G47" s="344"/>
      <c r="H47" s="344"/>
      <c r="I47" s="344"/>
      <c r="J47" s="344"/>
      <c r="K47" s="341">
        <f t="shared" si="1"/>
        <v>0</v>
      </c>
      <c r="L47" s="240"/>
    </row>
    <row r="48" spans="1:12" ht="14.4" x14ac:dyDescent="0.3">
      <c r="A48" s="190">
        <v>47</v>
      </c>
      <c r="B48" s="168"/>
      <c r="C48" s="168"/>
      <c r="D48" s="240"/>
      <c r="E48" s="344"/>
      <c r="F48" s="344"/>
      <c r="G48" s="344"/>
      <c r="H48" s="344"/>
      <c r="I48" s="344"/>
      <c r="J48" s="344"/>
      <c r="K48" s="341">
        <f t="shared" si="1"/>
        <v>0</v>
      </c>
      <c r="L48" s="240"/>
    </row>
    <row r="49" spans="1:12" ht="14.4" x14ac:dyDescent="0.3">
      <c r="A49" s="190">
        <v>48</v>
      </c>
      <c r="B49" s="168"/>
      <c r="C49" s="168"/>
      <c r="D49" s="240"/>
      <c r="E49" s="344"/>
      <c r="F49" s="344"/>
      <c r="G49" s="344"/>
      <c r="H49" s="344"/>
      <c r="I49" s="344"/>
      <c r="J49" s="344"/>
      <c r="K49" s="341">
        <f t="shared" si="1"/>
        <v>0</v>
      </c>
      <c r="L49" s="240"/>
    </row>
    <row r="50" spans="1:12" ht="14.4" x14ac:dyDescent="0.3">
      <c r="A50" s="190">
        <v>49</v>
      </c>
      <c r="B50" s="168"/>
      <c r="C50" s="168"/>
      <c r="D50" s="240"/>
      <c r="E50" s="344"/>
      <c r="F50" s="344"/>
      <c r="G50" s="344"/>
      <c r="H50" s="344"/>
      <c r="I50" s="344"/>
      <c r="J50" s="344"/>
      <c r="K50" s="341">
        <f t="shared" si="1"/>
        <v>0</v>
      </c>
      <c r="L50" s="240"/>
    </row>
    <row r="51" spans="1:12" ht="14.4" x14ac:dyDescent="0.3">
      <c r="A51" s="190">
        <v>50</v>
      </c>
      <c r="B51" s="168"/>
      <c r="C51" s="168"/>
      <c r="D51" s="240"/>
      <c r="E51" s="344"/>
      <c r="F51" s="344"/>
      <c r="G51" s="344"/>
      <c r="H51" s="344"/>
      <c r="I51" s="344"/>
      <c r="J51" s="344"/>
      <c r="K51" s="341">
        <f t="shared" si="1"/>
        <v>0</v>
      </c>
      <c r="L51" s="240"/>
    </row>
    <row r="52" spans="1:12" ht="14.4" x14ac:dyDescent="0.3">
      <c r="A52" s="190">
        <v>51</v>
      </c>
      <c r="B52" s="168"/>
      <c r="C52" s="168"/>
      <c r="D52" s="240"/>
      <c r="E52" s="344"/>
      <c r="F52" s="344"/>
      <c r="G52" s="344"/>
      <c r="H52" s="344"/>
      <c r="I52" s="344"/>
      <c r="J52" s="344"/>
      <c r="K52" s="341">
        <f t="shared" si="1"/>
        <v>0</v>
      </c>
      <c r="L52" s="240"/>
    </row>
    <row r="53" spans="1:12" ht="14.4" x14ac:dyDescent="0.3">
      <c r="A53" s="190">
        <v>52</v>
      </c>
      <c r="B53" s="168"/>
      <c r="C53" s="168"/>
      <c r="D53" s="240"/>
      <c r="E53" s="344"/>
      <c r="F53" s="344"/>
      <c r="G53" s="344"/>
      <c r="H53" s="344"/>
      <c r="I53" s="344"/>
      <c r="J53" s="344"/>
      <c r="K53" s="341">
        <f t="shared" si="1"/>
        <v>0</v>
      </c>
      <c r="L53" s="240"/>
    </row>
    <row r="54" spans="1:12" ht="14.4" x14ac:dyDescent="0.3">
      <c r="A54" s="190">
        <v>53</v>
      </c>
      <c r="B54" s="168"/>
      <c r="C54" s="168"/>
      <c r="D54" s="240"/>
      <c r="E54" s="344"/>
      <c r="F54" s="344"/>
      <c r="G54" s="344"/>
      <c r="H54" s="344"/>
      <c r="I54" s="344"/>
      <c r="J54" s="344"/>
      <c r="K54" s="341">
        <f t="shared" si="1"/>
        <v>0</v>
      </c>
      <c r="L54" s="240"/>
    </row>
    <row r="55" spans="1:12" ht="15" thickBot="1" x14ac:dyDescent="0.35">
      <c r="A55" s="191">
        <v>54</v>
      </c>
      <c r="B55" s="174"/>
      <c r="C55" s="174"/>
      <c r="D55" s="247"/>
      <c r="E55" s="345"/>
      <c r="F55" s="345"/>
      <c r="G55" s="345"/>
      <c r="H55" s="345"/>
      <c r="I55" s="345"/>
      <c r="J55" s="345"/>
      <c r="K55" s="342">
        <f>SUM(E55:J55)</f>
        <v>0</v>
      </c>
      <c r="L55" s="247"/>
    </row>
  </sheetData>
  <sortState xmlns:xlrd2="http://schemas.microsoft.com/office/spreadsheetml/2017/richdata2" ref="B2:L27">
    <sortCondition descending="1" ref="K2:K27"/>
    <sortCondition ref="L2:L27"/>
    <sortCondition ref="D2:D27"/>
  </sortState>
  <printOptions gridLines="1"/>
  <pageMargins left="0.7" right="0.7" top="0.75" bottom="0.75" header="0.3" footer="0.3"/>
  <pageSetup scale="94" fitToHeight="0" orientation="landscape" r:id="rId1"/>
  <headerFooter>
    <oddHeader>&amp;CRanch Day 1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L55"/>
  <sheetViews>
    <sheetView zoomScaleNormal="100" workbookViewId="0">
      <pane ySplit="1" topLeftCell="A2" activePane="bottomLeft" state="frozen"/>
      <selection pane="bottomLeft" activeCell="B1" sqref="B1:L27"/>
    </sheetView>
  </sheetViews>
  <sheetFormatPr defaultColWidth="8.69921875" defaultRowHeight="13.8" x14ac:dyDescent="0.25"/>
  <cols>
    <col min="1" max="1" width="3.19921875" style="12" customWidth="1"/>
    <col min="2" max="2" width="26.3984375" style="12" customWidth="1"/>
    <col min="3" max="3" width="12" style="12" customWidth="1"/>
    <col min="4" max="4" width="9" style="109"/>
    <col min="5" max="5" width="9" style="13"/>
    <col min="6" max="6" width="9.69921875" style="13" customWidth="1"/>
    <col min="7" max="7" width="10.19921875" style="13" customWidth="1"/>
    <col min="8" max="8" width="10.3984375" style="13" customWidth="1"/>
    <col min="9" max="10" width="9.5" style="13" customWidth="1"/>
    <col min="11" max="11" width="9.5" style="37" customWidth="1"/>
    <col min="12" max="12" width="10.5" style="109" customWidth="1"/>
    <col min="13" max="16384" width="8.69921875" style="12"/>
  </cols>
  <sheetData>
    <row r="1" spans="1:12" s="105" customFormat="1" ht="14.4" x14ac:dyDescent="0.3">
      <c r="A1" s="190"/>
      <c r="B1" s="190" t="s">
        <v>0</v>
      </c>
      <c r="C1" s="192" t="s">
        <v>1</v>
      </c>
      <c r="D1" s="238" t="s">
        <v>2</v>
      </c>
      <c r="E1" s="343" t="s">
        <v>3</v>
      </c>
      <c r="F1" s="192" t="s">
        <v>4</v>
      </c>
      <c r="G1" s="192" t="s">
        <v>5</v>
      </c>
      <c r="H1" s="192" t="s">
        <v>6</v>
      </c>
      <c r="I1" s="192" t="s">
        <v>7</v>
      </c>
      <c r="J1" s="192" t="s">
        <v>54</v>
      </c>
      <c r="K1" s="193" t="s">
        <v>8</v>
      </c>
      <c r="L1" s="238" t="s">
        <v>9</v>
      </c>
    </row>
    <row r="2" spans="1:12" ht="14.4" x14ac:dyDescent="0.3">
      <c r="A2" s="190">
        <v>1</v>
      </c>
      <c r="B2" s="239" t="s">
        <v>102</v>
      </c>
      <c r="C2" s="239" t="s">
        <v>93</v>
      </c>
      <c r="D2" s="240">
        <v>7.5231481481481471E-4</v>
      </c>
      <c r="E2" s="344">
        <v>30</v>
      </c>
      <c r="F2" s="344">
        <v>30</v>
      </c>
      <c r="G2" s="344">
        <v>30</v>
      </c>
      <c r="H2" s="344">
        <v>30</v>
      </c>
      <c r="I2" s="344">
        <v>30</v>
      </c>
      <c r="J2" s="344">
        <v>30</v>
      </c>
      <c r="K2" s="341">
        <f t="shared" ref="K2:K27" si="0">SUM(E2:J2)</f>
        <v>180</v>
      </c>
      <c r="L2" s="240">
        <v>2.0254629629629629E-3</v>
      </c>
    </row>
    <row r="3" spans="1:12" ht="14.4" x14ac:dyDescent="0.3">
      <c r="A3" s="190">
        <v>2</v>
      </c>
      <c r="B3" s="239" t="s">
        <v>23</v>
      </c>
      <c r="C3" s="239" t="s">
        <v>199</v>
      </c>
      <c r="D3" s="395">
        <v>1.1805555555555556E-3</v>
      </c>
      <c r="E3" s="344">
        <v>30</v>
      </c>
      <c r="F3" s="344">
        <v>30</v>
      </c>
      <c r="G3" s="344">
        <v>30</v>
      </c>
      <c r="H3" s="344">
        <v>30</v>
      </c>
      <c r="I3" s="344">
        <v>30</v>
      </c>
      <c r="J3" s="344">
        <v>30</v>
      </c>
      <c r="K3" s="341">
        <f t="shared" si="0"/>
        <v>180</v>
      </c>
      <c r="L3" s="240">
        <v>2.3379629629629631E-3</v>
      </c>
    </row>
    <row r="4" spans="1:12" ht="14.4" x14ac:dyDescent="0.3">
      <c r="A4" s="190">
        <v>3</v>
      </c>
      <c r="B4" s="394" t="s">
        <v>151</v>
      </c>
      <c r="C4" s="239" t="s">
        <v>168</v>
      </c>
      <c r="D4" s="240">
        <v>8.2175925925925917E-4</v>
      </c>
      <c r="E4" s="344">
        <v>30</v>
      </c>
      <c r="F4" s="344">
        <v>30</v>
      </c>
      <c r="G4" s="344">
        <v>30</v>
      </c>
      <c r="H4" s="344">
        <v>30</v>
      </c>
      <c r="I4" s="344">
        <v>30</v>
      </c>
      <c r="J4" s="344">
        <v>30</v>
      </c>
      <c r="K4" s="341">
        <f t="shared" si="0"/>
        <v>180</v>
      </c>
      <c r="L4" s="240">
        <v>2.8009259259259259E-3</v>
      </c>
    </row>
    <row r="5" spans="1:12" ht="14.4" x14ac:dyDescent="0.3">
      <c r="A5" s="190">
        <v>4</v>
      </c>
      <c r="B5" s="239" t="s">
        <v>129</v>
      </c>
      <c r="C5" s="239" t="s">
        <v>99</v>
      </c>
      <c r="D5" s="240">
        <v>1.3888888888888889E-3</v>
      </c>
      <c r="E5" s="344">
        <v>30</v>
      </c>
      <c r="F5" s="344">
        <v>30</v>
      </c>
      <c r="G5" s="344">
        <v>30</v>
      </c>
      <c r="H5" s="344">
        <v>30</v>
      </c>
      <c r="I5" s="344">
        <v>30</v>
      </c>
      <c r="J5" s="344">
        <v>30</v>
      </c>
      <c r="K5" s="341">
        <f t="shared" si="0"/>
        <v>180</v>
      </c>
      <c r="L5" s="240">
        <v>3.5648148148148154E-3</v>
      </c>
    </row>
    <row r="6" spans="1:12" ht="14.4" x14ac:dyDescent="0.3">
      <c r="A6" s="190">
        <v>5</v>
      </c>
      <c r="B6" s="394" t="s">
        <v>80</v>
      </c>
      <c r="C6" s="394" t="s">
        <v>92</v>
      </c>
      <c r="D6" s="240">
        <v>1.9328703703703704E-3</v>
      </c>
      <c r="E6" s="344">
        <v>30</v>
      </c>
      <c r="F6" s="344">
        <v>30</v>
      </c>
      <c r="G6" s="344">
        <v>30</v>
      </c>
      <c r="H6" s="344">
        <v>30</v>
      </c>
      <c r="I6" s="344">
        <v>30</v>
      </c>
      <c r="J6" s="344">
        <v>30</v>
      </c>
      <c r="K6" s="341">
        <f t="shared" si="0"/>
        <v>180</v>
      </c>
      <c r="L6" s="240">
        <v>3.7037037037037034E-3</v>
      </c>
    </row>
    <row r="7" spans="1:12" ht="14.4" x14ac:dyDescent="0.3">
      <c r="A7" s="190">
        <v>6</v>
      </c>
      <c r="B7" s="394" t="s">
        <v>47</v>
      </c>
      <c r="C7" s="394" t="s">
        <v>170</v>
      </c>
      <c r="D7" s="240">
        <v>1.7939814814814815E-3</v>
      </c>
      <c r="E7" s="344">
        <v>30</v>
      </c>
      <c r="F7" s="344">
        <v>30</v>
      </c>
      <c r="G7" s="344">
        <v>30</v>
      </c>
      <c r="H7" s="344">
        <v>30</v>
      </c>
      <c r="I7" s="344">
        <v>30</v>
      </c>
      <c r="J7" s="344">
        <v>30</v>
      </c>
      <c r="K7" s="341">
        <f t="shared" si="0"/>
        <v>180</v>
      </c>
      <c r="L7" s="240">
        <v>3.9467592592592592E-3</v>
      </c>
    </row>
    <row r="8" spans="1:12" ht="14.4" x14ac:dyDescent="0.3">
      <c r="A8" s="190">
        <v>7</v>
      </c>
      <c r="B8" s="394" t="s">
        <v>89</v>
      </c>
      <c r="C8" s="394" t="s">
        <v>61</v>
      </c>
      <c r="D8" s="240">
        <v>1.4120370370370369E-3</v>
      </c>
      <c r="E8" s="344">
        <v>30</v>
      </c>
      <c r="F8" s="344">
        <v>30</v>
      </c>
      <c r="G8" s="344">
        <v>30</v>
      </c>
      <c r="H8" s="344">
        <v>30</v>
      </c>
      <c r="I8" s="344">
        <v>30</v>
      </c>
      <c r="J8" s="344">
        <v>30</v>
      </c>
      <c r="K8" s="341">
        <f t="shared" si="0"/>
        <v>180</v>
      </c>
      <c r="L8" s="240">
        <v>3.9814814814814817E-3</v>
      </c>
    </row>
    <row r="9" spans="1:12" ht="14.4" x14ac:dyDescent="0.3">
      <c r="A9" s="190">
        <v>8</v>
      </c>
      <c r="B9" s="239" t="s">
        <v>40</v>
      </c>
      <c r="C9" s="239" t="s">
        <v>132</v>
      </c>
      <c r="D9" s="240">
        <v>5.9027777777777778E-4</v>
      </c>
      <c r="E9" s="344">
        <v>20</v>
      </c>
      <c r="F9" s="344">
        <v>30</v>
      </c>
      <c r="G9" s="344">
        <v>30</v>
      </c>
      <c r="H9" s="344">
        <v>30</v>
      </c>
      <c r="I9" s="344">
        <v>30</v>
      </c>
      <c r="J9" s="344">
        <v>30</v>
      </c>
      <c r="K9" s="341">
        <f t="shared" si="0"/>
        <v>170</v>
      </c>
      <c r="L9" s="240">
        <v>2.7083333333333334E-3</v>
      </c>
    </row>
    <row r="10" spans="1:12" ht="14.4" x14ac:dyDescent="0.3">
      <c r="A10" s="190">
        <v>9</v>
      </c>
      <c r="B10" s="239" t="s">
        <v>120</v>
      </c>
      <c r="C10" s="239" t="s">
        <v>88</v>
      </c>
      <c r="D10" s="240">
        <v>1.1342592592592591E-3</v>
      </c>
      <c r="E10" s="344">
        <v>30</v>
      </c>
      <c r="F10" s="344">
        <v>30</v>
      </c>
      <c r="G10" s="344">
        <v>30</v>
      </c>
      <c r="H10" s="344">
        <v>30</v>
      </c>
      <c r="I10" s="344">
        <v>30</v>
      </c>
      <c r="J10" s="344">
        <v>0</v>
      </c>
      <c r="K10" s="341">
        <f t="shared" si="0"/>
        <v>150</v>
      </c>
      <c r="L10" s="240">
        <v>4.1666666666666666E-3</v>
      </c>
    </row>
    <row r="11" spans="1:12" ht="14.4" x14ac:dyDescent="0.3">
      <c r="A11" s="190">
        <v>10</v>
      </c>
      <c r="B11" s="239" t="s">
        <v>89</v>
      </c>
      <c r="C11" s="239" t="s">
        <v>118</v>
      </c>
      <c r="D11" s="240">
        <v>1.8750000000000001E-3</v>
      </c>
      <c r="E11" s="344">
        <v>30</v>
      </c>
      <c r="F11" s="344">
        <v>30</v>
      </c>
      <c r="G11" s="344">
        <v>30</v>
      </c>
      <c r="H11" s="344">
        <v>30</v>
      </c>
      <c r="I11" s="344">
        <v>30</v>
      </c>
      <c r="J11" s="344">
        <v>0</v>
      </c>
      <c r="K11" s="341">
        <f t="shared" si="0"/>
        <v>150</v>
      </c>
      <c r="L11" s="240">
        <v>4.1666666666666666E-3</v>
      </c>
    </row>
    <row r="12" spans="1:12" ht="14.4" x14ac:dyDescent="0.3">
      <c r="A12" s="190">
        <v>11</v>
      </c>
      <c r="B12" s="394" t="s">
        <v>46</v>
      </c>
      <c r="C12" s="394" t="s">
        <v>226</v>
      </c>
      <c r="D12" s="240">
        <v>8.6805555555555551E-4</v>
      </c>
      <c r="E12" s="344">
        <v>30</v>
      </c>
      <c r="F12" s="344">
        <v>30</v>
      </c>
      <c r="G12" s="344">
        <v>30</v>
      </c>
      <c r="H12" s="344">
        <v>30</v>
      </c>
      <c r="I12" s="344">
        <v>0</v>
      </c>
      <c r="J12" s="344">
        <v>0</v>
      </c>
      <c r="K12" s="341">
        <f t="shared" si="0"/>
        <v>120</v>
      </c>
      <c r="L12" s="240">
        <v>4.1666666666666666E-3</v>
      </c>
    </row>
    <row r="13" spans="1:12" ht="14.4" x14ac:dyDescent="0.3">
      <c r="A13" s="190">
        <v>12</v>
      </c>
      <c r="B13" s="239" t="s">
        <v>102</v>
      </c>
      <c r="C13" s="239" t="s">
        <v>96</v>
      </c>
      <c r="D13" s="240">
        <v>1.9675925925925928E-3</v>
      </c>
      <c r="E13" s="344">
        <v>30</v>
      </c>
      <c r="F13" s="344">
        <v>30</v>
      </c>
      <c r="G13" s="344">
        <v>30</v>
      </c>
      <c r="H13" s="344">
        <v>30</v>
      </c>
      <c r="I13" s="344">
        <v>0</v>
      </c>
      <c r="J13" s="344">
        <v>0</v>
      </c>
      <c r="K13" s="341">
        <f t="shared" si="0"/>
        <v>120</v>
      </c>
      <c r="L13" s="240">
        <v>4.1666666666666666E-3</v>
      </c>
    </row>
    <row r="14" spans="1:12" ht="14.4" x14ac:dyDescent="0.3">
      <c r="A14" s="190">
        <v>13</v>
      </c>
      <c r="B14" s="394" t="s">
        <v>129</v>
      </c>
      <c r="C14" s="394" t="s">
        <v>21</v>
      </c>
      <c r="D14" s="240">
        <v>2.5000000000000001E-3</v>
      </c>
      <c r="E14" s="344">
        <v>30</v>
      </c>
      <c r="F14" s="344">
        <v>30</v>
      </c>
      <c r="G14" s="344">
        <v>30</v>
      </c>
      <c r="H14" s="344">
        <v>30</v>
      </c>
      <c r="I14" s="344">
        <v>0</v>
      </c>
      <c r="J14" s="344">
        <v>0</v>
      </c>
      <c r="K14" s="341">
        <f t="shared" si="0"/>
        <v>120</v>
      </c>
      <c r="L14" s="240">
        <v>4.1666666666666666E-3</v>
      </c>
    </row>
    <row r="15" spans="1:12" ht="14.4" x14ac:dyDescent="0.3">
      <c r="A15" s="190">
        <v>14</v>
      </c>
      <c r="B15" s="394" t="s">
        <v>47</v>
      </c>
      <c r="C15" s="394" t="s">
        <v>126</v>
      </c>
      <c r="D15" s="240">
        <v>2.627314814814815E-3</v>
      </c>
      <c r="E15" s="344">
        <v>30</v>
      </c>
      <c r="F15" s="344">
        <v>30</v>
      </c>
      <c r="G15" s="344">
        <v>30</v>
      </c>
      <c r="H15" s="344">
        <v>30</v>
      </c>
      <c r="I15" s="344">
        <v>0</v>
      </c>
      <c r="J15" s="344">
        <v>0</v>
      </c>
      <c r="K15" s="341">
        <f t="shared" si="0"/>
        <v>120</v>
      </c>
      <c r="L15" s="240">
        <v>4.1666666666666666E-3</v>
      </c>
    </row>
    <row r="16" spans="1:12" ht="14.4" x14ac:dyDescent="0.3">
      <c r="A16" s="190">
        <v>15</v>
      </c>
      <c r="B16" s="394" t="s">
        <v>120</v>
      </c>
      <c r="C16" s="394" t="s">
        <v>121</v>
      </c>
      <c r="D16" s="240">
        <v>1.8750000000000001E-3</v>
      </c>
      <c r="E16" s="344">
        <v>20</v>
      </c>
      <c r="F16" s="344">
        <v>30</v>
      </c>
      <c r="G16" s="344">
        <v>30</v>
      </c>
      <c r="H16" s="344">
        <v>30</v>
      </c>
      <c r="I16" s="344">
        <v>0</v>
      </c>
      <c r="J16" s="344">
        <v>0</v>
      </c>
      <c r="K16" s="341">
        <f t="shared" si="0"/>
        <v>110</v>
      </c>
      <c r="L16" s="395" t="s">
        <v>232</v>
      </c>
    </row>
    <row r="17" spans="1:12" ht="14.4" x14ac:dyDescent="0.3">
      <c r="A17" s="190">
        <v>16</v>
      </c>
      <c r="B17" s="239" t="s">
        <v>83</v>
      </c>
      <c r="C17" s="239" t="s">
        <v>101</v>
      </c>
      <c r="D17" s="240">
        <v>1.2384259259259258E-3</v>
      </c>
      <c r="E17" s="344">
        <v>30</v>
      </c>
      <c r="F17" s="344">
        <v>30</v>
      </c>
      <c r="G17" s="344">
        <v>30</v>
      </c>
      <c r="H17" s="344">
        <v>0</v>
      </c>
      <c r="I17" s="344">
        <v>0</v>
      </c>
      <c r="J17" s="344">
        <v>0</v>
      </c>
      <c r="K17" s="341">
        <f t="shared" si="0"/>
        <v>90</v>
      </c>
      <c r="L17" s="240">
        <v>4.1666666666666666E-3</v>
      </c>
    </row>
    <row r="18" spans="1:12" ht="14.4" x14ac:dyDescent="0.3">
      <c r="A18" s="190">
        <v>17</v>
      </c>
      <c r="B18" s="394" t="s">
        <v>47</v>
      </c>
      <c r="C18" s="394" t="s">
        <v>48</v>
      </c>
      <c r="D18" s="240">
        <v>1.3310185185185185E-3</v>
      </c>
      <c r="E18" s="344">
        <v>0</v>
      </c>
      <c r="F18" s="344">
        <v>30</v>
      </c>
      <c r="G18" s="344">
        <v>30</v>
      </c>
      <c r="H18" s="344">
        <v>30</v>
      </c>
      <c r="I18" s="344">
        <v>0</v>
      </c>
      <c r="J18" s="344">
        <v>0</v>
      </c>
      <c r="K18" s="341">
        <f t="shared" si="0"/>
        <v>90</v>
      </c>
      <c r="L18" s="240">
        <v>4.1666666666666666E-3</v>
      </c>
    </row>
    <row r="19" spans="1:12" ht="14.4" x14ac:dyDescent="0.3">
      <c r="A19" s="190">
        <v>18</v>
      </c>
      <c r="B19" s="239" t="s">
        <v>30</v>
      </c>
      <c r="C19" s="239" t="s">
        <v>111</v>
      </c>
      <c r="D19" s="240">
        <v>2.4421296296296296E-3</v>
      </c>
      <c r="E19" s="344">
        <v>30</v>
      </c>
      <c r="F19" s="344">
        <v>30</v>
      </c>
      <c r="G19" s="344">
        <v>30</v>
      </c>
      <c r="H19" s="344">
        <v>0</v>
      </c>
      <c r="I19" s="344">
        <v>0</v>
      </c>
      <c r="J19" s="344">
        <v>0</v>
      </c>
      <c r="K19" s="341">
        <f t="shared" si="0"/>
        <v>90</v>
      </c>
      <c r="L19" s="240">
        <v>4.1666666666666666E-3</v>
      </c>
    </row>
    <row r="20" spans="1:12" ht="14.4" x14ac:dyDescent="0.3">
      <c r="A20" s="190">
        <v>19</v>
      </c>
      <c r="B20" s="394" t="s">
        <v>30</v>
      </c>
      <c r="C20" s="394" t="s">
        <v>91</v>
      </c>
      <c r="D20" s="240">
        <v>2.4768518518518516E-3</v>
      </c>
      <c r="E20" s="344">
        <v>30</v>
      </c>
      <c r="F20" s="344">
        <v>30</v>
      </c>
      <c r="G20" s="344">
        <v>30</v>
      </c>
      <c r="H20" s="344">
        <v>0</v>
      </c>
      <c r="I20" s="344">
        <v>0</v>
      </c>
      <c r="J20" s="344">
        <v>0</v>
      </c>
      <c r="K20" s="341">
        <f t="shared" si="0"/>
        <v>90</v>
      </c>
      <c r="L20" s="240">
        <v>4.1666666666666666E-3</v>
      </c>
    </row>
    <row r="21" spans="1:12" ht="14.4" x14ac:dyDescent="0.3">
      <c r="A21" s="190">
        <v>20</v>
      </c>
      <c r="B21" s="394" t="s">
        <v>103</v>
      </c>
      <c r="C21" s="394" t="s">
        <v>167</v>
      </c>
      <c r="D21" s="240">
        <v>2.4074074074074076E-3</v>
      </c>
      <c r="E21" s="344">
        <v>0</v>
      </c>
      <c r="F21" s="344">
        <v>30</v>
      </c>
      <c r="G21" s="344">
        <v>30</v>
      </c>
      <c r="H21" s="344">
        <v>0</v>
      </c>
      <c r="I21" s="344">
        <v>0</v>
      </c>
      <c r="J21" s="344">
        <v>0</v>
      </c>
      <c r="K21" s="341">
        <f t="shared" si="0"/>
        <v>60</v>
      </c>
      <c r="L21" s="240">
        <v>4.1666666666666666E-3</v>
      </c>
    </row>
    <row r="22" spans="1:12" ht="14.4" x14ac:dyDescent="0.3">
      <c r="A22" s="190">
        <v>21</v>
      </c>
      <c r="B22" s="394" t="s">
        <v>80</v>
      </c>
      <c r="C22" s="394" t="s">
        <v>112</v>
      </c>
      <c r="D22" s="240">
        <v>3.5648148148148154E-3</v>
      </c>
      <c r="E22" s="344">
        <v>0</v>
      </c>
      <c r="F22" s="344">
        <v>30</v>
      </c>
      <c r="G22" s="344">
        <v>30</v>
      </c>
      <c r="H22" s="344">
        <v>0</v>
      </c>
      <c r="I22" s="344">
        <v>0</v>
      </c>
      <c r="J22" s="344">
        <v>0</v>
      </c>
      <c r="K22" s="341">
        <f t="shared" si="0"/>
        <v>60</v>
      </c>
      <c r="L22" s="240">
        <v>4.1666666666666666E-3</v>
      </c>
    </row>
    <row r="23" spans="1:12" ht="14.4" x14ac:dyDescent="0.3">
      <c r="A23" s="190">
        <v>22</v>
      </c>
      <c r="B23" s="394" t="s">
        <v>46</v>
      </c>
      <c r="C23" s="394" t="s">
        <v>104</v>
      </c>
      <c r="D23" s="240">
        <v>4.1666666666666666E-3</v>
      </c>
      <c r="E23" s="344">
        <v>30</v>
      </c>
      <c r="F23" s="344">
        <v>0</v>
      </c>
      <c r="G23" s="344">
        <v>0</v>
      </c>
      <c r="H23" s="344">
        <v>0</v>
      </c>
      <c r="I23" s="344">
        <v>0</v>
      </c>
      <c r="J23" s="344">
        <v>0</v>
      </c>
      <c r="K23" s="341">
        <f t="shared" si="0"/>
        <v>30</v>
      </c>
      <c r="L23" s="240">
        <v>4.1666666666666666E-3</v>
      </c>
    </row>
    <row r="24" spans="1:12" ht="14.4" x14ac:dyDescent="0.3">
      <c r="A24" s="190">
        <v>23</v>
      </c>
      <c r="B24" s="394" t="s">
        <v>40</v>
      </c>
      <c r="C24" s="394" t="s">
        <v>109</v>
      </c>
      <c r="D24" s="240">
        <v>4.1666666666666666E-3</v>
      </c>
      <c r="E24" s="344">
        <v>30</v>
      </c>
      <c r="F24" s="344">
        <v>0</v>
      </c>
      <c r="G24" s="344">
        <v>0</v>
      </c>
      <c r="H24" s="344">
        <v>0</v>
      </c>
      <c r="I24" s="344">
        <v>0</v>
      </c>
      <c r="J24" s="344">
        <v>0</v>
      </c>
      <c r="K24" s="341">
        <f t="shared" si="0"/>
        <v>30</v>
      </c>
      <c r="L24" s="240">
        <v>4.1666666666666666E-3</v>
      </c>
    </row>
    <row r="25" spans="1:12" ht="14.4" x14ac:dyDescent="0.3">
      <c r="A25" s="190">
        <v>24</v>
      </c>
      <c r="B25" s="394" t="s">
        <v>46</v>
      </c>
      <c r="C25" s="394" t="s">
        <v>26</v>
      </c>
      <c r="D25" s="395" t="s">
        <v>233</v>
      </c>
      <c r="E25" s="344">
        <v>0</v>
      </c>
      <c r="F25" s="344">
        <v>0</v>
      </c>
      <c r="G25" s="344">
        <v>0</v>
      </c>
      <c r="H25" s="344">
        <v>0</v>
      </c>
      <c r="I25" s="344">
        <v>0</v>
      </c>
      <c r="J25" s="344">
        <v>0</v>
      </c>
      <c r="K25" s="341">
        <f t="shared" si="0"/>
        <v>0</v>
      </c>
      <c r="L25" s="240">
        <v>4.1666666666666666E-3</v>
      </c>
    </row>
    <row r="26" spans="1:12" ht="14.4" x14ac:dyDescent="0.3">
      <c r="A26" s="190">
        <v>25</v>
      </c>
      <c r="B26" s="239" t="s">
        <v>45</v>
      </c>
      <c r="C26" s="239" t="s">
        <v>88</v>
      </c>
      <c r="D26" s="240">
        <v>4.1666666666666666E-3</v>
      </c>
      <c r="E26" s="344">
        <v>0</v>
      </c>
      <c r="F26" s="344">
        <v>0</v>
      </c>
      <c r="G26" s="344">
        <v>0</v>
      </c>
      <c r="H26" s="344">
        <v>0</v>
      </c>
      <c r="I26" s="344">
        <v>0</v>
      </c>
      <c r="J26" s="344">
        <v>0</v>
      </c>
      <c r="K26" s="341">
        <f t="shared" si="0"/>
        <v>0</v>
      </c>
      <c r="L26" s="395" t="s">
        <v>232</v>
      </c>
    </row>
    <row r="27" spans="1:12" ht="14.4" x14ac:dyDescent="0.3">
      <c r="A27" s="190">
        <v>26</v>
      </c>
      <c r="B27" s="394" t="s">
        <v>151</v>
      </c>
      <c r="C27" s="394" t="s">
        <v>152</v>
      </c>
      <c r="D27" s="395" t="s">
        <v>221</v>
      </c>
      <c r="E27" s="344"/>
      <c r="F27" s="344"/>
      <c r="G27" s="344"/>
      <c r="H27" s="344"/>
      <c r="I27" s="344"/>
      <c r="J27" s="344"/>
      <c r="K27" s="341">
        <f t="shared" si="0"/>
        <v>0</v>
      </c>
      <c r="L27" s="240"/>
    </row>
    <row r="28" spans="1:12" ht="14.4" x14ac:dyDescent="0.3">
      <c r="A28" s="190">
        <v>27</v>
      </c>
      <c r="B28" s="239"/>
      <c r="C28" s="239"/>
      <c r="D28" s="240"/>
      <c r="E28" s="344"/>
      <c r="F28" s="344"/>
      <c r="G28" s="344"/>
      <c r="H28" s="344"/>
      <c r="I28" s="344"/>
      <c r="J28" s="344"/>
      <c r="K28" s="341">
        <f t="shared" ref="K28:K55" si="1">SUM(E28:J28)</f>
        <v>0</v>
      </c>
      <c r="L28" s="240"/>
    </row>
    <row r="29" spans="1:12" ht="14.4" x14ac:dyDescent="0.3">
      <c r="A29" s="190">
        <v>28</v>
      </c>
      <c r="B29" s="239"/>
      <c r="C29" s="239"/>
      <c r="D29" s="240"/>
      <c r="E29" s="344"/>
      <c r="F29" s="344"/>
      <c r="G29" s="344"/>
      <c r="H29" s="344"/>
      <c r="I29" s="344"/>
      <c r="J29" s="344"/>
      <c r="K29" s="341">
        <f t="shared" si="1"/>
        <v>0</v>
      </c>
      <c r="L29" s="240"/>
    </row>
    <row r="30" spans="1:12" ht="14.4" x14ac:dyDescent="0.3">
      <c r="A30" s="190">
        <v>29</v>
      </c>
      <c r="B30" s="239"/>
      <c r="C30" s="239"/>
      <c r="D30" s="240"/>
      <c r="E30" s="344"/>
      <c r="F30" s="344"/>
      <c r="G30" s="344"/>
      <c r="H30" s="344"/>
      <c r="I30" s="344"/>
      <c r="J30" s="344"/>
      <c r="K30" s="341">
        <f t="shared" si="1"/>
        <v>0</v>
      </c>
      <c r="L30" s="240"/>
    </row>
    <row r="31" spans="1:12" ht="14.4" x14ac:dyDescent="0.3">
      <c r="A31" s="190">
        <v>30</v>
      </c>
      <c r="B31" s="239"/>
      <c r="C31" s="239"/>
      <c r="D31" s="240"/>
      <c r="E31" s="344"/>
      <c r="F31" s="344"/>
      <c r="G31" s="344"/>
      <c r="H31" s="344"/>
      <c r="I31" s="344"/>
      <c r="J31" s="344"/>
      <c r="K31" s="341">
        <f t="shared" si="1"/>
        <v>0</v>
      </c>
      <c r="L31" s="240"/>
    </row>
    <row r="32" spans="1:12" ht="14.4" x14ac:dyDescent="0.3">
      <c r="A32" s="190">
        <v>31</v>
      </c>
      <c r="B32" s="168"/>
      <c r="C32" s="168"/>
      <c r="D32" s="240"/>
      <c r="E32" s="344"/>
      <c r="F32" s="344"/>
      <c r="G32" s="344"/>
      <c r="H32" s="344"/>
      <c r="I32" s="344"/>
      <c r="J32" s="344"/>
      <c r="K32" s="341">
        <f t="shared" si="1"/>
        <v>0</v>
      </c>
      <c r="L32" s="240"/>
    </row>
    <row r="33" spans="1:12" ht="14.4" x14ac:dyDescent="0.3">
      <c r="A33" s="190">
        <v>32</v>
      </c>
      <c r="B33" s="168"/>
      <c r="C33" s="168"/>
      <c r="D33" s="240"/>
      <c r="E33" s="344"/>
      <c r="F33" s="344"/>
      <c r="G33" s="344"/>
      <c r="H33" s="344"/>
      <c r="I33" s="344"/>
      <c r="J33" s="344"/>
      <c r="K33" s="341">
        <f t="shared" si="1"/>
        <v>0</v>
      </c>
      <c r="L33" s="240"/>
    </row>
    <row r="34" spans="1:12" ht="14.4" x14ac:dyDescent="0.3">
      <c r="A34" s="190">
        <v>33</v>
      </c>
      <c r="B34" s="168"/>
      <c r="C34" s="168"/>
      <c r="D34" s="240"/>
      <c r="E34" s="344"/>
      <c r="F34" s="344"/>
      <c r="G34" s="344"/>
      <c r="H34" s="344"/>
      <c r="I34" s="344"/>
      <c r="J34" s="344"/>
      <c r="K34" s="341">
        <f t="shared" si="1"/>
        <v>0</v>
      </c>
      <c r="L34" s="240"/>
    </row>
    <row r="35" spans="1:12" ht="14.4" x14ac:dyDescent="0.3">
      <c r="A35" s="190">
        <v>34</v>
      </c>
      <c r="B35" s="168"/>
      <c r="C35" s="168"/>
      <c r="D35" s="240"/>
      <c r="E35" s="344"/>
      <c r="F35" s="344"/>
      <c r="G35" s="344"/>
      <c r="H35" s="344"/>
      <c r="I35" s="344"/>
      <c r="J35" s="344"/>
      <c r="K35" s="341">
        <f t="shared" si="1"/>
        <v>0</v>
      </c>
      <c r="L35" s="240"/>
    </row>
    <row r="36" spans="1:12" ht="14.4" x14ac:dyDescent="0.3">
      <c r="A36" s="190">
        <v>35</v>
      </c>
      <c r="B36" s="168"/>
      <c r="C36" s="168"/>
      <c r="D36" s="240"/>
      <c r="E36" s="344"/>
      <c r="F36" s="344"/>
      <c r="G36" s="344"/>
      <c r="H36" s="344"/>
      <c r="I36" s="344"/>
      <c r="J36" s="344"/>
      <c r="K36" s="341">
        <f t="shared" si="1"/>
        <v>0</v>
      </c>
      <c r="L36" s="240"/>
    </row>
    <row r="37" spans="1:12" ht="14.4" x14ac:dyDescent="0.3">
      <c r="A37" s="190">
        <v>36</v>
      </c>
      <c r="B37" s="168"/>
      <c r="C37" s="168"/>
      <c r="D37" s="240"/>
      <c r="E37" s="344"/>
      <c r="F37" s="344"/>
      <c r="G37" s="344"/>
      <c r="H37" s="344"/>
      <c r="I37" s="344"/>
      <c r="J37" s="344"/>
      <c r="K37" s="341">
        <f t="shared" si="1"/>
        <v>0</v>
      </c>
      <c r="L37" s="240"/>
    </row>
    <row r="38" spans="1:12" ht="14.4" x14ac:dyDescent="0.3">
      <c r="A38" s="190">
        <v>37</v>
      </c>
      <c r="B38" s="168"/>
      <c r="C38" s="168"/>
      <c r="D38" s="240"/>
      <c r="E38" s="344"/>
      <c r="F38" s="344"/>
      <c r="G38" s="344"/>
      <c r="H38" s="344"/>
      <c r="I38" s="344"/>
      <c r="J38" s="344"/>
      <c r="K38" s="341">
        <f t="shared" si="1"/>
        <v>0</v>
      </c>
      <c r="L38" s="240"/>
    </row>
    <row r="39" spans="1:12" ht="14.4" x14ac:dyDescent="0.3">
      <c r="A39" s="190">
        <v>38</v>
      </c>
      <c r="B39" s="168"/>
      <c r="C39" s="168"/>
      <c r="D39" s="240"/>
      <c r="E39" s="344"/>
      <c r="F39" s="344"/>
      <c r="G39" s="344"/>
      <c r="H39" s="344"/>
      <c r="I39" s="344"/>
      <c r="J39" s="344"/>
      <c r="K39" s="341">
        <f t="shared" si="1"/>
        <v>0</v>
      </c>
      <c r="L39" s="240"/>
    </row>
    <row r="40" spans="1:12" ht="14.4" x14ac:dyDescent="0.3">
      <c r="A40" s="190">
        <v>39</v>
      </c>
      <c r="B40" s="168"/>
      <c r="C40" s="168"/>
      <c r="D40" s="240"/>
      <c r="E40" s="344"/>
      <c r="F40" s="344"/>
      <c r="G40" s="344"/>
      <c r="H40" s="344"/>
      <c r="I40" s="344"/>
      <c r="J40" s="344"/>
      <c r="K40" s="341">
        <f t="shared" si="1"/>
        <v>0</v>
      </c>
      <c r="L40" s="240"/>
    </row>
    <row r="41" spans="1:12" ht="14.4" x14ac:dyDescent="0.3">
      <c r="A41" s="190">
        <v>40</v>
      </c>
      <c r="B41" s="168"/>
      <c r="C41" s="168"/>
      <c r="D41" s="240"/>
      <c r="E41" s="344"/>
      <c r="F41" s="344"/>
      <c r="G41" s="344"/>
      <c r="H41" s="344"/>
      <c r="I41" s="344"/>
      <c r="J41" s="344"/>
      <c r="K41" s="341">
        <f t="shared" si="1"/>
        <v>0</v>
      </c>
      <c r="L41" s="240"/>
    </row>
    <row r="42" spans="1:12" ht="14.4" x14ac:dyDescent="0.3">
      <c r="A42" s="190">
        <v>41</v>
      </c>
      <c r="B42" s="168"/>
      <c r="C42" s="168"/>
      <c r="D42" s="240"/>
      <c r="E42" s="344"/>
      <c r="F42" s="344"/>
      <c r="G42" s="344"/>
      <c r="H42" s="344"/>
      <c r="I42" s="344"/>
      <c r="J42" s="344"/>
      <c r="K42" s="341">
        <f t="shared" si="1"/>
        <v>0</v>
      </c>
      <c r="L42" s="240"/>
    </row>
    <row r="43" spans="1:12" ht="14.4" x14ac:dyDescent="0.3">
      <c r="A43" s="190">
        <v>42</v>
      </c>
      <c r="B43" s="168"/>
      <c r="C43" s="168"/>
      <c r="D43" s="240"/>
      <c r="E43" s="344"/>
      <c r="F43" s="344"/>
      <c r="G43" s="344"/>
      <c r="H43" s="344"/>
      <c r="I43" s="344"/>
      <c r="J43" s="344"/>
      <c r="K43" s="341">
        <f t="shared" si="1"/>
        <v>0</v>
      </c>
      <c r="L43" s="240"/>
    </row>
    <row r="44" spans="1:12" ht="14.4" x14ac:dyDescent="0.3">
      <c r="A44" s="190">
        <v>43</v>
      </c>
      <c r="B44" s="168"/>
      <c r="C44" s="168"/>
      <c r="D44" s="240"/>
      <c r="E44" s="344"/>
      <c r="F44" s="344"/>
      <c r="G44" s="344"/>
      <c r="H44" s="344"/>
      <c r="I44" s="344"/>
      <c r="J44" s="344"/>
      <c r="K44" s="341">
        <f t="shared" si="1"/>
        <v>0</v>
      </c>
      <c r="L44" s="240"/>
    </row>
    <row r="45" spans="1:12" ht="14.4" x14ac:dyDescent="0.3">
      <c r="A45" s="190">
        <v>44</v>
      </c>
      <c r="B45" s="168"/>
      <c r="C45" s="168"/>
      <c r="D45" s="240"/>
      <c r="E45" s="344"/>
      <c r="F45" s="344"/>
      <c r="G45" s="344"/>
      <c r="H45" s="344"/>
      <c r="I45" s="344"/>
      <c r="J45" s="344"/>
      <c r="K45" s="341">
        <f t="shared" si="1"/>
        <v>0</v>
      </c>
      <c r="L45" s="240"/>
    </row>
    <row r="46" spans="1:12" ht="14.4" x14ac:dyDescent="0.3">
      <c r="A46" s="190">
        <v>45</v>
      </c>
      <c r="B46" s="168"/>
      <c r="C46" s="168"/>
      <c r="D46" s="240"/>
      <c r="E46" s="344"/>
      <c r="F46" s="344"/>
      <c r="G46" s="344"/>
      <c r="H46" s="344"/>
      <c r="I46" s="344"/>
      <c r="J46" s="344"/>
      <c r="K46" s="341">
        <f t="shared" si="1"/>
        <v>0</v>
      </c>
      <c r="L46" s="240"/>
    </row>
    <row r="47" spans="1:12" ht="14.4" x14ac:dyDescent="0.3">
      <c r="A47" s="190">
        <v>46</v>
      </c>
      <c r="B47" s="168"/>
      <c r="C47" s="168"/>
      <c r="D47" s="240"/>
      <c r="E47" s="344"/>
      <c r="F47" s="344"/>
      <c r="G47" s="344"/>
      <c r="H47" s="344"/>
      <c r="I47" s="344"/>
      <c r="J47" s="344"/>
      <c r="K47" s="341">
        <f t="shared" si="1"/>
        <v>0</v>
      </c>
      <c r="L47" s="240"/>
    </row>
    <row r="48" spans="1:12" ht="14.4" x14ac:dyDescent="0.3">
      <c r="A48" s="190">
        <v>47</v>
      </c>
      <c r="B48" s="168"/>
      <c r="C48" s="168"/>
      <c r="D48" s="240"/>
      <c r="E48" s="344"/>
      <c r="F48" s="344"/>
      <c r="G48" s="344"/>
      <c r="H48" s="344"/>
      <c r="I48" s="344"/>
      <c r="J48" s="344"/>
      <c r="K48" s="341">
        <f t="shared" si="1"/>
        <v>0</v>
      </c>
      <c r="L48" s="240"/>
    </row>
    <row r="49" spans="1:12" ht="14.4" x14ac:dyDescent="0.3">
      <c r="A49" s="190">
        <v>48</v>
      </c>
      <c r="B49" s="168"/>
      <c r="C49" s="168"/>
      <c r="D49" s="240"/>
      <c r="E49" s="344"/>
      <c r="F49" s="344"/>
      <c r="G49" s="344"/>
      <c r="H49" s="344"/>
      <c r="I49" s="344"/>
      <c r="J49" s="344"/>
      <c r="K49" s="341">
        <f t="shared" si="1"/>
        <v>0</v>
      </c>
      <c r="L49" s="240"/>
    </row>
    <row r="50" spans="1:12" ht="14.4" x14ac:dyDescent="0.3">
      <c r="A50" s="190">
        <v>49</v>
      </c>
      <c r="B50" s="168"/>
      <c r="C50" s="168"/>
      <c r="D50" s="240"/>
      <c r="E50" s="344"/>
      <c r="F50" s="344"/>
      <c r="G50" s="344"/>
      <c r="H50" s="344"/>
      <c r="I50" s="344"/>
      <c r="J50" s="344"/>
      <c r="K50" s="341">
        <f t="shared" si="1"/>
        <v>0</v>
      </c>
      <c r="L50" s="240"/>
    </row>
    <row r="51" spans="1:12" ht="14.4" x14ac:dyDescent="0.3">
      <c r="A51" s="190">
        <v>50</v>
      </c>
      <c r="B51" s="168"/>
      <c r="C51" s="168"/>
      <c r="D51" s="240"/>
      <c r="E51" s="344"/>
      <c r="F51" s="344"/>
      <c r="G51" s="344"/>
      <c r="H51" s="344"/>
      <c r="I51" s="344"/>
      <c r="J51" s="344"/>
      <c r="K51" s="341">
        <f t="shared" si="1"/>
        <v>0</v>
      </c>
      <c r="L51" s="240"/>
    </row>
    <row r="52" spans="1:12" ht="14.4" x14ac:dyDescent="0.3">
      <c r="A52" s="190">
        <v>51</v>
      </c>
      <c r="B52" s="168"/>
      <c r="C52" s="168"/>
      <c r="D52" s="240"/>
      <c r="E52" s="344"/>
      <c r="F52" s="344"/>
      <c r="G52" s="344"/>
      <c r="H52" s="344"/>
      <c r="I52" s="344"/>
      <c r="J52" s="344"/>
      <c r="K52" s="341">
        <f t="shared" si="1"/>
        <v>0</v>
      </c>
      <c r="L52" s="240"/>
    </row>
    <row r="53" spans="1:12" ht="14.4" x14ac:dyDescent="0.3">
      <c r="A53" s="190">
        <v>52</v>
      </c>
      <c r="B53" s="168"/>
      <c r="C53" s="168"/>
      <c r="D53" s="240"/>
      <c r="E53" s="344"/>
      <c r="F53" s="344"/>
      <c r="G53" s="344"/>
      <c r="H53" s="344"/>
      <c r="I53" s="344"/>
      <c r="J53" s="344"/>
      <c r="K53" s="341">
        <f t="shared" si="1"/>
        <v>0</v>
      </c>
      <c r="L53" s="240"/>
    </row>
    <row r="54" spans="1:12" ht="14.4" x14ac:dyDescent="0.3">
      <c r="A54" s="190">
        <v>53</v>
      </c>
      <c r="B54" s="168"/>
      <c r="C54" s="168"/>
      <c r="D54" s="240"/>
      <c r="E54" s="344"/>
      <c r="F54" s="344"/>
      <c r="G54" s="344"/>
      <c r="H54" s="344"/>
      <c r="I54" s="344"/>
      <c r="J54" s="344"/>
      <c r="K54" s="341">
        <f t="shared" si="1"/>
        <v>0</v>
      </c>
      <c r="L54" s="240"/>
    </row>
    <row r="55" spans="1:12" ht="15" thickBot="1" x14ac:dyDescent="0.35">
      <c r="A55" s="191">
        <v>54</v>
      </c>
      <c r="B55" s="174"/>
      <c r="C55" s="174"/>
      <c r="D55" s="247"/>
      <c r="E55" s="345"/>
      <c r="F55" s="345"/>
      <c r="G55" s="345"/>
      <c r="H55" s="345"/>
      <c r="I55" s="345"/>
      <c r="J55" s="345"/>
      <c r="K55" s="342">
        <f t="shared" si="1"/>
        <v>0</v>
      </c>
      <c r="L55" s="247"/>
    </row>
  </sheetData>
  <sortState xmlns:xlrd2="http://schemas.microsoft.com/office/spreadsheetml/2017/richdata2" ref="B2:L27">
    <sortCondition descending="1" ref="K2:K27"/>
    <sortCondition ref="L2:L27"/>
    <sortCondition ref="D2:D27"/>
  </sortState>
  <printOptions gridLines="1"/>
  <pageMargins left="0.25" right="0.25" top="0.75" bottom="0.75" header="0.3" footer="0.3"/>
  <pageSetup scale="91" orientation="landscape" r:id="rId1"/>
  <headerFooter>
    <oddHeader>&amp;CRanch Day 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L55"/>
  <sheetViews>
    <sheetView showWhiteSpace="0" zoomScaleNormal="100" workbookViewId="0">
      <pane ySplit="1" topLeftCell="A2" activePane="bottomLeft" state="frozen"/>
      <selection pane="bottomLeft" activeCell="O11" sqref="O11"/>
    </sheetView>
  </sheetViews>
  <sheetFormatPr defaultColWidth="8.69921875" defaultRowHeight="13.8" x14ac:dyDescent="0.25"/>
  <cols>
    <col min="1" max="1" width="3.19921875" style="12" customWidth="1"/>
    <col min="2" max="2" width="23.5" style="12" customWidth="1"/>
    <col min="3" max="3" width="12" style="12" customWidth="1"/>
    <col min="4" max="4" width="9" style="109"/>
    <col min="5" max="5" width="9" style="13"/>
    <col min="6" max="6" width="9.69921875" style="13" customWidth="1"/>
    <col min="7" max="7" width="10.19921875" style="13" customWidth="1"/>
    <col min="8" max="8" width="10.3984375" style="13" customWidth="1"/>
    <col min="9" max="10" width="9.5" style="13" customWidth="1"/>
    <col min="11" max="11" width="9.5" style="37" customWidth="1"/>
    <col min="12" max="12" width="10.5" style="109" customWidth="1"/>
    <col min="13" max="16384" width="8.69921875" style="12"/>
  </cols>
  <sheetData>
    <row r="1" spans="1:12" s="105" customFormat="1" ht="14.4" x14ac:dyDescent="0.3">
      <c r="A1" s="190"/>
      <c r="B1" s="190" t="s">
        <v>0</v>
      </c>
      <c r="C1" s="192" t="s">
        <v>1</v>
      </c>
      <c r="D1" s="238" t="s">
        <v>2</v>
      </c>
      <c r="E1" s="343" t="s">
        <v>3</v>
      </c>
      <c r="F1" s="192" t="s">
        <v>4</v>
      </c>
      <c r="G1" s="192" t="s">
        <v>5</v>
      </c>
      <c r="H1" s="192" t="s">
        <v>6</v>
      </c>
      <c r="I1" s="192" t="s">
        <v>7</v>
      </c>
      <c r="J1" s="192" t="s">
        <v>54</v>
      </c>
      <c r="K1" s="193" t="s">
        <v>8</v>
      </c>
      <c r="L1" s="238" t="s">
        <v>9</v>
      </c>
    </row>
    <row r="2" spans="1:12" ht="14.4" x14ac:dyDescent="0.3">
      <c r="A2" s="190">
        <v>1</v>
      </c>
      <c r="B2" s="239" t="s">
        <v>151</v>
      </c>
      <c r="C2" s="239" t="s">
        <v>168</v>
      </c>
      <c r="D2" s="240">
        <v>1.3078703703703705E-3</v>
      </c>
      <c r="E2" s="344">
        <v>30</v>
      </c>
      <c r="F2" s="344">
        <v>30</v>
      </c>
      <c r="G2" s="344">
        <v>30</v>
      </c>
      <c r="H2" s="344">
        <v>30</v>
      </c>
      <c r="I2" s="344">
        <v>30</v>
      </c>
      <c r="J2" s="344">
        <v>30</v>
      </c>
      <c r="K2" s="242">
        <f t="shared" ref="K2:K27" si="0">SUM(E2:J2)</f>
        <v>180</v>
      </c>
      <c r="L2" s="240">
        <v>2.8240740740740739E-3</v>
      </c>
    </row>
    <row r="3" spans="1:12" ht="14.4" x14ac:dyDescent="0.3">
      <c r="A3" s="190">
        <v>2</v>
      </c>
      <c r="B3" s="391" t="s">
        <v>129</v>
      </c>
      <c r="C3" s="391" t="s">
        <v>99</v>
      </c>
      <c r="D3" s="240">
        <v>1.1805555555555556E-3</v>
      </c>
      <c r="E3" s="344">
        <v>30</v>
      </c>
      <c r="F3" s="344">
        <v>30</v>
      </c>
      <c r="G3" s="344">
        <v>30</v>
      </c>
      <c r="H3" s="344">
        <v>30</v>
      </c>
      <c r="I3" s="344">
        <v>30</v>
      </c>
      <c r="J3" s="344">
        <v>30</v>
      </c>
      <c r="K3" s="242">
        <f t="shared" si="0"/>
        <v>180</v>
      </c>
      <c r="L3" s="240">
        <v>2.9050925925925928E-3</v>
      </c>
    </row>
    <row r="4" spans="1:12" ht="14.4" x14ac:dyDescent="0.3">
      <c r="A4" s="190">
        <v>3</v>
      </c>
      <c r="B4" s="239" t="s">
        <v>46</v>
      </c>
      <c r="C4" s="394" t="s">
        <v>26</v>
      </c>
      <c r="D4" s="240">
        <v>1.2037037037037038E-3</v>
      </c>
      <c r="E4" s="344">
        <v>30</v>
      </c>
      <c r="F4" s="344">
        <v>30</v>
      </c>
      <c r="G4" s="344">
        <v>30</v>
      </c>
      <c r="H4" s="344">
        <v>30</v>
      </c>
      <c r="I4" s="344">
        <v>30</v>
      </c>
      <c r="J4" s="344">
        <v>30</v>
      </c>
      <c r="K4" s="242">
        <f t="shared" si="0"/>
        <v>180</v>
      </c>
      <c r="L4" s="240">
        <v>3.1249999999999997E-3</v>
      </c>
    </row>
    <row r="5" spans="1:12" ht="14.4" x14ac:dyDescent="0.3">
      <c r="A5" s="190">
        <v>4</v>
      </c>
      <c r="B5" s="239" t="s">
        <v>23</v>
      </c>
      <c r="C5" s="239" t="s">
        <v>199</v>
      </c>
      <c r="D5" s="240">
        <v>8.1018518518518516E-4</v>
      </c>
      <c r="E5" s="344">
        <v>30</v>
      </c>
      <c r="F5" s="344">
        <v>30</v>
      </c>
      <c r="G5" s="344">
        <v>30</v>
      </c>
      <c r="H5" s="344">
        <v>30</v>
      </c>
      <c r="I5" s="344">
        <v>30</v>
      </c>
      <c r="J5" s="344">
        <v>30</v>
      </c>
      <c r="K5" s="242">
        <f t="shared" si="0"/>
        <v>180</v>
      </c>
      <c r="L5" s="240">
        <v>3.472222222222222E-3</v>
      </c>
    </row>
    <row r="6" spans="1:12" ht="14.4" x14ac:dyDescent="0.3">
      <c r="A6" s="190">
        <v>5</v>
      </c>
      <c r="B6" s="239" t="s">
        <v>46</v>
      </c>
      <c r="C6" s="239" t="s">
        <v>220</v>
      </c>
      <c r="D6" s="240">
        <v>8.564814814814815E-4</v>
      </c>
      <c r="E6" s="344">
        <v>30</v>
      </c>
      <c r="F6" s="344">
        <v>30</v>
      </c>
      <c r="G6" s="344">
        <v>30</v>
      </c>
      <c r="H6" s="344">
        <v>30</v>
      </c>
      <c r="I6" s="344">
        <v>30</v>
      </c>
      <c r="J6" s="344">
        <v>30</v>
      </c>
      <c r="K6" s="242">
        <f t="shared" si="0"/>
        <v>180</v>
      </c>
      <c r="L6" s="240">
        <v>3.6111111111111114E-3</v>
      </c>
    </row>
    <row r="7" spans="1:12" ht="14.4" x14ac:dyDescent="0.3">
      <c r="A7" s="190">
        <v>6</v>
      </c>
      <c r="B7" s="239" t="s">
        <v>129</v>
      </c>
      <c r="C7" s="239" t="s">
        <v>21</v>
      </c>
      <c r="D7" s="240">
        <v>1.5740740740740741E-3</v>
      </c>
      <c r="E7" s="344">
        <v>30</v>
      </c>
      <c r="F7" s="344">
        <v>30</v>
      </c>
      <c r="G7" s="344">
        <v>30</v>
      </c>
      <c r="H7" s="344">
        <v>30</v>
      </c>
      <c r="I7" s="344">
        <v>30</v>
      </c>
      <c r="J7" s="344">
        <v>30</v>
      </c>
      <c r="K7" s="242">
        <f t="shared" si="0"/>
        <v>180</v>
      </c>
      <c r="L7" s="240">
        <v>3.9351851851851857E-3</v>
      </c>
    </row>
    <row r="8" spans="1:12" ht="14.4" x14ac:dyDescent="0.3">
      <c r="A8" s="190">
        <v>7</v>
      </c>
      <c r="B8" s="394" t="s">
        <v>234</v>
      </c>
      <c r="C8" s="394" t="s">
        <v>110</v>
      </c>
      <c r="D8" s="240">
        <v>1.2384259259259258E-3</v>
      </c>
      <c r="E8" s="344">
        <v>30</v>
      </c>
      <c r="F8" s="344">
        <v>30</v>
      </c>
      <c r="G8" s="344">
        <v>30</v>
      </c>
      <c r="H8" s="344">
        <v>30</v>
      </c>
      <c r="I8" s="344">
        <v>30</v>
      </c>
      <c r="J8" s="344">
        <v>30</v>
      </c>
      <c r="K8" s="242">
        <f t="shared" si="0"/>
        <v>180</v>
      </c>
      <c r="L8" s="240">
        <v>3.9467592592592592E-3</v>
      </c>
    </row>
    <row r="9" spans="1:12" ht="14.4" x14ac:dyDescent="0.3">
      <c r="A9" s="190">
        <v>8</v>
      </c>
      <c r="B9" s="239" t="s">
        <v>103</v>
      </c>
      <c r="C9" s="239" t="s">
        <v>167</v>
      </c>
      <c r="D9" s="240">
        <v>2.1759259259259258E-3</v>
      </c>
      <c r="E9" s="344">
        <v>30</v>
      </c>
      <c r="F9" s="344">
        <v>30</v>
      </c>
      <c r="G9" s="344">
        <v>30</v>
      </c>
      <c r="H9" s="344">
        <v>30</v>
      </c>
      <c r="I9" s="344">
        <v>30</v>
      </c>
      <c r="J9" s="344">
        <v>30</v>
      </c>
      <c r="K9" s="242">
        <f t="shared" si="0"/>
        <v>180</v>
      </c>
      <c r="L9" s="240">
        <v>4.1203703703703706E-3</v>
      </c>
    </row>
    <row r="10" spans="1:12" ht="14.4" x14ac:dyDescent="0.3">
      <c r="A10" s="190">
        <v>9</v>
      </c>
      <c r="B10" s="239" t="s">
        <v>47</v>
      </c>
      <c r="C10" s="239" t="s">
        <v>170</v>
      </c>
      <c r="D10" s="240">
        <v>1.1226851851851851E-3</v>
      </c>
      <c r="E10" s="344">
        <v>30</v>
      </c>
      <c r="F10" s="344">
        <v>30</v>
      </c>
      <c r="G10" s="344">
        <v>30</v>
      </c>
      <c r="H10" s="344">
        <v>30</v>
      </c>
      <c r="I10" s="344">
        <v>30</v>
      </c>
      <c r="J10" s="344">
        <v>0</v>
      </c>
      <c r="K10" s="242">
        <f t="shared" si="0"/>
        <v>150</v>
      </c>
      <c r="L10" s="240">
        <v>4.1666666666666666E-3</v>
      </c>
    </row>
    <row r="11" spans="1:12" ht="14.4" x14ac:dyDescent="0.3">
      <c r="A11" s="190">
        <v>10</v>
      </c>
      <c r="B11" s="239" t="s">
        <v>40</v>
      </c>
      <c r="C11" s="239" t="s">
        <v>132</v>
      </c>
      <c r="D11" s="240">
        <v>1.1226851851851851E-3</v>
      </c>
      <c r="E11" s="344">
        <v>30</v>
      </c>
      <c r="F11" s="344">
        <v>30</v>
      </c>
      <c r="G11" s="344">
        <v>30</v>
      </c>
      <c r="H11" s="344">
        <v>30</v>
      </c>
      <c r="I11" s="344">
        <v>25</v>
      </c>
      <c r="J11" s="344">
        <v>0</v>
      </c>
      <c r="K11" s="242">
        <f t="shared" si="0"/>
        <v>145</v>
      </c>
      <c r="L11" s="240">
        <v>4.1666666666666666E-3</v>
      </c>
    </row>
    <row r="12" spans="1:12" ht="14.4" x14ac:dyDescent="0.3">
      <c r="A12" s="190">
        <v>11</v>
      </c>
      <c r="B12" s="239" t="s">
        <v>40</v>
      </c>
      <c r="C12" s="239" t="s">
        <v>109</v>
      </c>
      <c r="D12" s="240">
        <v>1.3541666666666667E-3</v>
      </c>
      <c r="E12" s="344">
        <v>30</v>
      </c>
      <c r="F12" s="344">
        <v>30</v>
      </c>
      <c r="G12" s="344">
        <v>25</v>
      </c>
      <c r="H12" s="344">
        <v>30</v>
      </c>
      <c r="I12" s="344">
        <v>25</v>
      </c>
      <c r="J12" s="344">
        <v>0</v>
      </c>
      <c r="K12" s="242">
        <f t="shared" si="0"/>
        <v>140</v>
      </c>
      <c r="L12" s="240">
        <v>4.1666666666666666E-3</v>
      </c>
    </row>
    <row r="13" spans="1:12" ht="14.4" x14ac:dyDescent="0.3">
      <c r="A13" s="190">
        <v>12</v>
      </c>
      <c r="B13" s="239" t="s">
        <v>102</v>
      </c>
      <c r="C13" s="239" t="s">
        <v>96</v>
      </c>
      <c r="D13" s="240">
        <v>6.9444444444444447E-4</v>
      </c>
      <c r="E13" s="344">
        <v>30</v>
      </c>
      <c r="F13" s="344">
        <v>30</v>
      </c>
      <c r="G13" s="344">
        <v>30</v>
      </c>
      <c r="H13" s="344">
        <v>30</v>
      </c>
      <c r="I13" s="344">
        <v>0</v>
      </c>
      <c r="J13" s="344">
        <v>0</v>
      </c>
      <c r="K13" s="242">
        <f t="shared" si="0"/>
        <v>120</v>
      </c>
      <c r="L13" s="240">
        <v>4.1666666666666666E-3</v>
      </c>
    </row>
    <row r="14" spans="1:12" ht="14.4" x14ac:dyDescent="0.3">
      <c r="A14" s="190">
        <v>13</v>
      </c>
      <c r="B14" s="239" t="s">
        <v>89</v>
      </c>
      <c r="C14" s="239" t="s">
        <v>118</v>
      </c>
      <c r="D14" s="240">
        <v>1.0185185185185186E-3</v>
      </c>
      <c r="E14" s="344">
        <v>30</v>
      </c>
      <c r="F14" s="344">
        <v>30</v>
      </c>
      <c r="G14" s="344">
        <v>30</v>
      </c>
      <c r="H14" s="344">
        <v>30</v>
      </c>
      <c r="I14" s="344">
        <v>0</v>
      </c>
      <c r="J14" s="344">
        <v>0</v>
      </c>
      <c r="K14" s="242">
        <f t="shared" si="0"/>
        <v>120</v>
      </c>
      <c r="L14" s="240">
        <v>4.1666666666666666E-3</v>
      </c>
    </row>
    <row r="15" spans="1:12" ht="14.4" x14ac:dyDescent="0.3">
      <c r="A15" s="190">
        <v>14</v>
      </c>
      <c r="B15" s="239" t="s">
        <v>47</v>
      </c>
      <c r="C15" s="239" t="s">
        <v>48</v>
      </c>
      <c r="D15" s="240">
        <v>1.3310185185185185E-3</v>
      </c>
      <c r="E15" s="344">
        <v>30</v>
      </c>
      <c r="F15" s="344">
        <v>30</v>
      </c>
      <c r="G15" s="344">
        <v>30</v>
      </c>
      <c r="H15" s="344">
        <v>30</v>
      </c>
      <c r="I15" s="344">
        <v>0</v>
      </c>
      <c r="J15" s="344">
        <v>0</v>
      </c>
      <c r="K15" s="242">
        <f t="shared" si="0"/>
        <v>120</v>
      </c>
      <c r="L15" s="240">
        <v>4.1666666666666666E-3</v>
      </c>
    </row>
    <row r="16" spans="1:12" ht="14.4" x14ac:dyDescent="0.3">
      <c r="A16" s="190">
        <v>15</v>
      </c>
      <c r="B16" s="239" t="s">
        <v>47</v>
      </c>
      <c r="C16" s="239" t="s">
        <v>126</v>
      </c>
      <c r="D16" s="240">
        <v>1.4004629629629629E-3</v>
      </c>
      <c r="E16" s="344">
        <v>30</v>
      </c>
      <c r="F16" s="344">
        <v>30</v>
      </c>
      <c r="G16" s="344">
        <v>30</v>
      </c>
      <c r="H16" s="344">
        <v>30</v>
      </c>
      <c r="I16" s="344">
        <v>0</v>
      </c>
      <c r="J16" s="344">
        <v>0</v>
      </c>
      <c r="K16" s="242">
        <f t="shared" si="0"/>
        <v>120</v>
      </c>
      <c r="L16" s="240">
        <v>4.1666666666666666E-3</v>
      </c>
    </row>
    <row r="17" spans="1:12" ht="14.4" x14ac:dyDescent="0.3">
      <c r="A17" s="190">
        <v>16</v>
      </c>
      <c r="B17" s="239" t="s">
        <v>120</v>
      </c>
      <c r="C17" s="239" t="s">
        <v>88</v>
      </c>
      <c r="D17" s="240">
        <v>1.5972222222222221E-3</v>
      </c>
      <c r="E17" s="344">
        <v>30</v>
      </c>
      <c r="F17" s="344">
        <v>30</v>
      </c>
      <c r="G17" s="344">
        <v>30</v>
      </c>
      <c r="H17" s="344">
        <v>30</v>
      </c>
      <c r="I17" s="344">
        <v>0</v>
      </c>
      <c r="J17" s="344">
        <v>0</v>
      </c>
      <c r="K17" s="242">
        <f t="shared" si="0"/>
        <v>120</v>
      </c>
      <c r="L17" s="240">
        <v>4.1666666666666666E-3</v>
      </c>
    </row>
    <row r="18" spans="1:12" ht="14.4" x14ac:dyDescent="0.3">
      <c r="A18" s="190">
        <v>17</v>
      </c>
      <c r="B18" s="239" t="s">
        <v>89</v>
      </c>
      <c r="C18" s="239" t="s">
        <v>61</v>
      </c>
      <c r="D18" s="240">
        <v>1.8634259259259261E-3</v>
      </c>
      <c r="E18" s="344">
        <v>30</v>
      </c>
      <c r="F18" s="344">
        <v>30</v>
      </c>
      <c r="G18" s="344">
        <v>30</v>
      </c>
      <c r="H18" s="344">
        <v>30</v>
      </c>
      <c r="I18" s="344">
        <v>0</v>
      </c>
      <c r="J18" s="344">
        <v>0</v>
      </c>
      <c r="K18" s="242">
        <f t="shared" si="0"/>
        <v>120</v>
      </c>
      <c r="L18" s="240">
        <v>4.1666666666666666E-3</v>
      </c>
    </row>
    <row r="19" spans="1:12" ht="14.4" x14ac:dyDescent="0.3">
      <c r="A19" s="190">
        <v>18</v>
      </c>
      <c r="B19" s="391" t="s">
        <v>120</v>
      </c>
      <c r="C19" s="391" t="s">
        <v>121</v>
      </c>
      <c r="D19" s="240">
        <v>1.3657407407407409E-3</v>
      </c>
      <c r="E19" s="344">
        <v>30</v>
      </c>
      <c r="F19" s="344">
        <v>30</v>
      </c>
      <c r="G19" s="344">
        <v>30</v>
      </c>
      <c r="H19" s="344">
        <v>0</v>
      </c>
      <c r="I19" s="344">
        <v>0</v>
      </c>
      <c r="J19" s="344">
        <v>0</v>
      </c>
      <c r="K19" s="242">
        <f t="shared" si="0"/>
        <v>90</v>
      </c>
      <c r="L19" s="240">
        <v>4.1666666666666666E-3</v>
      </c>
    </row>
    <row r="20" spans="1:12" ht="14.4" x14ac:dyDescent="0.3">
      <c r="A20" s="190">
        <v>19</v>
      </c>
      <c r="B20" s="239" t="s">
        <v>80</v>
      </c>
      <c r="C20" s="239" t="s">
        <v>112</v>
      </c>
      <c r="D20" s="240">
        <v>2.1296296296296298E-3</v>
      </c>
      <c r="E20" s="344">
        <v>30</v>
      </c>
      <c r="F20" s="344">
        <v>30</v>
      </c>
      <c r="G20" s="344">
        <v>30</v>
      </c>
      <c r="H20" s="344">
        <v>0</v>
      </c>
      <c r="I20" s="344">
        <v>0</v>
      </c>
      <c r="J20" s="344">
        <v>0</v>
      </c>
      <c r="K20" s="242">
        <f t="shared" si="0"/>
        <v>90</v>
      </c>
      <c r="L20" s="240">
        <v>4.1666666666666666E-3</v>
      </c>
    </row>
    <row r="21" spans="1:12" ht="14.4" x14ac:dyDescent="0.3">
      <c r="A21" s="190">
        <v>20</v>
      </c>
      <c r="B21" s="239" t="s">
        <v>83</v>
      </c>
      <c r="C21" s="239" t="s">
        <v>101</v>
      </c>
      <c r="D21" s="240">
        <v>2.2916666666666667E-3</v>
      </c>
      <c r="E21" s="344">
        <v>30</v>
      </c>
      <c r="F21" s="344">
        <v>30</v>
      </c>
      <c r="G21" s="344">
        <v>30</v>
      </c>
      <c r="H21" s="344">
        <v>0</v>
      </c>
      <c r="I21" s="344">
        <v>0</v>
      </c>
      <c r="J21" s="344">
        <v>0</v>
      </c>
      <c r="K21" s="242">
        <f t="shared" si="0"/>
        <v>90</v>
      </c>
      <c r="L21" s="240">
        <v>4.1666666666666666E-3</v>
      </c>
    </row>
    <row r="22" spans="1:12" ht="14.4" x14ac:dyDescent="0.3">
      <c r="A22" s="190">
        <v>21</v>
      </c>
      <c r="B22" s="239" t="s">
        <v>80</v>
      </c>
      <c r="C22" s="239" t="s">
        <v>92</v>
      </c>
      <c r="D22" s="240">
        <v>2.4652777777777776E-3</v>
      </c>
      <c r="E22" s="344">
        <v>30</v>
      </c>
      <c r="F22" s="344">
        <v>30</v>
      </c>
      <c r="G22" s="344">
        <v>30</v>
      </c>
      <c r="H22" s="344">
        <v>0</v>
      </c>
      <c r="I22" s="344">
        <v>0</v>
      </c>
      <c r="J22" s="344">
        <v>0</v>
      </c>
      <c r="K22" s="242">
        <f t="shared" si="0"/>
        <v>90</v>
      </c>
      <c r="L22" s="240">
        <v>4.1666666666666666E-3</v>
      </c>
    </row>
    <row r="23" spans="1:12" ht="14.4" x14ac:dyDescent="0.3">
      <c r="A23" s="190">
        <v>22</v>
      </c>
      <c r="B23" s="239" t="s">
        <v>30</v>
      </c>
      <c r="C23" s="239" t="s">
        <v>91</v>
      </c>
      <c r="D23" s="240">
        <v>1.4004629629629629E-3</v>
      </c>
      <c r="E23" s="344">
        <v>30</v>
      </c>
      <c r="F23" s="344">
        <v>30</v>
      </c>
      <c r="G23" s="344">
        <v>0</v>
      </c>
      <c r="H23" s="344">
        <v>0</v>
      </c>
      <c r="I23" s="344">
        <v>0</v>
      </c>
      <c r="J23" s="344">
        <v>0</v>
      </c>
      <c r="K23" s="242">
        <f t="shared" si="0"/>
        <v>60</v>
      </c>
      <c r="L23" s="240">
        <v>4.1666666666666666E-3</v>
      </c>
    </row>
    <row r="24" spans="1:12" ht="14.4" x14ac:dyDescent="0.3">
      <c r="A24" s="190">
        <v>23</v>
      </c>
      <c r="B24" s="239" t="s">
        <v>102</v>
      </c>
      <c r="C24" s="239" t="s">
        <v>93</v>
      </c>
      <c r="D24" s="240">
        <v>4.1666666666666666E-3</v>
      </c>
      <c r="E24" s="344">
        <v>30</v>
      </c>
      <c r="F24" s="344">
        <v>0</v>
      </c>
      <c r="G24" s="344">
        <v>0</v>
      </c>
      <c r="H24" s="344">
        <v>0</v>
      </c>
      <c r="I24" s="344">
        <v>0</v>
      </c>
      <c r="J24" s="344">
        <v>0</v>
      </c>
      <c r="K24" s="242">
        <f t="shared" si="0"/>
        <v>30</v>
      </c>
      <c r="L24" s="240">
        <v>4.1666666666666666E-3</v>
      </c>
    </row>
    <row r="25" spans="1:12" ht="14.4" x14ac:dyDescent="0.3">
      <c r="A25" s="190">
        <v>24</v>
      </c>
      <c r="B25" s="239" t="s">
        <v>30</v>
      </c>
      <c r="C25" s="239" t="s">
        <v>111</v>
      </c>
      <c r="D25" s="240">
        <v>4.1666666666666666E-3</v>
      </c>
      <c r="E25" s="344">
        <v>30</v>
      </c>
      <c r="F25" s="344">
        <v>0</v>
      </c>
      <c r="G25" s="344">
        <v>0</v>
      </c>
      <c r="H25" s="344">
        <v>0</v>
      </c>
      <c r="I25" s="344">
        <v>0</v>
      </c>
      <c r="J25" s="344">
        <v>0</v>
      </c>
      <c r="K25" s="242">
        <f t="shared" si="0"/>
        <v>30</v>
      </c>
      <c r="L25" s="240">
        <v>4.1666666666666666E-3</v>
      </c>
    </row>
    <row r="26" spans="1:12" ht="14.4" x14ac:dyDescent="0.3">
      <c r="A26" s="190">
        <v>25</v>
      </c>
      <c r="B26" s="391" t="s">
        <v>151</v>
      </c>
      <c r="C26" s="391" t="s">
        <v>152</v>
      </c>
      <c r="D26" s="395" t="s">
        <v>233</v>
      </c>
      <c r="E26" s="344">
        <v>0</v>
      </c>
      <c r="F26" s="344">
        <v>0</v>
      </c>
      <c r="G26" s="344">
        <v>0</v>
      </c>
      <c r="H26" s="344">
        <v>0</v>
      </c>
      <c r="I26" s="344">
        <v>0</v>
      </c>
      <c r="J26" s="344">
        <v>0</v>
      </c>
      <c r="K26" s="242">
        <f t="shared" si="0"/>
        <v>0</v>
      </c>
      <c r="L26" s="240">
        <v>4.1666666666666666E-3</v>
      </c>
    </row>
    <row r="27" spans="1:12" ht="14.4" x14ac:dyDescent="0.3">
      <c r="A27" s="190">
        <v>26</v>
      </c>
      <c r="B27" s="394" t="s">
        <v>46</v>
      </c>
      <c r="C27" s="394" t="s">
        <v>104</v>
      </c>
      <c r="D27" s="395" t="s">
        <v>233</v>
      </c>
      <c r="E27" s="344">
        <v>0</v>
      </c>
      <c r="F27" s="344">
        <v>0</v>
      </c>
      <c r="G27" s="344">
        <v>0</v>
      </c>
      <c r="H27" s="344">
        <v>0</v>
      </c>
      <c r="I27" s="344">
        <v>0</v>
      </c>
      <c r="J27" s="344">
        <v>0</v>
      </c>
      <c r="K27" s="242">
        <f t="shared" si="0"/>
        <v>0</v>
      </c>
      <c r="L27" s="240">
        <v>4.1666666666666666E-3</v>
      </c>
    </row>
    <row r="28" spans="1:12" ht="14.4" x14ac:dyDescent="0.3">
      <c r="A28" s="190">
        <v>27</v>
      </c>
      <c r="B28" s="239"/>
      <c r="C28" s="239"/>
      <c r="D28" s="240"/>
      <c r="E28" s="344"/>
      <c r="F28" s="344"/>
      <c r="G28" s="344"/>
      <c r="H28" s="344"/>
      <c r="I28" s="344"/>
      <c r="J28" s="344"/>
      <c r="K28" s="242">
        <f t="shared" ref="K28:K55" si="1">SUM(E28:J28)</f>
        <v>0</v>
      </c>
      <c r="L28" s="240"/>
    </row>
    <row r="29" spans="1:12" ht="14.4" x14ac:dyDescent="0.3">
      <c r="A29" s="190">
        <v>28</v>
      </c>
      <c r="B29" s="239"/>
      <c r="C29" s="239"/>
      <c r="D29" s="240"/>
      <c r="E29" s="344"/>
      <c r="F29" s="344"/>
      <c r="G29" s="344"/>
      <c r="H29" s="344"/>
      <c r="I29" s="344"/>
      <c r="J29" s="344"/>
      <c r="K29" s="242">
        <f t="shared" si="1"/>
        <v>0</v>
      </c>
      <c r="L29" s="240"/>
    </row>
    <row r="30" spans="1:12" ht="14.4" x14ac:dyDescent="0.3">
      <c r="A30" s="190">
        <v>29</v>
      </c>
      <c r="B30" s="239"/>
      <c r="C30" s="239"/>
      <c r="D30" s="240"/>
      <c r="E30" s="344"/>
      <c r="F30" s="344"/>
      <c r="G30" s="344"/>
      <c r="H30" s="344"/>
      <c r="I30" s="344"/>
      <c r="J30" s="344"/>
      <c r="K30" s="242">
        <f t="shared" si="1"/>
        <v>0</v>
      </c>
      <c r="L30" s="240"/>
    </row>
    <row r="31" spans="1:12" ht="14.4" x14ac:dyDescent="0.3">
      <c r="A31" s="190">
        <v>30</v>
      </c>
      <c r="B31" s="239"/>
      <c r="C31" s="239"/>
      <c r="D31" s="240"/>
      <c r="E31" s="344"/>
      <c r="F31" s="344"/>
      <c r="G31" s="344"/>
      <c r="H31" s="344"/>
      <c r="I31" s="344"/>
      <c r="J31" s="344"/>
      <c r="K31" s="242">
        <f t="shared" si="1"/>
        <v>0</v>
      </c>
      <c r="L31" s="240"/>
    </row>
    <row r="32" spans="1:12" ht="14.4" x14ac:dyDescent="0.3">
      <c r="A32" s="190">
        <v>31</v>
      </c>
      <c r="B32" s="168"/>
      <c r="C32" s="168"/>
      <c r="D32" s="240"/>
      <c r="E32" s="344"/>
      <c r="F32" s="344"/>
      <c r="G32" s="344"/>
      <c r="H32" s="344"/>
      <c r="I32" s="344"/>
      <c r="J32" s="344"/>
      <c r="K32" s="242">
        <f t="shared" si="1"/>
        <v>0</v>
      </c>
      <c r="L32" s="240"/>
    </row>
    <row r="33" spans="1:12" ht="14.4" x14ac:dyDescent="0.3">
      <c r="A33" s="190">
        <v>32</v>
      </c>
      <c r="B33" s="168"/>
      <c r="C33" s="168"/>
      <c r="D33" s="240"/>
      <c r="E33" s="344"/>
      <c r="F33" s="344"/>
      <c r="G33" s="344"/>
      <c r="H33" s="344"/>
      <c r="I33" s="344"/>
      <c r="J33" s="344"/>
      <c r="K33" s="242">
        <f t="shared" si="1"/>
        <v>0</v>
      </c>
      <c r="L33" s="240"/>
    </row>
    <row r="34" spans="1:12" ht="14.4" x14ac:dyDescent="0.3">
      <c r="A34" s="190">
        <v>33</v>
      </c>
      <c r="B34" s="168"/>
      <c r="C34" s="168"/>
      <c r="D34" s="240"/>
      <c r="E34" s="344"/>
      <c r="F34" s="344"/>
      <c r="G34" s="344"/>
      <c r="H34" s="344"/>
      <c r="I34" s="344"/>
      <c r="J34" s="344"/>
      <c r="K34" s="242">
        <f t="shared" si="1"/>
        <v>0</v>
      </c>
      <c r="L34" s="240"/>
    </row>
    <row r="35" spans="1:12" ht="14.4" x14ac:dyDescent="0.3">
      <c r="A35" s="190">
        <v>34</v>
      </c>
      <c r="B35" s="168"/>
      <c r="C35" s="168"/>
      <c r="D35" s="240"/>
      <c r="E35" s="344"/>
      <c r="F35" s="344"/>
      <c r="G35" s="344"/>
      <c r="H35" s="344"/>
      <c r="I35" s="344"/>
      <c r="J35" s="344"/>
      <c r="K35" s="242">
        <f t="shared" si="1"/>
        <v>0</v>
      </c>
      <c r="L35" s="240"/>
    </row>
    <row r="36" spans="1:12" ht="14.4" x14ac:dyDescent="0.3">
      <c r="A36" s="190">
        <v>35</v>
      </c>
      <c r="B36" s="168"/>
      <c r="C36" s="168"/>
      <c r="D36" s="240"/>
      <c r="E36" s="344"/>
      <c r="F36" s="344"/>
      <c r="G36" s="344"/>
      <c r="H36" s="344"/>
      <c r="I36" s="344"/>
      <c r="J36" s="344"/>
      <c r="K36" s="242">
        <f t="shared" si="1"/>
        <v>0</v>
      </c>
      <c r="L36" s="240"/>
    </row>
    <row r="37" spans="1:12" ht="14.4" x14ac:dyDescent="0.3">
      <c r="A37" s="190">
        <v>36</v>
      </c>
      <c r="B37" s="168"/>
      <c r="C37" s="168"/>
      <c r="D37" s="240"/>
      <c r="E37" s="344"/>
      <c r="F37" s="344"/>
      <c r="G37" s="344"/>
      <c r="H37" s="344"/>
      <c r="I37" s="344"/>
      <c r="J37" s="344"/>
      <c r="K37" s="242">
        <f t="shared" si="1"/>
        <v>0</v>
      </c>
      <c r="L37" s="240"/>
    </row>
    <row r="38" spans="1:12" ht="14.4" x14ac:dyDescent="0.3">
      <c r="A38" s="190">
        <v>37</v>
      </c>
      <c r="B38" s="168"/>
      <c r="C38" s="168"/>
      <c r="D38" s="240"/>
      <c r="E38" s="344"/>
      <c r="F38" s="344"/>
      <c r="G38" s="344"/>
      <c r="H38" s="344"/>
      <c r="I38" s="344"/>
      <c r="J38" s="344"/>
      <c r="K38" s="242">
        <f t="shared" si="1"/>
        <v>0</v>
      </c>
      <c r="L38" s="240"/>
    </row>
    <row r="39" spans="1:12" ht="14.4" x14ac:dyDescent="0.3">
      <c r="A39" s="190">
        <v>38</v>
      </c>
      <c r="B39" s="168"/>
      <c r="C39" s="168"/>
      <c r="D39" s="240"/>
      <c r="E39" s="344"/>
      <c r="F39" s="344"/>
      <c r="G39" s="344"/>
      <c r="H39" s="344"/>
      <c r="I39" s="344"/>
      <c r="J39" s="344"/>
      <c r="K39" s="242">
        <f t="shared" si="1"/>
        <v>0</v>
      </c>
      <c r="L39" s="240"/>
    </row>
    <row r="40" spans="1:12" ht="14.4" x14ac:dyDescent="0.3">
      <c r="A40" s="190">
        <v>39</v>
      </c>
      <c r="B40" s="168"/>
      <c r="C40" s="168"/>
      <c r="D40" s="240"/>
      <c r="E40" s="344"/>
      <c r="F40" s="344"/>
      <c r="G40" s="344"/>
      <c r="H40" s="344"/>
      <c r="I40" s="344"/>
      <c r="J40" s="344"/>
      <c r="K40" s="242">
        <f t="shared" si="1"/>
        <v>0</v>
      </c>
      <c r="L40" s="240"/>
    </row>
    <row r="41" spans="1:12" ht="14.4" x14ac:dyDescent="0.3">
      <c r="A41" s="190">
        <v>40</v>
      </c>
      <c r="B41" s="168"/>
      <c r="C41" s="168"/>
      <c r="D41" s="240"/>
      <c r="E41" s="344"/>
      <c r="F41" s="344"/>
      <c r="G41" s="344"/>
      <c r="H41" s="344"/>
      <c r="I41" s="344"/>
      <c r="J41" s="344"/>
      <c r="K41" s="242">
        <f t="shared" si="1"/>
        <v>0</v>
      </c>
      <c r="L41" s="240"/>
    </row>
    <row r="42" spans="1:12" ht="14.4" x14ac:dyDescent="0.3">
      <c r="A42" s="190">
        <v>41</v>
      </c>
      <c r="B42" s="168"/>
      <c r="C42" s="168"/>
      <c r="D42" s="240"/>
      <c r="E42" s="344"/>
      <c r="F42" s="344"/>
      <c r="G42" s="344"/>
      <c r="H42" s="344"/>
      <c r="I42" s="344"/>
      <c r="J42" s="344"/>
      <c r="K42" s="242">
        <f t="shared" si="1"/>
        <v>0</v>
      </c>
      <c r="L42" s="240"/>
    </row>
    <row r="43" spans="1:12" ht="14.4" x14ac:dyDescent="0.3">
      <c r="A43" s="190">
        <v>42</v>
      </c>
      <c r="B43" s="168"/>
      <c r="C43" s="168"/>
      <c r="D43" s="240"/>
      <c r="E43" s="344"/>
      <c r="F43" s="344"/>
      <c r="G43" s="344"/>
      <c r="H43" s="344"/>
      <c r="I43" s="344"/>
      <c r="J43" s="344"/>
      <c r="K43" s="242">
        <f t="shared" si="1"/>
        <v>0</v>
      </c>
      <c r="L43" s="240"/>
    </row>
    <row r="44" spans="1:12" ht="14.4" x14ac:dyDescent="0.3">
      <c r="A44" s="190">
        <v>43</v>
      </c>
      <c r="B44" s="168"/>
      <c r="C44" s="168"/>
      <c r="D44" s="240"/>
      <c r="E44" s="344"/>
      <c r="F44" s="344"/>
      <c r="G44" s="344"/>
      <c r="H44" s="344"/>
      <c r="I44" s="344"/>
      <c r="J44" s="344"/>
      <c r="K44" s="242">
        <f t="shared" si="1"/>
        <v>0</v>
      </c>
      <c r="L44" s="240"/>
    </row>
    <row r="45" spans="1:12" ht="14.4" x14ac:dyDescent="0.3">
      <c r="A45" s="190">
        <v>44</v>
      </c>
      <c r="B45" s="168"/>
      <c r="C45" s="168"/>
      <c r="D45" s="240"/>
      <c r="E45" s="344"/>
      <c r="F45" s="344"/>
      <c r="G45" s="344"/>
      <c r="H45" s="344"/>
      <c r="I45" s="344"/>
      <c r="J45" s="344"/>
      <c r="K45" s="242">
        <f t="shared" si="1"/>
        <v>0</v>
      </c>
      <c r="L45" s="240"/>
    </row>
    <row r="46" spans="1:12" ht="14.4" x14ac:dyDescent="0.3">
      <c r="A46" s="190">
        <v>45</v>
      </c>
      <c r="B46" s="168"/>
      <c r="C46" s="168"/>
      <c r="D46" s="240"/>
      <c r="E46" s="344"/>
      <c r="F46" s="344"/>
      <c r="G46" s="344"/>
      <c r="H46" s="344"/>
      <c r="I46" s="344"/>
      <c r="J46" s="344"/>
      <c r="K46" s="242">
        <f t="shared" si="1"/>
        <v>0</v>
      </c>
      <c r="L46" s="240"/>
    </row>
    <row r="47" spans="1:12" ht="14.4" x14ac:dyDescent="0.3">
      <c r="A47" s="190">
        <v>46</v>
      </c>
      <c r="B47" s="168"/>
      <c r="C47" s="168"/>
      <c r="D47" s="240"/>
      <c r="E47" s="344"/>
      <c r="F47" s="344"/>
      <c r="G47" s="344"/>
      <c r="H47" s="344"/>
      <c r="I47" s="344"/>
      <c r="J47" s="344"/>
      <c r="K47" s="242">
        <f t="shared" si="1"/>
        <v>0</v>
      </c>
      <c r="L47" s="240"/>
    </row>
    <row r="48" spans="1:12" ht="14.4" x14ac:dyDescent="0.3">
      <c r="A48" s="190">
        <v>47</v>
      </c>
      <c r="B48" s="168"/>
      <c r="C48" s="168"/>
      <c r="D48" s="240"/>
      <c r="E48" s="344"/>
      <c r="F48" s="344"/>
      <c r="G48" s="344"/>
      <c r="H48" s="344"/>
      <c r="I48" s="344"/>
      <c r="J48" s="344"/>
      <c r="K48" s="242">
        <f t="shared" si="1"/>
        <v>0</v>
      </c>
      <c r="L48" s="240"/>
    </row>
    <row r="49" spans="1:12" ht="14.4" x14ac:dyDescent="0.3">
      <c r="A49" s="190">
        <v>48</v>
      </c>
      <c r="B49" s="168"/>
      <c r="C49" s="168"/>
      <c r="D49" s="240"/>
      <c r="E49" s="344"/>
      <c r="F49" s="344"/>
      <c r="G49" s="344"/>
      <c r="H49" s="344"/>
      <c r="I49" s="344"/>
      <c r="J49" s="344"/>
      <c r="K49" s="242">
        <f t="shared" si="1"/>
        <v>0</v>
      </c>
      <c r="L49" s="240"/>
    </row>
    <row r="50" spans="1:12" ht="14.4" x14ac:dyDescent="0.3">
      <c r="A50" s="190">
        <v>49</v>
      </c>
      <c r="B50" s="168"/>
      <c r="C50" s="168"/>
      <c r="D50" s="240"/>
      <c r="E50" s="344"/>
      <c r="F50" s="344"/>
      <c r="G50" s="344"/>
      <c r="H50" s="344"/>
      <c r="I50" s="344"/>
      <c r="J50" s="344"/>
      <c r="K50" s="242">
        <f t="shared" si="1"/>
        <v>0</v>
      </c>
      <c r="L50" s="240"/>
    </row>
    <row r="51" spans="1:12" ht="14.4" x14ac:dyDescent="0.3">
      <c r="A51" s="190">
        <v>50</v>
      </c>
      <c r="B51" s="168"/>
      <c r="C51" s="168"/>
      <c r="D51" s="240"/>
      <c r="E51" s="344"/>
      <c r="F51" s="344"/>
      <c r="G51" s="344"/>
      <c r="H51" s="344"/>
      <c r="I51" s="344"/>
      <c r="J51" s="344"/>
      <c r="K51" s="242">
        <f t="shared" si="1"/>
        <v>0</v>
      </c>
      <c r="L51" s="240"/>
    </row>
    <row r="52" spans="1:12" ht="14.4" x14ac:dyDescent="0.3">
      <c r="A52" s="190">
        <v>51</v>
      </c>
      <c r="B52" s="168"/>
      <c r="C52" s="168"/>
      <c r="D52" s="240"/>
      <c r="E52" s="344"/>
      <c r="F52" s="344"/>
      <c r="G52" s="344"/>
      <c r="H52" s="344"/>
      <c r="I52" s="344"/>
      <c r="J52" s="344"/>
      <c r="K52" s="242">
        <f t="shared" si="1"/>
        <v>0</v>
      </c>
      <c r="L52" s="240"/>
    </row>
    <row r="53" spans="1:12" ht="14.4" x14ac:dyDescent="0.3">
      <c r="A53" s="190">
        <v>52</v>
      </c>
      <c r="B53" s="168"/>
      <c r="C53" s="168"/>
      <c r="D53" s="240"/>
      <c r="E53" s="344"/>
      <c r="F53" s="344"/>
      <c r="G53" s="344"/>
      <c r="H53" s="344"/>
      <c r="I53" s="344"/>
      <c r="J53" s="344"/>
      <c r="K53" s="242">
        <f t="shared" si="1"/>
        <v>0</v>
      </c>
      <c r="L53" s="240"/>
    </row>
    <row r="54" spans="1:12" ht="14.4" x14ac:dyDescent="0.3">
      <c r="A54" s="190">
        <v>53</v>
      </c>
      <c r="B54" s="168"/>
      <c r="C54" s="168"/>
      <c r="D54" s="240"/>
      <c r="E54" s="344"/>
      <c r="F54" s="344"/>
      <c r="G54" s="344"/>
      <c r="H54" s="344"/>
      <c r="I54" s="344"/>
      <c r="J54" s="344"/>
      <c r="K54" s="242">
        <f t="shared" si="1"/>
        <v>0</v>
      </c>
      <c r="L54" s="240"/>
    </row>
    <row r="55" spans="1:12" ht="15" thickBot="1" x14ac:dyDescent="0.35">
      <c r="A55" s="191">
        <v>54</v>
      </c>
      <c r="B55" s="174"/>
      <c r="C55" s="174"/>
      <c r="D55" s="247"/>
      <c r="E55" s="345"/>
      <c r="F55" s="345"/>
      <c r="G55" s="345"/>
      <c r="H55" s="345"/>
      <c r="I55" s="345"/>
      <c r="J55" s="345"/>
      <c r="K55" s="249">
        <f t="shared" si="1"/>
        <v>0</v>
      </c>
      <c r="L55" s="247"/>
    </row>
  </sheetData>
  <sortState xmlns:xlrd2="http://schemas.microsoft.com/office/spreadsheetml/2017/richdata2" ref="B2:L27">
    <sortCondition descending="1" ref="K2:K27"/>
    <sortCondition ref="L2:L27"/>
    <sortCondition ref="D2:D27"/>
  </sortState>
  <printOptions headings="1" gridLines="1"/>
  <pageMargins left="0.25" right="0.25" top="0.75" bottom="0.75" header="0.3" footer="0.3"/>
  <pageSetup scale="92" fitToHeight="0" orientation="landscape" r:id="rId1"/>
  <headerFooter>
    <oddHeader>&amp;CRanch Day 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R55"/>
  <sheetViews>
    <sheetView showWhiteSpace="0" zoomScale="79" zoomScaleNormal="98" zoomScaleSheetLayoutView="90" zoomScalePageLayoutView="70" workbookViewId="0">
      <pane ySplit="1" topLeftCell="A2" activePane="bottomLeft" state="frozen"/>
      <selection pane="bottomLeft" activeCell="F15" sqref="F15"/>
    </sheetView>
  </sheetViews>
  <sheetFormatPr defaultRowHeight="13.8" x14ac:dyDescent="0.25"/>
  <cols>
    <col min="1" max="1" width="4.09765625" style="95" customWidth="1"/>
    <col min="2" max="2" width="18.5" style="154" customWidth="1"/>
    <col min="3" max="3" width="8.69921875" style="154"/>
    <col min="4" max="4" width="10.59765625" style="103" customWidth="1"/>
    <col min="5" max="5" width="10.5" style="103" customWidth="1"/>
    <col min="6" max="6" width="10.8984375" style="103" customWidth="1"/>
    <col min="7" max="7" width="12.19921875" style="109" hidden="1" customWidth="1"/>
    <col min="8" max="8" width="11.69921875" style="103" customWidth="1"/>
    <col min="9" max="9" width="10.5" style="37" customWidth="1"/>
    <col min="10" max="10" width="10.59765625" style="37" customWidth="1"/>
    <col min="11" max="11" width="10.5" style="37" customWidth="1"/>
    <col min="12" max="12" width="0.296875" style="37" customWidth="1"/>
    <col min="13" max="13" width="9" style="37"/>
    <col min="14" max="14" width="9" style="103"/>
    <col min="15" max="15" width="11.19921875" style="103" customWidth="1"/>
    <col min="16" max="16" width="8.796875" style="103" customWidth="1"/>
    <col min="17" max="17" width="9.765625E-2" style="103" customWidth="1"/>
    <col min="18" max="18" width="9" style="103"/>
  </cols>
  <sheetData>
    <row r="1" spans="1:18" s="88" customFormat="1" ht="14.4" x14ac:dyDescent="0.3">
      <c r="A1" s="348"/>
      <c r="B1" s="195" t="s">
        <v>0</v>
      </c>
      <c r="C1" s="195" t="s">
        <v>1</v>
      </c>
      <c r="D1" s="317" t="s">
        <v>10</v>
      </c>
      <c r="E1" s="317" t="s">
        <v>11</v>
      </c>
      <c r="F1" s="317" t="s">
        <v>17</v>
      </c>
      <c r="G1" s="238" t="s">
        <v>68</v>
      </c>
      <c r="H1" s="238" t="s">
        <v>12</v>
      </c>
      <c r="I1" s="304" t="s">
        <v>13</v>
      </c>
      <c r="J1" s="193" t="s">
        <v>14</v>
      </c>
      <c r="K1" s="193" t="s">
        <v>18</v>
      </c>
      <c r="L1" s="192" t="s">
        <v>69</v>
      </c>
      <c r="M1" s="192" t="s">
        <v>19</v>
      </c>
      <c r="N1" s="317" t="s">
        <v>15</v>
      </c>
      <c r="O1" s="317" t="s">
        <v>16</v>
      </c>
      <c r="P1" s="317" t="s">
        <v>20</v>
      </c>
      <c r="Q1" s="238" t="s">
        <v>70</v>
      </c>
      <c r="R1" s="238" t="s">
        <v>9</v>
      </c>
    </row>
    <row r="2" spans="1:18" s="7" customFormat="1" ht="14.4" x14ac:dyDescent="0.3">
      <c r="A2" s="348">
        <v>1</v>
      </c>
      <c r="B2" s="347" t="str">
        <f>'RANCH 1'!B4</f>
        <v>Joni Teitjen</v>
      </c>
      <c r="C2" s="347" t="str">
        <f>'RANCH 1'!C4</f>
        <v>Edge</v>
      </c>
      <c r="D2" s="319">
        <f>VLOOKUP(C2,'RANCH 1'!$C$2:$D$55,2,FALSE)</f>
        <v>9.4907407407407408E-4</v>
      </c>
      <c r="E2" s="319">
        <f>VLOOKUP(C2,'RANCH 2'!$C$2:$D$55,2,FALSE)</f>
        <v>8.2175925925925917E-4</v>
      </c>
      <c r="F2" s="319">
        <f>VLOOKUP(C2,'RANCH 3'!$C$2:$D$55,2,FALSE)</f>
        <v>1.3078703703703705E-3</v>
      </c>
      <c r="G2" s="240"/>
      <c r="H2" s="240">
        <f t="shared" ref="H2:H27" si="0">SUM(D2:F2)</f>
        <v>3.0787037037037037E-3</v>
      </c>
      <c r="I2" s="341">
        <f>VLOOKUP(C2,'RANCH 1'!$C$2:$K$55,9,FALSE)</f>
        <v>150</v>
      </c>
      <c r="J2" s="242">
        <f>VLOOKUP(C2,'RANCH 2'!$C$2:$K$55,9,FALSE)</f>
        <v>180</v>
      </c>
      <c r="K2" s="242">
        <f>VLOOKUP(C2,'RANCH 3'!$C$2:$K$55,9,FALSE)</f>
        <v>180</v>
      </c>
      <c r="L2" s="241"/>
      <c r="M2" s="241">
        <f t="shared" ref="M2:M27" si="1">SUM(I2:L2)</f>
        <v>510</v>
      </c>
      <c r="N2" s="319">
        <f>VLOOKUP(C2,'RANCH 1'!$C$2:$L$55,10,FALSE)</f>
        <v>4.1666666666666666E-3</v>
      </c>
      <c r="O2" s="319">
        <f>VLOOKUP(C2,'RANCH 2'!$C$2:$L$55,10,FALSE)</f>
        <v>2.8009259259259259E-3</v>
      </c>
      <c r="P2" s="319">
        <f>VLOOKUP(C2,'RANCH 3'!$C$2:$L$55,10,FALSE)</f>
        <v>2.8240740740740739E-3</v>
      </c>
      <c r="Q2" s="240"/>
      <c r="R2" s="240">
        <f t="shared" ref="R2:R27" si="2">SUM(N2:P2)</f>
        <v>9.7916666666666673E-3</v>
      </c>
    </row>
    <row r="3" spans="1:18" s="2" customFormat="1" ht="14.4" x14ac:dyDescent="0.3">
      <c r="A3" s="348">
        <v>2</v>
      </c>
      <c r="B3" s="347" t="str">
        <f>'RANCH 1'!B8</f>
        <v>James Butler</v>
      </c>
      <c r="C3" s="347" t="str">
        <f>'RANCH 1'!C8</f>
        <v>Bonnie</v>
      </c>
      <c r="D3" s="319">
        <f>VLOOKUP(C3,'RANCH 1'!$C$2:$D$55,2,FALSE)</f>
        <v>1.25E-3</v>
      </c>
      <c r="E3" s="319">
        <f>VLOOKUP(C3,'RANCH 2'!$C$2:$D$55,2,FALSE)</f>
        <v>1.1805555555555556E-3</v>
      </c>
      <c r="F3" s="319">
        <f>VLOOKUP(C3,'RANCH 3'!$C$2:$D$55,2,FALSE)</f>
        <v>8.1018518518518516E-4</v>
      </c>
      <c r="G3" s="240"/>
      <c r="H3" s="240">
        <f t="shared" si="0"/>
        <v>3.2407407407407406E-3</v>
      </c>
      <c r="I3" s="341">
        <f>VLOOKUP(C3,'RANCH 1'!$C$2:$K$55,9,FALSE)</f>
        <v>120</v>
      </c>
      <c r="J3" s="242">
        <f>VLOOKUP(C3,'RANCH 2'!$C$2:$K$55,9,FALSE)</f>
        <v>180</v>
      </c>
      <c r="K3" s="242">
        <f>VLOOKUP(C3,'RANCH 3'!$C$2:$K$55,9,FALSE)</f>
        <v>180</v>
      </c>
      <c r="L3" s="241"/>
      <c r="M3" s="241">
        <f t="shared" si="1"/>
        <v>480</v>
      </c>
      <c r="N3" s="319">
        <f>VLOOKUP(C3,'RANCH 1'!$C$2:$L$55,10,FALSE)</f>
        <v>4.1666666666666666E-3</v>
      </c>
      <c r="O3" s="319">
        <f>VLOOKUP(C3,'RANCH 2'!$C$2:$L$55,10,FALSE)</f>
        <v>2.3379629629629631E-3</v>
      </c>
      <c r="P3" s="319">
        <f>VLOOKUP(C3,'RANCH 3'!$C$2:$L$55,10,FALSE)</f>
        <v>3.472222222222222E-3</v>
      </c>
      <c r="Q3" s="240"/>
      <c r="R3" s="240">
        <f t="shared" si="2"/>
        <v>9.9768518518518513E-3</v>
      </c>
    </row>
    <row r="4" spans="1:18" s="7" customFormat="1" ht="14.4" x14ac:dyDescent="0.3">
      <c r="A4" s="348">
        <v>3</v>
      </c>
      <c r="B4" s="347" t="str">
        <f>'RANCH 1'!B3</f>
        <v>Mike Thompson</v>
      </c>
      <c r="C4" s="347" t="str">
        <f>'RANCH 1'!C3</f>
        <v>Pat</v>
      </c>
      <c r="D4" s="319">
        <f>VLOOKUP(C4,'RANCH 1'!$C$2:$D$55,2,FALSE)</f>
        <v>9.6064814814814808E-4</v>
      </c>
      <c r="E4" s="319">
        <f>VLOOKUP(C4,'RANCH 2'!$C$2:$D$55,2,FALSE)</f>
        <v>5.9027777777777778E-4</v>
      </c>
      <c r="F4" s="319">
        <f>VLOOKUP(C4,'RANCH 3'!$C$2:$D$55,2,FALSE)</f>
        <v>1.1226851851851851E-3</v>
      </c>
      <c r="G4" s="240"/>
      <c r="H4" s="240">
        <f t="shared" si="0"/>
        <v>2.673611111111111E-3</v>
      </c>
      <c r="I4" s="341">
        <f>VLOOKUP(C4,'RANCH 1'!$C$2:$K$55,9,FALSE)</f>
        <v>165</v>
      </c>
      <c r="J4" s="242">
        <f>VLOOKUP(C4,'RANCH 2'!$C$2:$K$55,9,FALSE)</f>
        <v>170</v>
      </c>
      <c r="K4" s="242">
        <f>VLOOKUP(C4,'RANCH 3'!$C$2:$K$55,9,FALSE)</f>
        <v>145</v>
      </c>
      <c r="L4" s="241"/>
      <c r="M4" s="241">
        <f t="shared" si="1"/>
        <v>480</v>
      </c>
      <c r="N4" s="319">
        <f>VLOOKUP(C4,'RANCH 1'!$C$2:$L$55,10,FALSE)</f>
        <v>3.7152777777777774E-3</v>
      </c>
      <c r="O4" s="319">
        <f>VLOOKUP(C4,'RANCH 2'!$C$2:$L$55,10,FALSE)</f>
        <v>2.7083333333333334E-3</v>
      </c>
      <c r="P4" s="319">
        <f>VLOOKUP(C4,'RANCH 3'!$C$2:$L$55,10,FALSE)</f>
        <v>4.1666666666666666E-3</v>
      </c>
      <c r="Q4" s="240"/>
      <c r="R4" s="240">
        <f t="shared" si="2"/>
        <v>1.0590277777777778E-2</v>
      </c>
    </row>
    <row r="5" spans="1:18" s="2" customFormat="1" ht="14.4" x14ac:dyDescent="0.3">
      <c r="A5" s="348">
        <v>4</v>
      </c>
      <c r="B5" s="347" t="str">
        <f>'RANCH 1'!B6</f>
        <v>Lincoln Rogers</v>
      </c>
      <c r="C5" s="347" t="str">
        <f>'RANCH 1'!C6</f>
        <v>huck</v>
      </c>
      <c r="D5" s="319">
        <f>VLOOKUP(C5,'RANCH 1'!$C$2:$D$55,2,FALSE)</f>
        <v>2.0833333333333333E-3</v>
      </c>
      <c r="E5" s="319">
        <f>VLOOKUP(C5,'RANCH 2'!$C$2:$D$55,2,FALSE)</f>
        <v>8.6805555555555551E-4</v>
      </c>
      <c r="F5" s="319">
        <f>VLOOKUP(C5,'RANCH 3'!$C$2:$D$55,2,FALSE)</f>
        <v>8.564814814814815E-4</v>
      </c>
      <c r="G5" s="240"/>
      <c r="H5" s="240">
        <f t="shared" si="0"/>
        <v>3.8078703703703703E-3</v>
      </c>
      <c r="I5" s="341">
        <f>VLOOKUP(C5,'RANCH 1'!$C$2:$K$55,9,FALSE)</f>
        <v>130</v>
      </c>
      <c r="J5" s="242">
        <f>VLOOKUP(C5,'RANCH 2'!$C$2:$K$55,9,FALSE)</f>
        <v>120</v>
      </c>
      <c r="K5" s="242">
        <f>VLOOKUP(C5,'RANCH 3'!$C$2:$K$55,9,FALSE)</f>
        <v>180</v>
      </c>
      <c r="L5" s="241"/>
      <c r="M5" s="241">
        <f t="shared" si="1"/>
        <v>430</v>
      </c>
      <c r="N5" s="319">
        <f>VLOOKUP(C5,'RANCH 1'!$C$2:$L$55,10,FALSE)</f>
        <v>4.1666666666666666E-3</v>
      </c>
      <c r="O5" s="319">
        <f>VLOOKUP(C5,'RANCH 2'!$C$2:$L$55,10,FALSE)</f>
        <v>4.1666666666666666E-3</v>
      </c>
      <c r="P5" s="319">
        <f>VLOOKUP(C5,'RANCH 3'!$C$2:$L$55,10,FALSE)</f>
        <v>3.6111111111111114E-3</v>
      </c>
      <c r="Q5" s="240"/>
      <c r="R5" s="240">
        <f t="shared" si="2"/>
        <v>1.1944444444444445E-2</v>
      </c>
    </row>
    <row r="6" spans="1:18" s="7" customFormat="1" ht="14.4" x14ac:dyDescent="0.3">
      <c r="A6" s="348">
        <v>5</v>
      </c>
      <c r="B6" s="347" t="str">
        <f>'RANCH 1'!B24</f>
        <v>John Stottlemyre</v>
      </c>
      <c r="C6" s="347" t="str">
        <f>'RANCH 1'!C24</f>
        <v>Summer</v>
      </c>
      <c r="D6" s="319">
        <f>VLOOKUP(C6,'RANCH 1'!$C$2:$D$55,2,FALSE)</f>
        <v>1.5046296296296294E-3</v>
      </c>
      <c r="E6" s="319">
        <f>VLOOKUP(C6,'RANCH 2'!$C$2:$D$55,2,FALSE)</f>
        <v>1.3888888888888889E-3</v>
      </c>
      <c r="F6" s="319">
        <f>VLOOKUP(C6,'RANCH 3'!$C$2:$D$55,2,FALSE)</f>
        <v>1.1805555555555556E-3</v>
      </c>
      <c r="G6" s="240"/>
      <c r="H6" s="240">
        <f t="shared" si="0"/>
        <v>4.0740740740740737E-3</v>
      </c>
      <c r="I6" s="341">
        <f>VLOOKUP(C6,'RANCH 1'!$C$2:$K$55,9,FALSE)</f>
        <v>30</v>
      </c>
      <c r="J6" s="242">
        <f>VLOOKUP(C6,'RANCH 2'!$C$2:$K$55,9,FALSE)</f>
        <v>180</v>
      </c>
      <c r="K6" s="242">
        <f>VLOOKUP(C6,'RANCH 3'!$C$2:$K$55,9,FALSE)</f>
        <v>180</v>
      </c>
      <c r="L6" s="241"/>
      <c r="M6" s="241">
        <f t="shared" si="1"/>
        <v>390</v>
      </c>
      <c r="N6" s="319">
        <f>VLOOKUP(C6,'RANCH 1'!$C$2:$L$55,10,FALSE)</f>
        <v>4.1666666666666666E-3</v>
      </c>
      <c r="O6" s="319">
        <f>VLOOKUP(C6,'RANCH 2'!$C$2:$L$55,10,FALSE)</f>
        <v>3.5648148148148154E-3</v>
      </c>
      <c r="P6" s="319">
        <f>VLOOKUP(C6,'RANCH 3'!$C$2:$L$55,10,FALSE)</f>
        <v>2.9050925925925928E-3</v>
      </c>
      <c r="Q6" s="240"/>
      <c r="R6" s="240">
        <f t="shared" si="2"/>
        <v>1.0636574074074074E-2</v>
      </c>
    </row>
    <row r="7" spans="1:18" s="2" customFormat="1" ht="14.4" x14ac:dyDescent="0.3">
      <c r="A7" s="348">
        <v>6</v>
      </c>
      <c r="B7" s="347" t="str">
        <f>'RANCH 1'!B23</f>
        <v>Erby Chandler</v>
      </c>
      <c r="C7" s="347" t="str">
        <f>'RANCH 1'!C23</f>
        <v>Nan</v>
      </c>
      <c r="D7" s="319">
        <f>VLOOKUP(C7,'RANCH 1'!$C$2:$D$55,2,FALSE)</f>
        <v>1.2731481481481483E-3</v>
      </c>
      <c r="E7" s="319">
        <f>VLOOKUP(C7,'RANCH 2'!$C$2:$D$55,2,FALSE)</f>
        <v>1.7939814814814815E-3</v>
      </c>
      <c r="F7" s="319">
        <f>VLOOKUP(C7,'RANCH 3'!$C$2:$D$55,2,FALSE)</f>
        <v>1.1226851851851851E-3</v>
      </c>
      <c r="G7" s="240"/>
      <c r="H7" s="240">
        <f t="shared" si="0"/>
        <v>4.1898148148148146E-3</v>
      </c>
      <c r="I7" s="341">
        <f>VLOOKUP(C7,'RANCH 1'!$C$2:$K$55,9,FALSE)</f>
        <v>60</v>
      </c>
      <c r="J7" s="242">
        <f>VLOOKUP(C7,'RANCH 2'!$C$2:$K$55,9,FALSE)</f>
        <v>180</v>
      </c>
      <c r="K7" s="242">
        <f>VLOOKUP(C7,'RANCH 3'!$C$2:$K$55,9,FALSE)</f>
        <v>150</v>
      </c>
      <c r="L7" s="241"/>
      <c r="M7" s="241">
        <f t="shared" si="1"/>
        <v>390</v>
      </c>
      <c r="N7" s="319">
        <f>VLOOKUP(C7,'RANCH 1'!$C$2:$L$55,10,FALSE)</f>
        <v>4.1666666666666666E-3</v>
      </c>
      <c r="O7" s="319">
        <f>VLOOKUP(C7,'RANCH 2'!$C$2:$L$55,10,FALSE)</f>
        <v>3.9467592592592592E-3</v>
      </c>
      <c r="P7" s="319">
        <f>VLOOKUP(C7,'RANCH 3'!$C$2:$L$55,10,FALSE)</f>
        <v>4.1666666666666666E-3</v>
      </c>
      <c r="Q7" s="240"/>
      <c r="R7" s="240">
        <f t="shared" si="2"/>
        <v>1.2280092592592592E-2</v>
      </c>
    </row>
    <row r="8" spans="1:18" s="7" customFormat="1" ht="14.4" x14ac:dyDescent="0.3">
      <c r="A8" s="348">
        <v>7</v>
      </c>
      <c r="B8" s="347" t="str">
        <f>'RANCH 1'!B17</f>
        <v>Leighton Stevens</v>
      </c>
      <c r="C8" s="347" t="str">
        <f>'RANCH 1'!C17</f>
        <v>Reba</v>
      </c>
      <c r="D8" s="319">
        <f>VLOOKUP(C8,'RANCH 1'!$C$2:$D$55,2,FALSE)</f>
        <v>1.8634259259259261E-3</v>
      </c>
      <c r="E8" s="319">
        <f>VLOOKUP(C8,'RANCH 2'!$C$2:$D$55,2,FALSE)</f>
        <v>1.4120370370370369E-3</v>
      </c>
      <c r="F8" s="319">
        <f>VLOOKUP(C8,'RANCH 3'!$C$2:$D$55,2,FALSE)</f>
        <v>1.8634259259259261E-3</v>
      </c>
      <c r="G8" s="240"/>
      <c r="H8" s="240">
        <f t="shared" si="0"/>
        <v>5.138888888888889E-3</v>
      </c>
      <c r="I8" s="341">
        <f>VLOOKUP(C8,'RANCH 1'!$C$2:$K$55,9,FALSE)</f>
        <v>80</v>
      </c>
      <c r="J8" s="242">
        <f>VLOOKUP(C8,'RANCH 2'!$C$2:$K$55,9,FALSE)</f>
        <v>180</v>
      </c>
      <c r="K8" s="242">
        <f>VLOOKUP(C8,'RANCH 3'!$C$2:$K$55,9,FALSE)</f>
        <v>120</v>
      </c>
      <c r="L8" s="241"/>
      <c r="M8" s="241">
        <f t="shared" si="1"/>
        <v>380</v>
      </c>
      <c r="N8" s="319">
        <f>VLOOKUP(C8,'RANCH 1'!$C$2:$L$55,10,FALSE)</f>
        <v>4.1666666666666666E-3</v>
      </c>
      <c r="O8" s="319">
        <f>VLOOKUP(C8,'RANCH 2'!$C$2:$L$55,10,FALSE)</f>
        <v>3.9814814814814817E-3</v>
      </c>
      <c r="P8" s="319">
        <f>VLOOKUP(C8,'RANCH 3'!$C$2:$L$55,10,FALSE)</f>
        <v>4.1666666666666666E-3</v>
      </c>
      <c r="Q8" s="240"/>
      <c r="R8" s="240">
        <f t="shared" si="2"/>
        <v>1.2314814814814813E-2</v>
      </c>
    </row>
    <row r="9" spans="1:18" s="2" customFormat="1" ht="14.4" x14ac:dyDescent="0.3">
      <c r="A9" s="348">
        <v>8</v>
      </c>
      <c r="B9" s="347" t="str">
        <f>'RANCH 1'!B22</f>
        <v>John Stottlemyre</v>
      </c>
      <c r="C9" s="347" t="str">
        <f>'RANCH 1'!C22</f>
        <v>Mick</v>
      </c>
      <c r="D9" s="319">
        <f>VLOOKUP(C9,'RANCH 1'!$C$2:$D$55,2,FALSE)</f>
        <v>1.25E-3</v>
      </c>
      <c r="E9" s="319">
        <f>VLOOKUP(C9,'RANCH 2'!$C$2:$D$55,2,FALSE)</f>
        <v>2.5000000000000001E-3</v>
      </c>
      <c r="F9" s="319">
        <f>VLOOKUP(C9,'RANCH 3'!$C$2:$D$55,2,FALSE)</f>
        <v>1.5740740740740741E-3</v>
      </c>
      <c r="G9" s="240"/>
      <c r="H9" s="240">
        <f t="shared" si="0"/>
        <v>5.324074074074074E-3</v>
      </c>
      <c r="I9" s="341">
        <f>VLOOKUP(C9,'RANCH 1'!$C$2:$K$55,9,FALSE)</f>
        <v>60</v>
      </c>
      <c r="J9" s="242">
        <f>VLOOKUP(C9,'RANCH 2'!$C$2:$K$55,9,FALSE)</f>
        <v>120</v>
      </c>
      <c r="K9" s="242">
        <f>VLOOKUP(C9,'RANCH 3'!$C$2:$K$55,9,FALSE)</f>
        <v>180</v>
      </c>
      <c r="L9" s="241"/>
      <c r="M9" s="241">
        <f t="shared" si="1"/>
        <v>360</v>
      </c>
      <c r="N9" s="319">
        <f>VLOOKUP(C9,'RANCH 1'!$C$2:$L$55,10,FALSE)</f>
        <v>4.1666666666666666E-3</v>
      </c>
      <c r="O9" s="319">
        <f>VLOOKUP(C9,'RANCH 2'!$C$2:$L$55,10,FALSE)</f>
        <v>4.1666666666666666E-3</v>
      </c>
      <c r="P9" s="319">
        <f>VLOOKUP(C9,'RANCH 3'!$C$2:$L$55,10,FALSE)</f>
        <v>3.9351851851851857E-3</v>
      </c>
      <c r="Q9" s="240"/>
      <c r="R9" s="240">
        <f t="shared" si="2"/>
        <v>1.2268518518518519E-2</v>
      </c>
    </row>
    <row r="10" spans="1:18" s="7" customFormat="1" ht="14.4" x14ac:dyDescent="0.3">
      <c r="A10" s="348">
        <v>9</v>
      </c>
      <c r="B10" s="347" t="str">
        <f>'RANCH 1'!B7</f>
        <v>Dan Cant</v>
      </c>
      <c r="C10" s="347" t="str">
        <f>'RANCH 1'!C7</f>
        <v>Kitty</v>
      </c>
      <c r="D10" s="319">
        <f>VLOOKUP(C10,'RANCH 1'!$C$2:$D$55,2,FALSE)</f>
        <v>9.9537037037037042E-4</v>
      </c>
      <c r="E10" s="319">
        <f>VLOOKUP(C10,'RANCH 2'!$C$2:$D$55,2,FALSE)</f>
        <v>2.4074074074074076E-3</v>
      </c>
      <c r="F10" s="319">
        <f>VLOOKUP(C10,'RANCH 3'!$C$2:$D$55,2,FALSE)</f>
        <v>2.1759259259259258E-3</v>
      </c>
      <c r="G10" s="240"/>
      <c r="H10" s="240">
        <f t="shared" si="0"/>
        <v>5.5787037037037038E-3</v>
      </c>
      <c r="I10" s="341">
        <f>VLOOKUP(C10,'RANCH 1'!$C$2:$K$55,9,FALSE)</f>
        <v>120</v>
      </c>
      <c r="J10" s="242">
        <f>VLOOKUP(C10,'RANCH 2'!$C$2:$K$55,9,FALSE)</f>
        <v>60</v>
      </c>
      <c r="K10" s="242">
        <f>VLOOKUP(C10,'RANCH 3'!$C$2:$K$55,9,FALSE)</f>
        <v>180</v>
      </c>
      <c r="L10" s="241"/>
      <c r="M10" s="241">
        <f t="shared" si="1"/>
        <v>360</v>
      </c>
      <c r="N10" s="319">
        <f>VLOOKUP(C10,'RANCH 1'!$C$2:$L$55,10,FALSE)</f>
        <v>4.1666666666666666E-3</v>
      </c>
      <c r="O10" s="319">
        <f>VLOOKUP(C10,'RANCH 2'!$C$2:$L$55,10,FALSE)</f>
        <v>4.1666666666666666E-3</v>
      </c>
      <c r="P10" s="319">
        <f>VLOOKUP(C10,'RANCH 3'!$C$2:$L$55,10,FALSE)</f>
        <v>4.1203703703703706E-3</v>
      </c>
      <c r="Q10" s="240"/>
      <c r="R10" s="240">
        <f t="shared" si="2"/>
        <v>1.2453703703703703E-2</v>
      </c>
    </row>
    <row r="11" spans="1:18" s="2" customFormat="1" ht="14.4" x14ac:dyDescent="0.3">
      <c r="A11" s="348">
        <v>10</v>
      </c>
      <c r="B11" s="347" t="str">
        <f>'RANCH 1'!B5</f>
        <v>Junior Hicks</v>
      </c>
      <c r="C11" s="347" t="str">
        <f>'RANCH 1'!C5</f>
        <v>Abe</v>
      </c>
      <c r="D11" s="319">
        <f>VLOOKUP(C11,'RANCH 1'!$C$2:$D$55,2,FALSE)</f>
        <v>1.0185185185185186E-3</v>
      </c>
      <c r="E11" s="319">
        <f>VLOOKUP(C11,'RANCH 2'!$C$2:$D$55,2,FALSE)</f>
        <v>1.8750000000000001E-3</v>
      </c>
      <c r="F11" s="319">
        <f>VLOOKUP(C11,'RANCH 3'!$C$2:$D$55,2,FALSE)</f>
        <v>1.3657407407407409E-3</v>
      </c>
      <c r="G11" s="240"/>
      <c r="H11" s="240">
        <f t="shared" si="0"/>
        <v>4.2592592592592595E-3</v>
      </c>
      <c r="I11" s="341">
        <f>VLOOKUP(C11,'RANCH 1'!$C$2:$K$55,9,FALSE)</f>
        <v>150</v>
      </c>
      <c r="J11" s="242">
        <f>VLOOKUP(C11,'RANCH 2'!$C$2:$K$55,9,FALSE)</f>
        <v>110</v>
      </c>
      <c r="K11" s="242">
        <f>VLOOKUP(C11,'RANCH 3'!$C$2:$K$55,9,FALSE)</f>
        <v>90</v>
      </c>
      <c r="L11" s="241"/>
      <c r="M11" s="241">
        <f t="shared" si="1"/>
        <v>350</v>
      </c>
      <c r="N11" s="319">
        <f>VLOOKUP(C11,'RANCH 1'!$C$2:$L$55,10,FALSE)</f>
        <v>4.1666666666666666E-3</v>
      </c>
      <c r="O11" s="319" t="str">
        <f>VLOOKUP(C11,'RANCH 2'!$C$2:$L$55,10,FALSE)</f>
        <v>06.00.0</v>
      </c>
      <c r="P11" s="319">
        <f>VLOOKUP(C11,'RANCH 3'!$C$2:$L$55,10,FALSE)</f>
        <v>4.1666666666666666E-3</v>
      </c>
      <c r="Q11" s="240"/>
      <c r="R11" s="240">
        <f t="shared" si="2"/>
        <v>8.3333333333333332E-3</v>
      </c>
    </row>
    <row r="12" spans="1:18" s="7" customFormat="1" ht="14.4" x14ac:dyDescent="0.3">
      <c r="A12" s="348">
        <v>11</v>
      </c>
      <c r="B12" s="347" t="str">
        <f>'RANCH 1'!B18</f>
        <v>Derk Robinson</v>
      </c>
      <c r="C12" s="347" t="str">
        <f>'RANCH 1'!C18</f>
        <v>Gus</v>
      </c>
      <c r="D12" s="319">
        <f>VLOOKUP(C12,'RANCH 1'!$C$2:$D$55,2,FALSE)</f>
        <v>1.8981481481481482E-3</v>
      </c>
      <c r="E12" s="319">
        <f>VLOOKUP(C12,'RANCH 2'!$C$2:$D$55,2,FALSE)</f>
        <v>1.9328703703703704E-3</v>
      </c>
      <c r="F12" s="319">
        <f>VLOOKUP(C12,'RANCH 3'!$C$2:$D$55,2,FALSE)</f>
        <v>2.4652777777777776E-3</v>
      </c>
      <c r="G12" s="240"/>
      <c r="H12" s="240">
        <f t="shared" si="0"/>
        <v>6.2962962962962964E-3</v>
      </c>
      <c r="I12" s="341">
        <f>VLOOKUP(C12,'RANCH 1'!$C$2:$K$55,9,FALSE)</f>
        <v>80</v>
      </c>
      <c r="J12" s="242">
        <f>VLOOKUP(C12,'RANCH 2'!$C$2:$K$55,9,FALSE)</f>
        <v>180</v>
      </c>
      <c r="K12" s="242">
        <f>VLOOKUP(C12,'RANCH 3'!$C$2:$K$55,9,FALSE)</f>
        <v>90</v>
      </c>
      <c r="L12" s="241"/>
      <c r="M12" s="241">
        <f t="shared" si="1"/>
        <v>350</v>
      </c>
      <c r="N12" s="319">
        <f>VLOOKUP(C12,'RANCH 1'!$C$2:$L$55,10,FALSE)</f>
        <v>4.1666666666666666E-3</v>
      </c>
      <c r="O12" s="319">
        <f>VLOOKUP(C12,'RANCH 2'!$C$2:$L$55,10,FALSE)</f>
        <v>3.7037037037037034E-3</v>
      </c>
      <c r="P12" s="319">
        <f>VLOOKUP(C12,'RANCH 3'!$C$2:$L$55,10,FALSE)</f>
        <v>4.1666666666666666E-3</v>
      </c>
      <c r="Q12" s="240"/>
      <c r="R12" s="240">
        <f t="shared" si="2"/>
        <v>1.2037037037037037E-2</v>
      </c>
    </row>
    <row r="13" spans="1:18" s="2" customFormat="1" ht="14.4" x14ac:dyDescent="0.3">
      <c r="A13" s="348">
        <v>12</v>
      </c>
      <c r="B13" s="347" t="str">
        <f>'RANCH 1'!B2</f>
        <v>Mike Thompson</v>
      </c>
      <c r="C13" s="347" t="str">
        <f>'RANCH 1'!C2</f>
        <v>Curly</v>
      </c>
      <c r="D13" s="319">
        <f>VLOOKUP(C13,'RANCH 1'!$C$2:$D$55,2,FALSE)</f>
        <v>1.0648148148148147E-3</v>
      </c>
      <c r="E13" s="319">
        <f>VLOOKUP(C13,'RANCH 2'!$C$2:$D$55,2,FALSE)</f>
        <v>4.1666666666666666E-3</v>
      </c>
      <c r="F13" s="319">
        <f>VLOOKUP(C13,'RANCH 3'!$C$2:$D$55,2,FALSE)</f>
        <v>1.3541666666666667E-3</v>
      </c>
      <c r="G13" s="240"/>
      <c r="H13" s="240">
        <f t="shared" si="0"/>
        <v>6.5856481481481478E-3</v>
      </c>
      <c r="I13" s="341">
        <f>VLOOKUP(C13,'RANCH 1'!$C$2:$K$55,9,FALSE)</f>
        <v>175</v>
      </c>
      <c r="J13" s="242">
        <f>VLOOKUP(C13,'RANCH 2'!$C$2:$K$55,9,FALSE)</f>
        <v>30</v>
      </c>
      <c r="K13" s="242">
        <f>VLOOKUP(C13,'RANCH 3'!$C$2:$K$55,9,FALSE)</f>
        <v>140</v>
      </c>
      <c r="L13" s="241"/>
      <c r="M13" s="241">
        <f t="shared" si="1"/>
        <v>345</v>
      </c>
      <c r="N13" s="319">
        <f>VLOOKUP(C13,'RANCH 1'!$C$2:$L$55,10,FALSE)</f>
        <v>3.8773148148148143E-3</v>
      </c>
      <c r="O13" s="319">
        <f>VLOOKUP(C13,'RANCH 2'!$C$2:$L$55,10,FALSE)</f>
        <v>4.1666666666666666E-3</v>
      </c>
      <c r="P13" s="319">
        <f>VLOOKUP(C13,'RANCH 3'!$C$2:$L$55,10,FALSE)</f>
        <v>4.1666666666666666E-3</v>
      </c>
      <c r="Q13" s="240"/>
      <c r="R13" s="240">
        <f t="shared" si="2"/>
        <v>1.2210648148148148E-2</v>
      </c>
    </row>
    <row r="14" spans="1:18" s="7" customFormat="1" ht="14.4" x14ac:dyDescent="0.3">
      <c r="A14" s="348">
        <v>13</v>
      </c>
      <c r="B14" s="347" t="str">
        <f>'RANCH 1'!B19</f>
        <v>Leighton Stevens</v>
      </c>
      <c r="C14" s="347" t="str">
        <f>'RANCH 1'!C19</f>
        <v>Sky</v>
      </c>
      <c r="D14" s="319">
        <f>VLOOKUP(C14,'RANCH 1'!$C$2:$D$55,2,FALSE)</f>
        <v>9.3750000000000007E-4</v>
      </c>
      <c r="E14" s="319">
        <f>VLOOKUP(C14,'RANCH 2'!$C$2:$D$55,2,FALSE)</f>
        <v>1.8750000000000001E-3</v>
      </c>
      <c r="F14" s="319">
        <f>VLOOKUP(C14,'RANCH 3'!$C$2:$D$55,2,FALSE)</f>
        <v>1.0185185185185186E-3</v>
      </c>
      <c r="G14" s="240"/>
      <c r="H14" s="240">
        <f t="shared" si="0"/>
        <v>3.8310185185185192E-3</v>
      </c>
      <c r="I14" s="341">
        <f>VLOOKUP(C14,'RANCH 1'!$C$2:$K$55,9,FALSE)</f>
        <v>65</v>
      </c>
      <c r="J14" s="242">
        <f>VLOOKUP(C14,'RANCH 2'!$C$2:$K$55,9,FALSE)</f>
        <v>150</v>
      </c>
      <c r="K14" s="242">
        <f>VLOOKUP(C14,'RANCH 3'!$C$2:$K$55,9,FALSE)</f>
        <v>120</v>
      </c>
      <c r="L14" s="241"/>
      <c r="M14" s="241">
        <f t="shared" si="1"/>
        <v>335</v>
      </c>
      <c r="N14" s="319">
        <f>VLOOKUP(C14,'RANCH 1'!$C$2:$L$55,10,FALSE)</f>
        <v>4.1666666666666666E-3</v>
      </c>
      <c r="O14" s="319">
        <f>VLOOKUP(C14,'RANCH 2'!$C$2:$L$55,10,FALSE)</f>
        <v>4.1666666666666666E-3</v>
      </c>
      <c r="P14" s="319">
        <f>VLOOKUP(C14,'RANCH 3'!$C$2:$L$55,10,FALSE)</f>
        <v>4.1666666666666666E-3</v>
      </c>
      <c r="Q14" s="240"/>
      <c r="R14" s="240">
        <f t="shared" si="2"/>
        <v>1.2500000000000001E-2</v>
      </c>
    </row>
    <row r="15" spans="1:18" ht="14.4" x14ac:dyDescent="0.3">
      <c r="A15" s="348">
        <v>14</v>
      </c>
      <c r="B15" s="347" t="str">
        <f>'RANCH 1'!B20</f>
        <v>Junior Hicks</v>
      </c>
      <c r="C15" s="347" t="str">
        <f>'RANCH 1'!C20</f>
        <v>Hank</v>
      </c>
      <c r="D15" s="319">
        <f>VLOOKUP(C15,'RANCH 1'!$C$2:$D$55,2,FALSE)</f>
        <v>8.564814814814815E-4</v>
      </c>
      <c r="E15" s="319">
        <f>VLOOKUP(C15,'RANCH 2'!$C$2:$D$55,2,FALSE)</f>
        <v>1.1342592592592591E-3</v>
      </c>
      <c r="F15" s="319">
        <f>VLOOKUP(C15,'RANCH 3'!$C$2:$D$55,2,FALSE)</f>
        <v>1.5972222222222221E-3</v>
      </c>
      <c r="G15" s="240"/>
      <c r="H15" s="240">
        <f t="shared" si="0"/>
        <v>3.5879629629629629E-3</v>
      </c>
      <c r="I15" s="341">
        <f>VLOOKUP(C15,'RANCH 1'!$C$2:$K$55,9,FALSE)</f>
        <v>60</v>
      </c>
      <c r="J15" s="242">
        <f>VLOOKUP(C15,'RANCH 2'!$C$2:$K$55,9,FALSE)</f>
        <v>150</v>
      </c>
      <c r="K15" s="242">
        <f>VLOOKUP(C15,'RANCH 3'!$C$2:$K$55,9,FALSE)</f>
        <v>120</v>
      </c>
      <c r="L15" s="241"/>
      <c r="M15" s="241">
        <f t="shared" si="1"/>
        <v>330</v>
      </c>
      <c r="N15" s="319">
        <f>VLOOKUP(C15,'RANCH 1'!$C$2:$L$55,10,FALSE)</f>
        <v>4.1666666666666666E-3</v>
      </c>
      <c r="O15" s="319">
        <f>VLOOKUP(C15,'RANCH 2'!$C$2:$L$55,10,FALSE)</f>
        <v>4.1666666666666666E-3</v>
      </c>
      <c r="P15" s="319">
        <f>VLOOKUP(C15,'RANCH 3'!$C$2:$L$55,10,FALSE)</f>
        <v>4.1666666666666666E-3</v>
      </c>
      <c r="Q15" s="240"/>
      <c r="R15" s="240">
        <f t="shared" si="2"/>
        <v>1.2500000000000001E-2</v>
      </c>
    </row>
    <row r="16" spans="1:18" ht="14.4" x14ac:dyDescent="0.3">
      <c r="A16" s="348">
        <v>15</v>
      </c>
      <c r="B16" s="347" t="str">
        <f>'RANCH 1'!B21</f>
        <v>Marvin Daniel</v>
      </c>
      <c r="C16" s="347" t="str">
        <f>'RANCH 1'!C21</f>
        <v>Hank</v>
      </c>
      <c r="D16" s="319">
        <f>VLOOKUP(C16,'RANCH 1'!$C$2:$D$55,2,FALSE)</f>
        <v>8.564814814814815E-4</v>
      </c>
      <c r="E16" s="319">
        <f>VLOOKUP(C16,'RANCH 2'!$C$2:$D$55,2,FALSE)</f>
        <v>1.1342592592592591E-3</v>
      </c>
      <c r="F16" s="319">
        <f>VLOOKUP(C16,'RANCH 3'!$C$2:$D$55,2,FALSE)</f>
        <v>1.5972222222222221E-3</v>
      </c>
      <c r="G16" s="240"/>
      <c r="H16" s="240">
        <f t="shared" si="0"/>
        <v>3.5879629629629629E-3</v>
      </c>
      <c r="I16" s="341">
        <f>VLOOKUP(C16,'RANCH 1'!$C$2:$K$55,9,FALSE)</f>
        <v>60</v>
      </c>
      <c r="J16" s="242">
        <f>VLOOKUP(C16,'RANCH 2'!$C$2:$K$55,9,FALSE)</f>
        <v>150</v>
      </c>
      <c r="K16" s="242">
        <f>VLOOKUP(C16,'RANCH 3'!$C$2:$K$55,9,FALSE)</f>
        <v>120</v>
      </c>
      <c r="L16" s="241"/>
      <c r="M16" s="241">
        <f t="shared" si="1"/>
        <v>330</v>
      </c>
      <c r="N16" s="319">
        <f>VLOOKUP(C16,'RANCH 1'!$C$2:$L$55,10,FALSE)</f>
        <v>4.1666666666666666E-3</v>
      </c>
      <c r="O16" s="319">
        <f>VLOOKUP(C16,'RANCH 2'!$C$2:$L$55,10,FALSE)</f>
        <v>4.1666666666666666E-3</v>
      </c>
      <c r="P16" s="319">
        <f>VLOOKUP(C16,'RANCH 3'!$C$2:$L$55,10,FALSE)</f>
        <v>4.1666666666666666E-3</v>
      </c>
      <c r="Q16" s="240"/>
      <c r="R16" s="240">
        <f t="shared" si="2"/>
        <v>1.2500000000000001E-2</v>
      </c>
    </row>
    <row r="17" spans="1:18" ht="14.4" x14ac:dyDescent="0.3">
      <c r="A17" s="348">
        <v>16</v>
      </c>
      <c r="B17" s="347" t="str">
        <f>'RANCH 1'!B14</f>
        <v>Erby Chandler</v>
      </c>
      <c r="C17" s="347" t="str">
        <f>'RANCH 1'!C14</f>
        <v>Sheila</v>
      </c>
      <c r="D17" s="319">
        <f>VLOOKUP(C17,'RANCH 1'!$C$2:$D$55,2,FALSE)</f>
        <v>2.615740740740741E-3</v>
      </c>
      <c r="E17" s="319">
        <f>VLOOKUP(C17,'RANCH 2'!$C$2:$D$55,2,FALSE)</f>
        <v>2.627314814814815E-3</v>
      </c>
      <c r="F17" s="319">
        <f>VLOOKUP(C17,'RANCH 3'!$C$2:$D$55,2,FALSE)</f>
        <v>1.4004629629629629E-3</v>
      </c>
      <c r="G17" s="240"/>
      <c r="H17" s="240">
        <f t="shared" si="0"/>
        <v>6.6435185185185191E-3</v>
      </c>
      <c r="I17" s="341">
        <f>VLOOKUP(C17,'RANCH 1'!$C$2:$K$55,9,FALSE)</f>
        <v>90</v>
      </c>
      <c r="J17" s="242">
        <f>VLOOKUP(C17,'RANCH 2'!$C$2:$K$55,9,FALSE)</f>
        <v>120</v>
      </c>
      <c r="K17" s="242">
        <f>VLOOKUP(C17,'RANCH 3'!$C$2:$K$55,9,FALSE)</f>
        <v>120</v>
      </c>
      <c r="L17" s="241"/>
      <c r="M17" s="241">
        <f t="shared" si="1"/>
        <v>330</v>
      </c>
      <c r="N17" s="319">
        <f>VLOOKUP(C17,'RANCH 1'!$C$2:$L$55,10,FALSE)</f>
        <v>4.1666666666666666E-3</v>
      </c>
      <c r="O17" s="319">
        <f>VLOOKUP(C17,'RANCH 2'!$C$2:$L$55,10,FALSE)</f>
        <v>4.1666666666666666E-3</v>
      </c>
      <c r="P17" s="319">
        <f>VLOOKUP(C17,'RANCH 3'!$C$2:$L$55,10,FALSE)</f>
        <v>4.1666666666666666E-3</v>
      </c>
      <c r="Q17" s="240"/>
      <c r="R17" s="240">
        <f t="shared" si="2"/>
        <v>1.2500000000000001E-2</v>
      </c>
    </row>
    <row r="18" spans="1:18" ht="14.4" x14ac:dyDescent="0.3">
      <c r="A18" s="348">
        <v>17</v>
      </c>
      <c r="B18" s="347" t="str">
        <f>'RANCH 1'!B11</f>
        <v>Steve Scott</v>
      </c>
      <c r="C18" s="347" t="str">
        <f>'RANCH 1'!C11</f>
        <v>Trim</v>
      </c>
      <c r="D18" s="319">
        <f>VLOOKUP(C18,'RANCH 1'!$C$2:$D$55,2,FALSE)</f>
        <v>1.4583333333333334E-3</v>
      </c>
      <c r="E18" s="319">
        <f>VLOOKUP(C18,'RANCH 2'!$C$2:$D$55,2,FALSE)</f>
        <v>7.5231481481481471E-4</v>
      </c>
      <c r="F18" s="319">
        <f>VLOOKUP(C18,'RANCH 3'!$C$2:$D$55,2,FALSE)</f>
        <v>4.1666666666666666E-3</v>
      </c>
      <c r="G18" s="240"/>
      <c r="H18" s="240">
        <f t="shared" si="0"/>
        <v>6.3773148148148148E-3</v>
      </c>
      <c r="I18" s="341">
        <f>VLOOKUP(C18,'RANCH 1'!$C$2:$K$55,9,FALSE)</f>
        <v>90</v>
      </c>
      <c r="J18" s="242">
        <f>VLOOKUP(C18,'RANCH 2'!$C$2:$K$55,9,FALSE)</f>
        <v>180</v>
      </c>
      <c r="K18" s="242">
        <f>VLOOKUP(C18,'RANCH 3'!$C$2:$K$55,9,FALSE)</f>
        <v>30</v>
      </c>
      <c r="L18" s="241"/>
      <c r="M18" s="241">
        <f t="shared" si="1"/>
        <v>300</v>
      </c>
      <c r="N18" s="319">
        <f>VLOOKUP(C18,'RANCH 1'!$C$2:$L$55,10,FALSE)</f>
        <v>4.1666666666666666E-3</v>
      </c>
      <c r="O18" s="319">
        <f>VLOOKUP(C18,'RANCH 2'!$C$2:$L$55,10,FALSE)</f>
        <v>2.0254629629629629E-3</v>
      </c>
      <c r="P18" s="319">
        <f>VLOOKUP(C18,'RANCH 3'!$C$2:$L$55,10,FALSE)</f>
        <v>4.1666666666666666E-3</v>
      </c>
      <c r="Q18" s="240"/>
      <c r="R18" s="240">
        <f t="shared" si="2"/>
        <v>1.0358796296296297E-2</v>
      </c>
    </row>
    <row r="19" spans="1:18" ht="14.4" x14ac:dyDescent="0.3">
      <c r="A19" s="348">
        <v>18</v>
      </c>
      <c r="B19" s="347" t="str">
        <f>'RANCH 1'!B12</f>
        <v>Erby Chandler</v>
      </c>
      <c r="C19" s="347" t="str">
        <f>'RANCH 1'!C12</f>
        <v>Reevy</v>
      </c>
      <c r="D19" s="319">
        <f>VLOOKUP(C19,'RANCH 1'!$C$2:$D$55,2,FALSE)</f>
        <v>1.6782407407407406E-3</v>
      </c>
      <c r="E19" s="319">
        <f>VLOOKUP(C19,'RANCH 2'!$C$2:$D$55,2,FALSE)</f>
        <v>1.3310185185185185E-3</v>
      </c>
      <c r="F19" s="319">
        <f>VLOOKUP(C19,'RANCH 3'!$C$2:$D$55,2,FALSE)</f>
        <v>1.3310185185185185E-3</v>
      </c>
      <c r="G19" s="240"/>
      <c r="H19" s="240">
        <f t="shared" si="0"/>
        <v>4.340277777777778E-3</v>
      </c>
      <c r="I19" s="341">
        <f>VLOOKUP(C19,'RANCH 1'!$C$2:$K$55,9,FALSE)</f>
        <v>90</v>
      </c>
      <c r="J19" s="242">
        <f>VLOOKUP(C19,'RANCH 2'!$C$2:$K$55,9,FALSE)</f>
        <v>90</v>
      </c>
      <c r="K19" s="242">
        <f>VLOOKUP(C19,'RANCH 3'!$C$2:$K$55,9,FALSE)</f>
        <v>120</v>
      </c>
      <c r="L19" s="241"/>
      <c r="M19" s="241">
        <f t="shared" si="1"/>
        <v>300</v>
      </c>
      <c r="N19" s="319">
        <f>VLOOKUP(C19,'RANCH 1'!$C$2:$L$55,10,FALSE)</f>
        <v>4.1666666666666666E-3</v>
      </c>
      <c r="O19" s="319">
        <f>VLOOKUP(C19,'RANCH 2'!$C$2:$L$55,10,FALSE)</f>
        <v>4.1666666666666666E-3</v>
      </c>
      <c r="P19" s="319">
        <f>VLOOKUP(C19,'RANCH 3'!$C$2:$L$55,10,FALSE)</f>
        <v>4.1666666666666666E-3</v>
      </c>
      <c r="Q19" s="240"/>
      <c r="R19" s="240">
        <f t="shared" si="2"/>
        <v>1.2500000000000001E-2</v>
      </c>
    </row>
    <row r="20" spans="1:18" ht="14.4" x14ac:dyDescent="0.3">
      <c r="A20" s="348">
        <v>19</v>
      </c>
      <c r="B20" s="347" t="str">
        <f>'RANCH 1'!B9</f>
        <v>Stuart Mitchell</v>
      </c>
      <c r="C20" s="347" t="str">
        <f>'RANCH 1'!C9</f>
        <v>Split</v>
      </c>
      <c r="D20" s="319">
        <f>VLOOKUP(C20,'RANCH 1'!$C$2:$D$55,2,FALSE)</f>
        <v>1.9097222222222222E-3</v>
      </c>
      <c r="E20" s="319">
        <f>VLOOKUP(C20,'RANCH 2'!$C$2:$D$55,2,FALSE)</f>
        <v>2.4768518518518516E-3</v>
      </c>
      <c r="F20" s="319">
        <f>VLOOKUP(C20,'RANCH 3'!$C$2:$D$55,2,FALSE)</f>
        <v>1.4004629629629629E-3</v>
      </c>
      <c r="G20" s="240"/>
      <c r="H20" s="240">
        <f t="shared" si="0"/>
        <v>5.7870370370370367E-3</v>
      </c>
      <c r="I20" s="341">
        <f>VLOOKUP(C20,'RANCH 1'!$C$2:$K$55,9,FALSE)</f>
        <v>120</v>
      </c>
      <c r="J20" s="242">
        <f>VLOOKUP(C20,'RANCH 2'!$C$2:$K$55,9,FALSE)</f>
        <v>90</v>
      </c>
      <c r="K20" s="242">
        <f>VLOOKUP(C20,'RANCH 3'!$C$2:$K$55,9,FALSE)</f>
        <v>60</v>
      </c>
      <c r="L20" s="241"/>
      <c r="M20" s="241">
        <f t="shared" si="1"/>
        <v>270</v>
      </c>
      <c r="N20" s="319">
        <f>VLOOKUP(C20,'RANCH 1'!$C$2:$L$55,10,FALSE)</f>
        <v>4.1666666666666666E-3</v>
      </c>
      <c r="O20" s="319">
        <f>VLOOKUP(C20,'RANCH 2'!$C$2:$L$55,10,FALSE)</f>
        <v>4.1666666666666666E-3</v>
      </c>
      <c r="P20" s="319">
        <f>VLOOKUP(C20,'RANCH 3'!$C$2:$L$55,10,FALSE)</f>
        <v>4.1666666666666666E-3</v>
      </c>
      <c r="Q20" s="240"/>
      <c r="R20" s="240">
        <f t="shared" si="2"/>
        <v>1.2500000000000001E-2</v>
      </c>
    </row>
    <row r="21" spans="1:18" ht="14.4" x14ac:dyDescent="0.3">
      <c r="A21" s="348">
        <v>20</v>
      </c>
      <c r="B21" s="347" t="str">
        <f>'RANCH 1'!B16</f>
        <v>J. Emerson</v>
      </c>
      <c r="C21" s="347" t="str">
        <f>'RANCH 1'!C16</f>
        <v>Bill</v>
      </c>
      <c r="D21" s="319">
        <f>VLOOKUP(C21,'RANCH 1'!$C$2:$D$55,2,FALSE)</f>
        <v>1.2384259259259258E-3</v>
      </c>
      <c r="E21" s="319">
        <f>VLOOKUP(C21,'RANCH 2'!$C$2:$D$55,2,FALSE)</f>
        <v>1.2384259259259258E-3</v>
      </c>
      <c r="F21" s="319">
        <f>VLOOKUP(C21,'RANCH 3'!$C$2:$D$55,2,FALSE)</f>
        <v>2.2916666666666667E-3</v>
      </c>
      <c r="G21" s="240"/>
      <c r="H21" s="240">
        <f t="shared" si="0"/>
        <v>4.7685185185185183E-3</v>
      </c>
      <c r="I21" s="341">
        <f>VLOOKUP(C21,'RANCH 1'!$C$2:$K$55,9,FALSE)</f>
        <v>80</v>
      </c>
      <c r="J21" s="242">
        <f>VLOOKUP(C21,'RANCH 2'!$C$2:$K$55,9,FALSE)</f>
        <v>90</v>
      </c>
      <c r="K21" s="242">
        <f>VLOOKUP(C21,'RANCH 3'!$C$2:$K$55,9,FALSE)</f>
        <v>90</v>
      </c>
      <c r="L21" s="241"/>
      <c r="M21" s="241">
        <f t="shared" si="1"/>
        <v>260</v>
      </c>
      <c r="N21" s="319">
        <f>VLOOKUP(C21,'RANCH 1'!$C$2:$L$55,10,FALSE)</f>
        <v>4.1666666666666666E-3</v>
      </c>
      <c r="O21" s="319">
        <f>VLOOKUP(C21,'RANCH 2'!$C$2:$L$55,10,FALSE)</f>
        <v>4.1666666666666666E-3</v>
      </c>
      <c r="P21" s="319">
        <f>VLOOKUP(C21,'RANCH 3'!$C$2:$L$55,10,FALSE)</f>
        <v>4.1666666666666666E-3</v>
      </c>
      <c r="Q21" s="240"/>
      <c r="R21" s="240">
        <f t="shared" si="2"/>
        <v>1.2500000000000001E-2</v>
      </c>
    </row>
    <row r="22" spans="1:18" ht="14.4" x14ac:dyDescent="0.3">
      <c r="A22" s="348">
        <v>21</v>
      </c>
      <c r="B22" s="347" t="str">
        <f>'RANCH 1'!B25</f>
        <v>Steve Scott</v>
      </c>
      <c r="C22" s="347" t="str">
        <f>'RANCH 1'!C25</f>
        <v>Chip</v>
      </c>
      <c r="D22" s="319">
        <f>VLOOKUP(C22,'RANCH 1'!$C$2:$D$55,2,FALSE)</f>
        <v>3.3333333333333335E-3</v>
      </c>
      <c r="E22" s="319">
        <f>VLOOKUP(C22,'RANCH 2'!$C$2:$D$55,2,FALSE)</f>
        <v>1.9675925925925928E-3</v>
      </c>
      <c r="F22" s="319">
        <f>VLOOKUP(C22,'RANCH 3'!$C$2:$D$55,2,FALSE)</f>
        <v>6.9444444444444447E-4</v>
      </c>
      <c r="G22" s="240"/>
      <c r="H22" s="240">
        <f t="shared" si="0"/>
        <v>5.9953703703703705E-3</v>
      </c>
      <c r="I22" s="341">
        <f>VLOOKUP(C22,'RANCH 1'!$C$2:$K$55,9,FALSE)</f>
        <v>20</v>
      </c>
      <c r="J22" s="242">
        <f>VLOOKUP(C22,'RANCH 2'!$C$2:$K$55,9,FALSE)</f>
        <v>120</v>
      </c>
      <c r="K22" s="242">
        <f>VLOOKUP(C22,'RANCH 3'!$C$2:$K$55,9,FALSE)</f>
        <v>120</v>
      </c>
      <c r="L22" s="241"/>
      <c r="M22" s="241">
        <f t="shared" si="1"/>
        <v>260</v>
      </c>
      <c r="N22" s="319">
        <f>VLOOKUP(C22,'RANCH 1'!$C$2:$L$55,10,FALSE)</f>
        <v>4.1666666666666666E-3</v>
      </c>
      <c r="O22" s="319">
        <f>VLOOKUP(C22,'RANCH 2'!$C$2:$L$55,10,FALSE)</f>
        <v>4.1666666666666666E-3</v>
      </c>
      <c r="P22" s="319">
        <f>VLOOKUP(C22,'RANCH 3'!$C$2:$L$55,10,FALSE)</f>
        <v>4.1666666666666666E-3</v>
      </c>
      <c r="Q22" s="240"/>
      <c r="R22" s="240">
        <f t="shared" si="2"/>
        <v>1.2500000000000001E-2</v>
      </c>
    </row>
    <row r="23" spans="1:18" ht="14.4" x14ac:dyDescent="0.3">
      <c r="A23" s="348">
        <v>22</v>
      </c>
      <c r="B23" s="347" t="str">
        <f>'RANCH 1'!B13</f>
        <v>Derk Robinson</v>
      </c>
      <c r="C23" s="347" t="str">
        <f>'RANCH 1'!C13</f>
        <v>Spicy</v>
      </c>
      <c r="D23" s="319">
        <f>VLOOKUP(C23,'RANCH 1'!$C$2:$D$55,2,FALSE)</f>
        <v>1.8287037037037037E-3</v>
      </c>
      <c r="E23" s="319">
        <f>VLOOKUP(C23,'RANCH 2'!$C$2:$D$55,2,FALSE)</f>
        <v>3.5648148148148154E-3</v>
      </c>
      <c r="F23" s="319">
        <f>VLOOKUP(C23,'RANCH 3'!$C$2:$D$55,2,FALSE)</f>
        <v>2.1296296296296298E-3</v>
      </c>
      <c r="G23" s="240"/>
      <c r="H23" s="240">
        <f t="shared" si="0"/>
        <v>7.5231481481481486E-3</v>
      </c>
      <c r="I23" s="341">
        <f>VLOOKUP(C23,'RANCH 1'!$C$2:$K$55,9,FALSE)</f>
        <v>90</v>
      </c>
      <c r="J23" s="242">
        <f>VLOOKUP(C23,'RANCH 2'!$C$2:$K$55,9,FALSE)</f>
        <v>60</v>
      </c>
      <c r="K23" s="242">
        <f>VLOOKUP(C23,'RANCH 3'!$C$2:$K$55,9,FALSE)</f>
        <v>90</v>
      </c>
      <c r="L23" s="241"/>
      <c r="M23" s="241">
        <f t="shared" si="1"/>
        <v>240</v>
      </c>
      <c r="N23" s="319">
        <f>VLOOKUP(C23,'RANCH 1'!$C$2:$L$55,10,FALSE)</f>
        <v>4.1666666666666666E-3</v>
      </c>
      <c r="O23" s="319">
        <f>VLOOKUP(C23,'RANCH 2'!$C$2:$L$55,10,FALSE)</f>
        <v>4.1666666666666666E-3</v>
      </c>
      <c r="P23" s="319">
        <f>VLOOKUP(C23,'RANCH 3'!$C$2:$L$55,10,FALSE)</f>
        <v>4.1666666666666666E-3</v>
      </c>
      <c r="Q23" s="240"/>
      <c r="R23" s="240">
        <f t="shared" si="2"/>
        <v>1.2500000000000001E-2</v>
      </c>
    </row>
    <row r="24" spans="1:18" ht="14.4" x14ac:dyDescent="0.3">
      <c r="A24" s="348">
        <v>23</v>
      </c>
      <c r="B24" s="347" t="str">
        <f>'RANCH 1'!B15</f>
        <v>Stuart Mitchell</v>
      </c>
      <c r="C24" s="347" t="str">
        <f>'RANCH 1'!C15</f>
        <v>Bo</v>
      </c>
      <c r="D24" s="319">
        <f>VLOOKUP(C24,'RANCH 1'!$C$2:$D$55,2,FALSE)</f>
        <v>1.2152777777777778E-3</v>
      </c>
      <c r="E24" s="319">
        <f>VLOOKUP(C24,'RANCH 2'!$C$2:$D$55,2,FALSE)</f>
        <v>2.4421296296296296E-3</v>
      </c>
      <c r="F24" s="319">
        <f>VLOOKUP(C24,'RANCH 3'!$C$2:$D$55,2,FALSE)</f>
        <v>4.1666666666666666E-3</v>
      </c>
      <c r="G24" s="240"/>
      <c r="H24" s="240">
        <f t="shared" si="0"/>
        <v>7.8240740740740736E-3</v>
      </c>
      <c r="I24" s="341">
        <f>VLOOKUP(C24,'RANCH 1'!$C$2:$K$55,9,FALSE)</f>
        <v>80</v>
      </c>
      <c r="J24" s="242">
        <f>VLOOKUP(C24,'RANCH 2'!$C$2:$K$55,9,FALSE)</f>
        <v>90</v>
      </c>
      <c r="K24" s="242">
        <f>VLOOKUP(C24,'RANCH 3'!$C$2:$K$55,9,FALSE)</f>
        <v>30</v>
      </c>
      <c r="L24" s="241"/>
      <c r="M24" s="241">
        <f t="shared" si="1"/>
        <v>200</v>
      </c>
      <c r="N24" s="319">
        <f>VLOOKUP(C24,'RANCH 1'!$C$2:$L$55,10,FALSE)</f>
        <v>4.1666666666666666E-3</v>
      </c>
      <c r="O24" s="319">
        <f>VLOOKUP(C24,'RANCH 2'!$C$2:$L$55,10,FALSE)</f>
        <v>4.1666666666666666E-3</v>
      </c>
      <c r="P24" s="319">
        <f>VLOOKUP(C24,'RANCH 3'!$C$2:$L$55,10,FALSE)</f>
        <v>4.1666666666666666E-3</v>
      </c>
      <c r="Q24" s="240"/>
      <c r="R24" s="240">
        <f t="shared" si="2"/>
        <v>1.2500000000000001E-2</v>
      </c>
    </row>
    <row r="25" spans="1:18" ht="14.4" x14ac:dyDescent="0.3">
      <c r="A25" s="348">
        <v>24</v>
      </c>
      <c r="B25" s="347" t="str">
        <f>'RANCH 1'!B27</f>
        <v>Lincoln Rogers</v>
      </c>
      <c r="C25" s="347" t="str">
        <f>'RANCH 1'!C27</f>
        <v>Pearl</v>
      </c>
      <c r="D25" s="319" t="str">
        <f>VLOOKUP(C25,'RANCH 1'!$C$2:$D$55,2,FALSE)</f>
        <v>scratch</v>
      </c>
      <c r="E25" s="319" t="str">
        <f>VLOOKUP(C25,'RANCH 2'!$C$2:$D$55,2,FALSE)</f>
        <v>scratch</v>
      </c>
      <c r="F25" s="319">
        <f>VLOOKUP(C25,'RANCH 3'!$C$2:$D$55,2,FALSE)</f>
        <v>1.2037037037037038E-3</v>
      </c>
      <c r="G25" s="240"/>
      <c r="H25" s="240">
        <f t="shared" si="0"/>
        <v>1.2037037037037038E-3</v>
      </c>
      <c r="I25" s="341">
        <f>VLOOKUP(C25,'RANCH 1'!$C$2:$K$55,9,FALSE)</f>
        <v>0</v>
      </c>
      <c r="J25" s="242">
        <f>VLOOKUP(C25,'RANCH 2'!$C$2:$K$55,9,FALSE)</f>
        <v>0</v>
      </c>
      <c r="K25" s="242">
        <f>VLOOKUP(C25,'RANCH 3'!$C$2:$K$55,9,FALSE)</f>
        <v>180</v>
      </c>
      <c r="L25" s="241"/>
      <c r="M25" s="241">
        <f t="shared" si="1"/>
        <v>180</v>
      </c>
      <c r="N25" s="319">
        <f>VLOOKUP(C25,'RANCH 1'!$C$2:$L$55,10,FALSE)</f>
        <v>4.1666666666666666E-3</v>
      </c>
      <c r="O25" s="319">
        <f>VLOOKUP(C25,'RANCH 2'!$C$2:$L$55,10,FALSE)</f>
        <v>4.1666666666666666E-3</v>
      </c>
      <c r="P25" s="319">
        <f>VLOOKUP(C25,'RANCH 3'!$C$2:$L$55,10,FALSE)</f>
        <v>3.1249999999999997E-3</v>
      </c>
      <c r="Q25" s="240"/>
      <c r="R25" s="240">
        <f t="shared" si="2"/>
        <v>1.1458333333333333E-2</v>
      </c>
    </row>
    <row r="26" spans="1:18" ht="14.4" x14ac:dyDescent="0.3">
      <c r="A26" s="348">
        <v>25</v>
      </c>
      <c r="B26" s="347" t="str">
        <f>'RANCH 1'!B10</f>
        <v>Lincoln Rogers</v>
      </c>
      <c r="C26" s="347" t="str">
        <f>'RANCH 1'!C10</f>
        <v>Jan</v>
      </c>
      <c r="D26" s="319">
        <f>VLOOKUP(C26,'RANCH 1'!$C$2:$D$55,2,FALSE)</f>
        <v>1.0648148148148147E-3</v>
      </c>
      <c r="E26" s="319">
        <f>VLOOKUP(C26,'RANCH 2'!$C$2:$D$55,2,FALSE)</f>
        <v>4.1666666666666666E-3</v>
      </c>
      <c r="F26" s="319" t="str">
        <f>VLOOKUP(C26,'RANCH 3'!$C$2:$D$55,2,FALSE)</f>
        <v>scratch</v>
      </c>
      <c r="G26" s="240"/>
      <c r="H26" s="240">
        <f t="shared" si="0"/>
        <v>5.2314814814814811E-3</v>
      </c>
      <c r="I26" s="341">
        <f>VLOOKUP(C26,'RANCH 1'!$C$2:$K$55,9,FALSE)</f>
        <v>90</v>
      </c>
      <c r="J26" s="242">
        <f>VLOOKUP(C26,'RANCH 2'!$C$2:$K$55,9,FALSE)</f>
        <v>30</v>
      </c>
      <c r="K26" s="242">
        <f>VLOOKUP(C26,'RANCH 3'!$C$2:$K$55,9,FALSE)</f>
        <v>0</v>
      </c>
      <c r="L26" s="241"/>
      <c r="M26" s="241">
        <f t="shared" si="1"/>
        <v>120</v>
      </c>
      <c r="N26" s="319">
        <f>VLOOKUP(C26,'RANCH 1'!$C$2:$L$55,10,FALSE)</f>
        <v>4.1666666666666666E-3</v>
      </c>
      <c r="O26" s="319">
        <f>VLOOKUP(C26,'RANCH 2'!$C$2:$L$55,10,FALSE)</f>
        <v>4.1666666666666666E-3</v>
      </c>
      <c r="P26" s="319">
        <f>VLOOKUP(C26,'RANCH 3'!$C$2:$L$55,10,FALSE)</f>
        <v>4.1666666666666666E-3</v>
      </c>
      <c r="Q26" s="240"/>
      <c r="R26" s="240">
        <f t="shared" si="2"/>
        <v>1.2500000000000001E-2</v>
      </c>
    </row>
    <row r="27" spans="1:18" ht="14.4" x14ac:dyDescent="0.3">
      <c r="A27" s="348">
        <v>26</v>
      </c>
      <c r="B27" s="347" t="str">
        <f>'RANCH 1'!B26</f>
        <v>Joni Teitjen</v>
      </c>
      <c r="C27" s="347" t="str">
        <f>'RANCH 1'!C26</f>
        <v>Afton</v>
      </c>
      <c r="D27" s="319" t="str">
        <f>VLOOKUP(C27,'RANCH 1'!$C$2:$D$55,2,FALSE)</f>
        <v>Scratch</v>
      </c>
      <c r="E27" s="319" t="str">
        <f>VLOOKUP(C27,'RANCH 2'!$C$2:$D$55,2,FALSE)</f>
        <v>Scratch</v>
      </c>
      <c r="F27" s="319" t="str">
        <f>VLOOKUP(C27,'RANCH 3'!$C$2:$D$55,2,FALSE)</f>
        <v>scratch</v>
      </c>
      <c r="G27" s="240"/>
      <c r="H27" s="240">
        <f t="shared" si="0"/>
        <v>0</v>
      </c>
      <c r="I27" s="341">
        <f>VLOOKUP(C27,'RANCH 1'!$C$2:$K$55,9,FALSE)</f>
        <v>0</v>
      </c>
      <c r="J27" s="242">
        <f>VLOOKUP(C27,'RANCH 2'!$C$2:$K$55,9,FALSE)</f>
        <v>0</v>
      </c>
      <c r="K27" s="242">
        <f>VLOOKUP(C27,'RANCH 3'!$C$2:$K$55,9,FALSE)</f>
        <v>0</v>
      </c>
      <c r="L27" s="241"/>
      <c r="M27" s="241">
        <f t="shared" si="1"/>
        <v>0</v>
      </c>
      <c r="N27" s="319">
        <f>VLOOKUP(C27,'RANCH 1'!$C$2:$L$55,10,FALSE)</f>
        <v>4.1666666666666666E-3</v>
      </c>
      <c r="O27" s="319">
        <f>VLOOKUP(C27,'RANCH 2'!$C$2:$L$55,10,FALSE)</f>
        <v>0</v>
      </c>
      <c r="P27" s="319">
        <f>VLOOKUP(C27,'RANCH 3'!$C$2:$L$55,10,FALSE)</f>
        <v>4.1666666666666666E-3</v>
      </c>
      <c r="Q27" s="240"/>
      <c r="R27" s="240">
        <f t="shared" si="2"/>
        <v>8.3333333333333332E-3</v>
      </c>
    </row>
    <row r="28" spans="1:18" ht="14.4" x14ac:dyDescent="0.3">
      <c r="A28" s="348">
        <v>27</v>
      </c>
      <c r="B28" s="347">
        <f>'RANCH 1'!B28</f>
        <v>0</v>
      </c>
      <c r="C28" s="347">
        <f>'RANCH 1'!C28</f>
        <v>0</v>
      </c>
      <c r="D28" s="319" t="e">
        <f>VLOOKUP(C28,'RANCH 1'!$C$2:$D$55,2,FALSE)</f>
        <v>#N/A</v>
      </c>
      <c r="E28" s="319" t="e">
        <f>VLOOKUP(C28,'RANCH 2'!$C$2:$D$55,2,FALSE)</f>
        <v>#N/A</v>
      </c>
      <c r="F28" s="319" t="e">
        <f>VLOOKUP(C28,'RANCH 3'!$C$2:$D$55,2,FALSE)</f>
        <v>#N/A</v>
      </c>
      <c r="G28" s="240"/>
      <c r="H28" s="240" t="e">
        <f t="shared" ref="H28:H55" si="3">SUM(D28:F28)</f>
        <v>#N/A</v>
      </c>
      <c r="I28" s="341" t="e">
        <f>VLOOKUP(C28,'RANCH 1'!$C$2:$K$55,9,FALSE)</f>
        <v>#N/A</v>
      </c>
      <c r="J28" s="242" t="e">
        <f>VLOOKUP(C28,'RANCH 2'!$C$2:$K$55,9,FALSE)</f>
        <v>#N/A</v>
      </c>
      <c r="K28" s="242" t="e">
        <f>VLOOKUP(C28,'RANCH 3'!$C$2:$K$55,9,FALSE)</f>
        <v>#N/A</v>
      </c>
      <c r="L28" s="241"/>
      <c r="M28" s="241" t="e">
        <f t="shared" ref="M28:M55" si="4">SUM(I28:L28)</f>
        <v>#N/A</v>
      </c>
      <c r="N28" s="319" t="e">
        <f>VLOOKUP(C28,'RANCH 1'!$C$2:$L$55,10,FALSE)</f>
        <v>#N/A</v>
      </c>
      <c r="O28" s="319" t="e">
        <f>VLOOKUP(C28,'RANCH 2'!$C$2:$L$55,10,FALSE)</f>
        <v>#N/A</v>
      </c>
      <c r="P28" s="319" t="e">
        <f>VLOOKUP(C28,'RANCH 3'!$C$2:$L$55,10,FALSE)</f>
        <v>#N/A</v>
      </c>
      <c r="Q28" s="240"/>
      <c r="R28" s="240" t="e">
        <f t="shared" ref="R28:R55" si="5">SUM(N28:P28)</f>
        <v>#N/A</v>
      </c>
    </row>
    <row r="29" spans="1:18" ht="14.4" x14ac:dyDescent="0.3">
      <c r="A29" s="348">
        <v>28</v>
      </c>
      <c r="B29" s="347">
        <f>'RANCH 1'!B29</f>
        <v>0</v>
      </c>
      <c r="C29" s="347">
        <f>'RANCH 1'!C29</f>
        <v>0</v>
      </c>
      <c r="D29" s="319" t="e">
        <f>VLOOKUP(C29,'RANCH 1'!$C$2:$D$55,2,FALSE)</f>
        <v>#N/A</v>
      </c>
      <c r="E29" s="319" t="e">
        <f>VLOOKUP(C29,'RANCH 2'!$C$2:$D$55,2,FALSE)</f>
        <v>#N/A</v>
      </c>
      <c r="F29" s="319" t="e">
        <f>VLOOKUP(C29,'RANCH 3'!$C$2:$D$55,2,FALSE)</f>
        <v>#N/A</v>
      </c>
      <c r="G29" s="240"/>
      <c r="H29" s="240" t="e">
        <f t="shared" si="3"/>
        <v>#N/A</v>
      </c>
      <c r="I29" s="341" t="e">
        <f>VLOOKUP(C29,'RANCH 1'!$C$2:$K$55,9,FALSE)</f>
        <v>#N/A</v>
      </c>
      <c r="J29" s="242" t="e">
        <f>VLOOKUP(C29,'RANCH 2'!$C$2:$K$55,9,FALSE)</f>
        <v>#N/A</v>
      </c>
      <c r="K29" s="242" t="e">
        <f>VLOOKUP(C29,'RANCH 3'!$C$2:$K$55,9,FALSE)</f>
        <v>#N/A</v>
      </c>
      <c r="L29" s="241"/>
      <c r="M29" s="241" t="e">
        <f t="shared" si="4"/>
        <v>#N/A</v>
      </c>
      <c r="N29" s="319" t="e">
        <f>VLOOKUP(C29,'RANCH 1'!$C$2:$L$55,10,FALSE)</f>
        <v>#N/A</v>
      </c>
      <c r="O29" s="319" t="e">
        <f>VLOOKUP(C29,'RANCH 2'!$C$2:$L$55,10,FALSE)</f>
        <v>#N/A</v>
      </c>
      <c r="P29" s="319" t="e">
        <f>VLOOKUP(C29,'RANCH 3'!$C$2:$L$55,10,FALSE)</f>
        <v>#N/A</v>
      </c>
      <c r="Q29" s="240"/>
      <c r="R29" s="240" t="e">
        <f t="shared" si="5"/>
        <v>#N/A</v>
      </c>
    </row>
    <row r="30" spans="1:18" ht="14.4" x14ac:dyDescent="0.3">
      <c r="A30" s="348">
        <v>29</v>
      </c>
      <c r="B30" s="347">
        <f>'RANCH 1'!B30</f>
        <v>0</v>
      </c>
      <c r="C30" s="347">
        <f>'RANCH 1'!C30</f>
        <v>0</v>
      </c>
      <c r="D30" s="319" t="e">
        <f>VLOOKUP(C30,'RANCH 1'!$C$2:$D$55,2,FALSE)</f>
        <v>#N/A</v>
      </c>
      <c r="E30" s="319" t="e">
        <f>VLOOKUP(C30,'RANCH 2'!$C$2:$D$55,2,FALSE)</f>
        <v>#N/A</v>
      </c>
      <c r="F30" s="319" t="e">
        <f>VLOOKUP(C30,'RANCH 3'!$C$2:$D$55,2,FALSE)</f>
        <v>#N/A</v>
      </c>
      <c r="G30" s="240"/>
      <c r="H30" s="240" t="e">
        <f t="shared" si="3"/>
        <v>#N/A</v>
      </c>
      <c r="I30" s="341" t="e">
        <f>VLOOKUP(C30,'RANCH 1'!$C$2:$K$55,9,FALSE)</f>
        <v>#N/A</v>
      </c>
      <c r="J30" s="242" t="e">
        <f>VLOOKUP(C30,'RANCH 2'!$C$2:$K$55,9,FALSE)</f>
        <v>#N/A</v>
      </c>
      <c r="K30" s="242" t="e">
        <f>VLOOKUP(C30,'RANCH 3'!$C$2:$K$55,9,FALSE)</f>
        <v>#N/A</v>
      </c>
      <c r="L30" s="241"/>
      <c r="M30" s="241" t="e">
        <f t="shared" si="4"/>
        <v>#N/A</v>
      </c>
      <c r="N30" s="319" t="e">
        <f>VLOOKUP(C30,'RANCH 1'!$C$2:$L$55,10,FALSE)</f>
        <v>#N/A</v>
      </c>
      <c r="O30" s="319" t="e">
        <f>VLOOKUP(C30,'RANCH 2'!$C$2:$L$55,10,FALSE)</f>
        <v>#N/A</v>
      </c>
      <c r="P30" s="319" t="e">
        <f>VLOOKUP(C30,'RANCH 3'!$C$2:$L$55,10,FALSE)</f>
        <v>#N/A</v>
      </c>
      <c r="Q30" s="240"/>
      <c r="R30" s="240" t="e">
        <f t="shared" si="5"/>
        <v>#N/A</v>
      </c>
    </row>
    <row r="31" spans="1:18" ht="14.4" x14ac:dyDescent="0.3">
      <c r="A31" s="348">
        <v>30</v>
      </c>
      <c r="B31" s="347">
        <f>'RANCH 1'!B31</f>
        <v>0</v>
      </c>
      <c r="C31" s="347">
        <f>'RANCH 1'!C31</f>
        <v>0</v>
      </c>
      <c r="D31" s="319" t="e">
        <f>VLOOKUP(C31,'RANCH 1'!$C$2:$D$55,2,FALSE)</f>
        <v>#N/A</v>
      </c>
      <c r="E31" s="319" t="e">
        <f>VLOOKUP(C31,'RANCH 2'!$C$2:$D$55,2,FALSE)</f>
        <v>#N/A</v>
      </c>
      <c r="F31" s="319" t="e">
        <f>VLOOKUP(C31,'RANCH 3'!$C$2:$D$55,2,FALSE)</f>
        <v>#N/A</v>
      </c>
      <c r="G31" s="240"/>
      <c r="H31" s="240" t="e">
        <f t="shared" si="3"/>
        <v>#N/A</v>
      </c>
      <c r="I31" s="341" t="e">
        <f>VLOOKUP(C31,'RANCH 1'!$C$2:$K$55,9,FALSE)</f>
        <v>#N/A</v>
      </c>
      <c r="J31" s="242" t="e">
        <f>VLOOKUP(C31,'RANCH 2'!$C$2:$K$55,9,FALSE)</f>
        <v>#N/A</v>
      </c>
      <c r="K31" s="242" t="e">
        <f>VLOOKUP(C31,'RANCH 3'!$C$2:$K$55,9,FALSE)</f>
        <v>#N/A</v>
      </c>
      <c r="L31" s="241"/>
      <c r="M31" s="241" t="e">
        <f t="shared" si="4"/>
        <v>#N/A</v>
      </c>
      <c r="N31" s="319" t="e">
        <f>VLOOKUP(C31,'RANCH 1'!$C$2:$L$55,10,FALSE)</f>
        <v>#N/A</v>
      </c>
      <c r="O31" s="319" t="e">
        <f>VLOOKUP(C31,'RANCH 2'!$C$2:$L$55,10,FALSE)</f>
        <v>#N/A</v>
      </c>
      <c r="P31" s="319" t="e">
        <f>VLOOKUP(C31,'RANCH 3'!$C$2:$L$55,10,FALSE)</f>
        <v>#N/A</v>
      </c>
      <c r="Q31" s="240"/>
      <c r="R31" s="240" t="e">
        <f t="shared" si="5"/>
        <v>#N/A</v>
      </c>
    </row>
    <row r="32" spans="1:18" ht="14.4" x14ac:dyDescent="0.3">
      <c r="A32" s="348">
        <v>31</v>
      </c>
      <c r="B32" s="347">
        <f>'RANCH 1'!B32</f>
        <v>0</v>
      </c>
      <c r="C32" s="347">
        <f>'RANCH 1'!C32</f>
        <v>0</v>
      </c>
      <c r="D32" s="319" t="e">
        <f>VLOOKUP(C32,'RANCH 1'!$C$2:$D$55,2,FALSE)</f>
        <v>#N/A</v>
      </c>
      <c r="E32" s="319" t="e">
        <f>VLOOKUP(C32,'RANCH 2'!$C$2:$D$55,2,FALSE)</f>
        <v>#N/A</v>
      </c>
      <c r="F32" s="319" t="e">
        <f>VLOOKUP(C32,'RANCH 3'!$C$2:$D$55,2,FALSE)</f>
        <v>#N/A</v>
      </c>
      <c r="G32" s="322"/>
      <c r="H32" s="240" t="e">
        <f t="shared" si="3"/>
        <v>#N/A</v>
      </c>
      <c r="I32" s="341" t="e">
        <f>VLOOKUP(C32,'RANCH 1'!$C$2:$K$55,9,FALSE)</f>
        <v>#N/A</v>
      </c>
      <c r="J32" s="242" t="e">
        <f>VLOOKUP(C32,'RANCH 2'!$C$2:$K$55,9,FALSE)</f>
        <v>#N/A</v>
      </c>
      <c r="K32" s="242" t="e">
        <f>VLOOKUP(C32,'RANCH 3'!$C$2:$K$55,9,FALSE)</f>
        <v>#N/A</v>
      </c>
      <c r="L32" s="323"/>
      <c r="M32" s="241" t="e">
        <f t="shared" si="4"/>
        <v>#N/A</v>
      </c>
      <c r="N32" s="319" t="e">
        <f>VLOOKUP(C32,'RANCH 1'!$C$2:$L$55,10,FALSE)</f>
        <v>#N/A</v>
      </c>
      <c r="O32" s="319" t="e">
        <f>VLOOKUP(C32,'RANCH 2'!$C$2:$L$55,10,FALSE)</f>
        <v>#N/A</v>
      </c>
      <c r="P32" s="319" t="e">
        <f>VLOOKUP(C32,'RANCH 3'!$C$2:$L$55,10,FALSE)</f>
        <v>#N/A</v>
      </c>
      <c r="Q32" s="322"/>
      <c r="R32" s="240" t="e">
        <f t="shared" si="5"/>
        <v>#N/A</v>
      </c>
    </row>
    <row r="33" spans="1:18" ht="14.4" x14ac:dyDescent="0.3">
      <c r="A33" s="348">
        <v>32</v>
      </c>
      <c r="B33" s="347">
        <f>'RANCH 1'!B33</f>
        <v>0</v>
      </c>
      <c r="C33" s="347">
        <f>'RANCH 1'!C33</f>
        <v>0</v>
      </c>
      <c r="D33" s="319" t="e">
        <f>VLOOKUP(C33,'RANCH 1'!$C$2:$D$55,2,FALSE)</f>
        <v>#N/A</v>
      </c>
      <c r="E33" s="319" t="e">
        <f>VLOOKUP(C33,'RANCH 2'!$C$2:$D$55,2,FALSE)</f>
        <v>#N/A</v>
      </c>
      <c r="F33" s="319" t="e">
        <f>VLOOKUP(C33,'RANCH 3'!$C$2:$D$55,2,FALSE)</f>
        <v>#N/A</v>
      </c>
      <c r="G33" s="322"/>
      <c r="H33" s="240" t="e">
        <f t="shared" si="3"/>
        <v>#N/A</v>
      </c>
      <c r="I33" s="341" t="e">
        <f>VLOOKUP(C33,'RANCH 1'!$C$2:$K$55,9,FALSE)</f>
        <v>#N/A</v>
      </c>
      <c r="J33" s="242" t="e">
        <f>VLOOKUP(C33,'RANCH 2'!$C$2:$K$55,9,FALSE)</f>
        <v>#N/A</v>
      </c>
      <c r="K33" s="242" t="e">
        <f>VLOOKUP(C33,'RANCH 3'!$C$2:$K$55,9,FALSE)</f>
        <v>#N/A</v>
      </c>
      <c r="L33" s="323"/>
      <c r="M33" s="241" t="e">
        <f t="shared" si="4"/>
        <v>#N/A</v>
      </c>
      <c r="N33" s="319" t="e">
        <f>VLOOKUP(C33,'RANCH 1'!$C$2:$L$55,10,FALSE)</f>
        <v>#N/A</v>
      </c>
      <c r="O33" s="319" t="e">
        <f>VLOOKUP(C33,'RANCH 2'!$C$2:$L$55,10,FALSE)</f>
        <v>#N/A</v>
      </c>
      <c r="P33" s="319" t="e">
        <f>VLOOKUP(C33,'RANCH 3'!$C$2:$L$55,10,FALSE)</f>
        <v>#N/A</v>
      </c>
      <c r="Q33" s="322"/>
      <c r="R33" s="240" t="e">
        <f t="shared" si="5"/>
        <v>#N/A</v>
      </c>
    </row>
    <row r="34" spans="1:18" ht="14.4" x14ac:dyDescent="0.3">
      <c r="A34" s="348">
        <v>33</v>
      </c>
      <c r="B34" s="347">
        <f>'RANCH 1'!B34</f>
        <v>0</v>
      </c>
      <c r="C34" s="347">
        <f>'RANCH 1'!C34</f>
        <v>0</v>
      </c>
      <c r="D34" s="319" t="e">
        <f>VLOOKUP(C34,'RANCH 1'!$C$2:$D$55,2,FALSE)</f>
        <v>#N/A</v>
      </c>
      <c r="E34" s="319" t="e">
        <f>VLOOKUP(C34,'RANCH 2'!$C$2:$D$55,2,FALSE)</f>
        <v>#N/A</v>
      </c>
      <c r="F34" s="319" t="e">
        <f>VLOOKUP(C34,'RANCH 3'!$C$2:$D$55,2,FALSE)</f>
        <v>#N/A</v>
      </c>
      <c r="G34" s="322"/>
      <c r="H34" s="240" t="e">
        <f t="shared" si="3"/>
        <v>#N/A</v>
      </c>
      <c r="I34" s="341" t="e">
        <f>VLOOKUP(C34,'RANCH 1'!$C$2:$K$55,9,FALSE)</f>
        <v>#N/A</v>
      </c>
      <c r="J34" s="242" t="e">
        <f>VLOOKUP(C34,'RANCH 2'!$C$2:$K$55,9,FALSE)</f>
        <v>#N/A</v>
      </c>
      <c r="K34" s="242" t="e">
        <f>VLOOKUP(C34,'RANCH 3'!$C$2:$K$55,9,FALSE)</f>
        <v>#N/A</v>
      </c>
      <c r="L34" s="323"/>
      <c r="M34" s="241" t="e">
        <f t="shared" si="4"/>
        <v>#N/A</v>
      </c>
      <c r="N34" s="319" t="e">
        <f>VLOOKUP(C34,'RANCH 1'!$C$2:$L$55,10,FALSE)</f>
        <v>#N/A</v>
      </c>
      <c r="O34" s="319" t="e">
        <f>VLOOKUP(C34,'RANCH 2'!$C$2:$L$55,10,FALSE)</f>
        <v>#N/A</v>
      </c>
      <c r="P34" s="319" t="e">
        <f>VLOOKUP(C34,'RANCH 3'!$C$2:$L$55,10,FALSE)</f>
        <v>#N/A</v>
      </c>
      <c r="Q34" s="322"/>
      <c r="R34" s="240" t="e">
        <f t="shared" si="5"/>
        <v>#N/A</v>
      </c>
    </row>
    <row r="35" spans="1:18" ht="14.4" x14ac:dyDescent="0.3">
      <c r="A35" s="348">
        <v>34</v>
      </c>
      <c r="B35" s="347">
        <f>'RANCH 1'!B35</f>
        <v>0</v>
      </c>
      <c r="C35" s="347">
        <f>'RANCH 1'!C35</f>
        <v>0</v>
      </c>
      <c r="D35" s="319" t="e">
        <f>VLOOKUP(C35,'RANCH 1'!$C$2:$D$55,2,FALSE)</f>
        <v>#N/A</v>
      </c>
      <c r="E35" s="319" t="e">
        <f>VLOOKUP(C35,'RANCH 2'!$C$2:$D$55,2,FALSE)</f>
        <v>#N/A</v>
      </c>
      <c r="F35" s="319" t="e">
        <f>VLOOKUP(C35,'RANCH 3'!$C$2:$D$55,2,FALSE)</f>
        <v>#N/A</v>
      </c>
      <c r="G35" s="322"/>
      <c r="H35" s="240" t="e">
        <f t="shared" si="3"/>
        <v>#N/A</v>
      </c>
      <c r="I35" s="341" t="e">
        <f>VLOOKUP(C35,'RANCH 1'!$C$2:$K$55,9,FALSE)</f>
        <v>#N/A</v>
      </c>
      <c r="J35" s="242" t="e">
        <f>VLOOKUP(C35,'RANCH 2'!$C$2:$K$55,9,FALSE)</f>
        <v>#N/A</v>
      </c>
      <c r="K35" s="242" t="e">
        <f>VLOOKUP(C35,'RANCH 3'!$C$2:$K$55,9,FALSE)</f>
        <v>#N/A</v>
      </c>
      <c r="L35" s="323"/>
      <c r="M35" s="241" t="e">
        <f t="shared" si="4"/>
        <v>#N/A</v>
      </c>
      <c r="N35" s="319" t="e">
        <f>VLOOKUP(C35,'RANCH 1'!$C$2:$L$55,10,FALSE)</f>
        <v>#N/A</v>
      </c>
      <c r="O35" s="319" t="e">
        <f>VLOOKUP(C35,'RANCH 2'!$C$2:$L$55,10,FALSE)</f>
        <v>#N/A</v>
      </c>
      <c r="P35" s="319" t="e">
        <f>VLOOKUP(C35,'RANCH 3'!$C$2:$L$55,10,FALSE)</f>
        <v>#N/A</v>
      </c>
      <c r="Q35" s="322"/>
      <c r="R35" s="240" t="e">
        <f t="shared" si="5"/>
        <v>#N/A</v>
      </c>
    </row>
    <row r="36" spans="1:18" ht="14.4" x14ac:dyDescent="0.3">
      <c r="A36" s="348">
        <v>35</v>
      </c>
      <c r="B36" s="347">
        <f>'RANCH 1'!B36</f>
        <v>0</v>
      </c>
      <c r="C36" s="347">
        <f>'RANCH 1'!C36</f>
        <v>0</v>
      </c>
      <c r="D36" s="319" t="e">
        <f>VLOOKUP(C36,'RANCH 1'!$C$2:$D$55,2,FALSE)</f>
        <v>#N/A</v>
      </c>
      <c r="E36" s="319" t="e">
        <f>VLOOKUP(C36,'RANCH 2'!$C$2:$D$55,2,FALSE)</f>
        <v>#N/A</v>
      </c>
      <c r="F36" s="319" t="e">
        <f>VLOOKUP(C36,'RANCH 3'!$C$2:$D$55,2,FALSE)</f>
        <v>#N/A</v>
      </c>
      <c r="G36" s="322"/>
      <c r="H36" s="240" t="e">
        <f t="shared" si="3"/>
        <v>#N/A</v>
      </c>
      <c r="I36" s="341" t="e">
        <f>VLOOKUP(C36,'RANCH 1'!$C$2:$K$55,9,FALSE)</f>
        <v>#N/A</v>
      </c>
      <c r="J36" s="242" t="e">
        <f>VLOOKUP(C36,'RANCH 2'!$C$2:$K$55,9,FALSE)</f>
        <v>#N/A</v>
      </c>
      <c r="K36" s="242" t="e">
        <f>VLOOKUP(C36,'RANCH 3'!$C$2:$K$55,9,FALSE)</f>
        <v>#N/A</v>
      </c>
      <c r="L36" s="323"/>
      <c r="M36" s="241" t="e">
        <f t="shared" si="4"/>
        <v>#N/A</v>
      </c>
      <c r="N36" s="319" t="e">
        <f>VLOOKUP(C36,'RANCH 1'!$C$2:$L$55,10,FALSE)</f>
        <v>#N/A</v>
      </c>
      <c r="O36" s="319" t="e">
        <f>VLOOKUP(C36,'RANCH 2'!$C$2:$L$55,10,FALSE)</f>
        <v>#N/A</v>
      </c>
      <c r="P36" s="319" t="e">
        <f>VLOOKUP(C36,'RANCH 3'!$C$2:$L$55,10,FALSE)</f>
        <v>#N/A</v>
      </c>
      <c r="Q36" s="322"/>
      <c r="R36" s="240" t="e">
        <f t="shared" si="5"/>
        <v>#N/A</v>
      </c>
    </row>
    <row r="37" spans="1:18" ht="14.4" x14ac:dyDescent="0.3">
      <c r="A37" s="348">
        <v>36</v>
      </c>
      <c r="B37" s="347">
        <f>'RANCH 1'!B37</f>
        <v>0</v>
      </c>
      <c r="C37" s="347">
        <f>'RANCH 1'!C37</f>
        <v>0</v>
      </c>
      <c r="D37" s="319" t="e">
        <f>VLOOKUP(C37,'RANCH 1'!$C$2:$D$55,2,FALSE)</f>
        <v>#N/A</v>
      </c>
      <c r="E37" s="319" t="e">
        <f>VLOOKUP(C37,'RANCH 2'!$C$2:$D$55,2,FALSE)</f>
        <v>#N/A</v>
      </c>
      <c r="F37" s="319" t="e">
        <f>VLOOKUP(C37,'RANCH 3'!$C$2:$D$55,2,FALSE)</f>
        <v>#N/A</v>
      </c>
      <c r="G37" s="322"/>
      <c r="H37" s="240" t="e">
        <f t="shared" si="3"/>
        <v>#N/A</v>
      </c>
      <c r="I37" s="341" t="e">
        <f>VLOOKUP(C37,'RANCH 1'!$C$2:$K$55,9,FALSE)</f>
        <v>#N/A</v>
      </c>
      <c r="J37" s="242" t="e">
        <f>VLOOKUP(C37,'RANCH 2'!$C$2:$K$55,9,FALSE)</f>
        <v>#N/A</v>
      </c>
      <c r="K37" s="242" t="e">
        <f>VLOOKUP(C37,'RANCH 3'!$C$2:$K$55,9,FALSE)</f>
        <v>#N/A</v>
      </c>
      <c r="L37" s="323"/>
      <c r="M37" s="241" t="e">
        <f t="shared" si="4"/>
        <v>#N/A</v>
      </c>
      <c r="N37" s="319" t="e">
        <f>VLOOKUP(C37,'RANCH 1'!$C$2:$L$55,10,FALSE)</f>
        <v>#N/A</v>
      </c>
      <c r="O37" s="319" t="e">
        <f>VLOOKUP(C37,'RANCH 2'!$C$2:$L$55,10,FALSE)</f>
        <v>#N/A</v>
      </c>
      <c r="P37" s="319" t="e">
        <f>VLOOKUP(C37,'RANCH 3'!$C$2:$L$55,10,FALSE)</f>
        <v>#N/A</v>
      </c>
      <c r="Q37" s="322"/>
      <c r="R37" s="240" t="e">
        <f t="shared" si="5"/>
        <v>#N/A</v>
      </c>
    </row>
    <row r="38" spans="1:18" ht="14.4" x14ac:dyDescent="0.3">
      <c r="A38" s="348">
        <v>37</v>
      </c>
      <c r="B38" s="347">
        <f>'RANCH 1'!B38</f>
        <v>0</v>
      </c>
      <c r="C38" s="347">
        <f>'RANCH 1'!C38</f>
        <v>0</v>
      </c>
      <c r="D38" s="319" t="e">
        <f>VLOOKUP(C38,'RANCH 1'!$C$2:$D$55,2,FALSE)</f>
        <v>#N/A</v>
      </c>
      <c r="E38" s="319" t="e">
        <f>VLOOKUP(C38,'RANCH 2'!$C$2:$D$55,2,FALSE)</f>
        <v>#N/A</v>
      </c>
      <c r="F38" s="319" t="e">
        <f>VLOOKUP(C38,'RANCH 3'!$C$2:$D$55,2,FALSE)</f>
        <v>#N/A</v>
      </c>
      <c r="G38" s="322"/>
      <c r="H38" s="240" t="e">
        <f t="shared" si="3"/>
        <v>#N/A</v>
      </c>
      <c r="I38" s="341" t="e">
        <f>VLOOKUP(C38,'RANCH 1'!$C$2:$K$55,9,FALSE)</f>
        <v>#N/A</v>
      </c>
      <c r="J38" s="242" t="e">
        <f>VLOOKUP(C38,'RANCH 2'!$C$2:$K$55,9,FALSE)</f>
        <v>#N/A</v>
      </c>
      <c r="K38" s="242" t="e">
        <f>VLOOKUP(C38,'RANCH 3'!$C$2:$K$55,9,FALSE)</f>
        <v>#N/A</v>
      </c>
      <c r="L38" s="323"/>
      <c r="M38" s="241" t="e">
        <f t="shared" si="4"/>
        <v>#N/A</v>
      </c>
      <c r="N38" s="319" t="e">
        <f>VLOOKUP(C38,'RANCH 1'!$C$2:$L$55,10,FALSE)</f>
        <v>#N/A</v>
      </c>
      <c r="O38" s="319" t="e">
        <f>VLOOKUP(C38,'RANCH 2'!$C$2:$L$55,10,FALSE)</f>
        <v>#N/A</v>
      </c>
      <c r="P38" s="319" t="e">
        <f>VLOOKUP(C38,'RANCH 3'!$C$2:$L$55,10,FALSE)</f>
        <v>#N/A</v>
      </c>
      <c r="Q38" s="322"/>
      <c r="R38" s="240" t="e">
        <f t="shared" si="5"/>
        <v>#N/A</v>
      </c>
    </row>
    <row r="39" spans="1:18" ht="14.4" x14ac:dyDescent="0.3">
      <c r="A39" s="348">
        <v>38</v>
      </c>
      <c r="B39" s="347">
        <f>'RANCH 1'!B39</f>
        <v>0</v>
      </c>
      <c r="C39" s="347">
        <f>'RANCH 1'!C39</f>
        <v>0</v>
      </c>
      <c r="D39" s="319" t="e">
        <f>VLOOKUP(C39,'RANCH 1'!$C$2:$D$55,2,FALSE)</f>
        <v>#N/A</v>
      </c>
      <c r="E39" s="319" t="e">
        <f>VLOOKUP(C39,'RANCH 2'!$C$2:$D$55,2,FALSE)</f>
        <v>#N/A</v>
      </c>
      <c r="F39" s="319" t="e">
        <f>VLOOKUP(C39,'RANCH 3'!$C$2:$D$55,2,FALSE)</f>
        <v>#N/A</v>
      </c>
      <c r="G39" s="322"/>
      <c r="H39" s="240" t="e">
        <f t="shared" si="3"/>
        <v>#N/A</v>
      </c>
      <c r="I39" s="341" t="e">
        <f>VLOOKUP(C39,'RANCH 1'!$C$2:$K$55,9,FALSE)</f>
        <v>#N/A</v>
      </c>
      <c r="J39" s="242" t="e">
        <f>VLOOKUP(C39,'RANCH 2'!$C$2:$K$55,9,FALSE)</f>
        <v>#N/A</v>
      </c>
      <c r="K39" s="242" t="e">
        <f>VLOOKUP(C39,'RANCH 3'!$C$2:$K$55,9,FALSE)</f>
        <v>#N/A</v>
      </c>
      <c r="L39" s="323"/>
      <c r="M39" s="241" t="e">
        <f t="shared" si="4"/>
        <v>#N/A</v>
      </c>
      <c r="N39" s="319" t="e">
        <f>VLOOKUP(C39,'RANCH 1'!$C$2:$L$55,10,FALSE)</f>
        <v>#N/A</v>
      </c>
      <c r="O39" s="319" t="e">
        <f>VLOOKUP(C39,'RANCH 2'!$C$2:$L$55,10,FALSE)</f>
        <v>#N/A</v>
      </c>
      <c r="P39" s="319" t="e">
        <f>VLOOKUP(C39,'RANCH 3'!$C$2:$L$55,10,FALSE)</f>
        <v>#N/A</v>
      </c>
      <c r="Q39" s="322"/>
      <c r="R39" s="240" t="e">
        <f t="shared" si="5"/>
        <v>#N/A</v>
      </c>
    </row>
    <row r="40" spans="1:18" ht="14.4" x14ac:dyDescent="0.3">
      <c r="A40" s="348">
        <v>39</v>
      </c>
      <c r="B40" s="347">
        <f>'RANCH 1'!B40</f>
        <v>0</v>
      </c>
      <c r="C40" s="347">
        <f>'RANCH 1'!C40</f>
        <v>0</v>
      </c>
      <c r="D40" s="319" t="e">
        <f>VLOOKUP(C40,'RANCH 1'!$C$2:$D$55,2,FALSE)</f>
        <v>#N/A</v>
      </c>
      <c r="E40" s="319" t="e">
        <f>VLOOKUP(C40,'RANCH 2'!$C$2:$D$55,2,FALSE)</f>
        <v>#N/A</v>
      </c>
      <c r="F40" s="319" t="e">
        <f>VLOOKUP(C40,'RANCH 3'!$C$2:$D$55,2,FALSE)</f>
        <v>#N/A</v>
      </c>
      <c r="G40" s="322"/>
      <c r="H40" s="240" t="e">
        <f t="shared" si="3"/>
        <v>#N/A</v>
      </c>
      <c r="I40" s="341" t="e">
        <f>VLOOKUP(C40,'RANCH 1'!$C$2:$K$55,9,FALSE)</f>
        <v>#N/A</v>
      </c>
      <c r="J40" s="242" t="e">
        <f>VLOOKUP(C40,'RANCH 2'!$C$2:$K$55,9,FALSE)</f>
        <v>#N/A</v>
      </c>
      <c r="K40" s="242" t="e">
        <f>VLOOKUP(C40,'RANCH 3'!$C$2:$K$55,9,FALSE)</f>
        <v>#N/A</v>
      </c>
      <c r="L40" s="323"/>
      <c r="M40" s="241" t="e">
        <f t="shared" si="4"/>
        <v>#N/A</v>
      </c>
      <c r="N40" s="319" t="e">
        <f>VLOOKUP(C40,'RANCH 1'!$C$2:$L$55,10,FALSE)</f>
        <v>#N/A</v>
      </c>
      <c r="O40" s="319" t="e">
        <f>VLOOKUP(C40,'RANCH 2'!$C$2:$L$55,10,FALSE)</f>
        <v>#N/A</v>
      </c>
      <c r="P40" s="319" t="e">
        <f>VLOOKUP(C40,'RANCH 3'!$C$2:$L$55,10,FALSE)</f>
        <v>#N/A</v>
      </c>
      <c r="Q40" s="322"/>
      <c r="R40" s="240" t="e">
        <f t="shared" si="5"/>
        <v>#N/A</v>
      </c>
    </row>
    <row r="41" spans="1:18" ht="14.4" x14ac:dyDescent="0.3">
      <c r="A41" s="348">
        <v>40</v>
      </c>
      <c r="B41" s="347">
        <f>'RANCH 1'!B41</f>
        <v>0</v>
      </c>
      <c r="C41" s="347">
        <f>'RANCH 1'!C41</f>
        <v>0</v>
      </c>
      <c r="D41" s="319" t="e">
        <f>VLOOKUP(C41,'RANCH 1'!$C$2:$D$55,2,FALSE)</f>
        <v>#N/A</v>
      </c>
      <c r="E41" s="319" t="e">
        <f>VLOOKUP(C41,'RANCH 2'!$C$2:$D$55,2,FALSE)</f>
        <v>#N/A</v>
      </c>
      <c r="F41" s="319" t="e">
        <f>VLOOKUP(C41,'RANCH 3'!$C$2:$D$55,2,FALSE)</f>
        <v>#N/A</v>
      </c>
      <c r="G41" s="322"/>
      <c r="H41" s="240" t="e">
        <f t="shared" si="3"/>
        <v>#N/A</v>
      </c>
      <c r="I41" s="341" t="e">
        <f>VLOOKUP(C41,'RANCH 1'!$C$2:$K$55,9,FALSE)</f>
        <v>#N/A</v>
      </c>
      <c r="J41" s="242" t="e">
        <f>VLOOKUP(C41,'RANCH 2'!$C$2:$K$55,9,FALSE)</f>
        <v>#N/A</v>
      </c>
      <c r="K41" s="242" t="e">
        <f>VLOOKUP(C41,'RANCH 3'!$C$2:$K$55,9,FALSE)</f>
        <v>#N/A</v>
      </c>
      <c r="L41" s="323"/>
      <c r="M41" s="241" t="e">
        <f t="shared" si="4"/>
        <v>#N/A</v>
      </c>
      <c r="N41" s="319" t="e">
        <f>VLOOKUP(C41,'RANCH 1'!$C$2:$L$55,10,FALSE)</f>
        <v>#N/A</v>
      </c>
      <c r="O41" s="319" t="e">
        <f>VLOOKUP(C41,'RANCH 2'!$C$2:$L$55,10,FALSE)</f>
        <v>#N/A</v>
      </c>
      <c r="P41" s="319" t="e">
        <f>VLOOKUP(C41,'RANCH 3'!$C$2:$L$55,10,FALSE)</f>
        <v>#N/A</v>
      </c>
      <c r="Q41" s="322"/>
      <c r="R41" s="240" t="e">
        <f t="shared" si="5"/>
        <v>#N/A</v>
      </c>
    </row>
    <row r="42" spans="1:18" ht="14.4" x14ac:dyDescent="0.3">
      <c r="A42" s="348">
        <v>41</v>
      </c>
      <c r="B42" s="347">
        <f>'RANCH 1'!B42</f>
        <v>0</v>
      </c>
      <c r="C42" s="347">
        <f>'RANCH 1'!C42</f>
        <v>0</v>
      </c>
      <c r="D42" s="319" t="e">
        <f>VLOOKUP(C42,'RANCH 1'!$C$2:$D$55,2,FALSE)</f>
        <v>#N/A</v>
      </c>
      <c r="E42" s="319" t="e">
        <f>VLOOKUP(C42,'RANCH 2'!$C$2:$D$55,2,FALSE)</f>
        <v>#N/A</v>
      </c>
      <c r="F42" s="319" t="e">
        <f>VLOOKUP(C42,'RANCH 3'!$C$2:$D$55,2,FALSE)</f>
        <v>#N/A</v>
      </c>
      <c r="G42" s="322"/>
      <c r="H42" s="240" t="e">
        <f t="shared" si="3"/>
        <v>#N/A</v>
      </c>
      <c r="I42" s="341" t="e">
        <f>VLOOKUP(C42,'RANCH 1'!$C$2:$K$55,9,FALSE)</f>
        <v>#N/A</v>
      </c>
      <c r="J42" s="242" t="e">
        <f>VLOOKUP(C42,'RANCH 2'!$C$2:$K$55,9,FALSE)</f>
        <v>#N/A</v>
      </c>
      <c r="K42" s="242" t="e">
        <f>VLOOKUP(C42,'RANCH 3'!$C$2:$K$55,9,FALSE)</f>
        <v>#N/A</v>
      </c>
      <c r="L42" s="323"/>
      <c r="M42" s="241" t="e">
        <f t="shared" si="4"/>
        <v>#N/A</v>
      </c>
      <c r="N42" s="319" t="e">
        <f>VLOOKUP(C42,'RANCH 1'!$C$2:$L$55,10,FALSE)</f>
        <v>#N/A</v>
      </c>
      <c r="O42" s="319" t="e">
        <f>VLOOKUP(C42,'RANCH 2'!$C$2:$L$55,10,FALSE)</f>
        <v>#N/A</v>
      </c>
      <c r="P42" s="319" t="e">
        <f>VLOOKUP(C42,'RANCH 3'!$C$2:$L$55,10,FALSE)</f>
        <v>#N/A</v>
      </c>
      <c r="Q42" s="322"/>
      <c r="R42" s="240" t="e">
        <f t="shared" si="5"/>
        <v>#N/A</v>
      </c>
    </row>
    <row r="43" spans="1:18" ht="14.4" x14ac:dyDescent="0.3">
      <c r="A43" s="348">
        <v>42</v>
      </c>
      <c r="B43" s="347">
        <f>'RANCH 1'!B43</f>
        <v>0</v>
      </c>
      <c r="C43" s="347">
        <f>'RANCH 1'!C43</f>
        <v>0</v>
      </c>
      <c r="D43" s="319" t="e">
        <f>VLOOKUP(C43,'RANCH 1'!$C$2:$D$55,2,FALSE)</f>
        <v>#N/A</v>
      </c>
      <c r="E43" s="319" t="e">
        <f>VLOOKUP(C43,'RANCH 2'!$C$2:$D$55,2,FALSE)</f>
        <v>#N/A</v>
      </c>
      <c r="F43" s="319" t="e">
        <f>VLOOKUP(C43,'RANCH 3'!$C$2:$D$55,2,FALSE)</f>
        <v>#N/A</v>
      </c>
      <c r="G43" s="322"/>
      <c r="H43" s="240" t="e">
        <f t="shared" si="3"/>
        <v>#N/A</v>
      </c>
      <c r="I43" s="341" t="e">
        <f>VLOOKUP(C43,'RANCH 1'!$C$2:$K$55,9,FALSE)</f>
        <v>#N/A</v>
      </c>
      <c r="J43" s="242" t="e">
        <f>VLOOKUP(C43,'RANCH 2'!$C$2:$K$55,9,FALSE)</f>
        <v>#N/A</v>
      </c>
      <c r="K43" s="242" t="e">
        <f>VLOOKUP(C43,'RANCH 3'!$C$2:$K$55,9,FALSE)</f>
        <v>#N/A</v>
      </c>
      <c r="L43" s="323"/>
      <c r="M43" s="241" t="e">
        <f t="shared" si="4"/>
        <v>#N/A</v>
      </c>
      <c r="N43" s="319" t="e">
        <f>VLOOKUP(C43,'RANCH 1'!$C$2:$L$55,10,FALSE)</f>
        <v>#N/A</v>
      </c>
      <c r="O43" s="319" t="e">
        <f>VLOOKUP(C43,'RANCH 2'!$C$2:$L$55,10,FALSE)</f>
        <v>#N/A</v>
      </c>
      <c r="P43" s="319" t="e">
        <f>VLOOKUP(C43,'RANCH 3'!$C$2:$L$55,10,FALSE)</f>
        <v>#N/A</v>
      </c>
      <c r="Q43" s="322"/>
      <c r="R43" s="240" t="e">
        <f t="shared" si="5"/>
        <v>#N/A</v>
      </c>
    </row>
    <row r="44" spans="1:18" ht="14.4" x14ac:dyDescent="0.3">
      <c r="A44" s="348">
        <v>43</v>
      </c>
      <c r="B44" s="347">
        <f>'RANCH 1'!B44</f>
        <v>0</v>
      </c>
      <c r="C44" s="347">
        <f>'RANCH 1'!C44</f>
        <v>0</v>
      </c>
      <c r="D44" s="319" t="e">
        <f>VLOOKUP(C44,'RANCH 1'!$C$2:$D$55,2,FALSE)</f>
        <v>#N/A</v>
      </c>
      <c r="E44" s="319" t="e">
        <f>VLOOKUP(C44,'RANCH 2'!$C$2:$D$55,2,FALSE)</f>
        <v>#N/A</v>
      </c>
      <c r="F44" s="319" t="e">
        <f>VLOOKUP(C44,'RANCH 3'!$C$2:$D$55,2,FALSE)</f>
        <v>#N/A</v>
      </c>
      <c r="G44" s="322"/>
      <c r="H44" s="240" t="e">
        <f t="shared" si="3"/>
        <v>#N/A</v>
      </c>
      <c r="I44" s="341" t="e">
        <f>VLOOKUP(C44,'RANCH 1'!$C$2:$K$55,9,FALSE)</f>
        <v>#N/A</v>
      </c>
      <c r="J44" s="242" t="e">
        <f>VLOOKUP(C44,'RANCH 2'!$C$2:$K$55,9,FALSE)</f>
        <v>#N/A</v>
      </c>
      <c r="K44" s="242" t="e">
        <f>VLOOKUP(C44,'RANCH 3'!$C$2:$K$55,9,FALSE)</f>
        <v>#N/A</v>
      </c>
      <c r="L44" s="323"/>
      <c r="M44" s="241" t="e">
        <f t="shared" si="4"/>
        <v>#N/A</v>
      </c>
      <c r="N44" s="319" t="e">
        <f>VLOOKUP(C44,'RANCH 1'!$C$2:$L$55,10,FALSE)</f>
        <v>#N/A</v>
      </c>
      <c r="O44" s="319" t="e">
        <f>VLOOKUP(C44,'RANCH 2'!$C$2:$L$55,10,FALSE)</f>
        <v>#N/A</v>
      </c>
      <c r="P44" s="319" t="e">
        <f>VLOOKUP(C44,'RANCH 3'!$C$2:$L$55,10,FALSE)</f>
        <v>#N/A</v>
      </c>
      <c r="Q44" s="322"/>
      <c r="R44" s="240" t="e">
        <f t="shared" si="5"/>
        <v>#N/A</v>
      </c>
    </row>
    <row r="45" spans="1:18" ht="14.4" x14ac:dyDescent="0.3">
      <c r="A45" s="348">
        <v>44</v>
      </c>
      <c r="B45" s="347">
        <f>'RANCH 1'!B45</f>
        <v>0</v>
      </c>
      <c r="C45" s="347">
        <f>'RANCH 1'!C45</f>
        <v>0</v>
      </c>
      <c r="D45" s="319" t="e">
        <f>VLOOKUP(C45,'RANCH 1'!$C$2:$D$55,2,FALSE)</f>
        <v>#N/A</v>
      </c>
      <c r="E45" s="319" t="e">
        <f>VLOOKUP(C45,'RANCH 2'!$C$2:$D$55,2,FALSE)</f>
        <v>#N/A</v>
      </c>
      <c r="F45" s="319" t="e">
        <f>VLOOKUP(C45,'RANCH 3'!$C$2:$D$55,2,FALSE)</f>
        <v>#N/A</v>
      </c>
      <c r="G45" s="322"/>
      <c r="H45" s="240" t="e">
        <f t="shared" si="3"/>
        <v>#N/A</v>
      </c>
      <c r="I45" s="341" t="e">
        <f>VLOOKUP(C45,'RANCH 1'!$C$2:$K$55,9,FALSE)</f>
        <v>#N/A</v>
      </c>
      <c r="J45" s="242" t="e">
        <f>VLOOKUP(C45,'RANCH 2'!$C$2:$K$55,9,FALSE)</f>
        <v>#N/A</v>
      </c>
      <c r="K45" s="242" t="e">
        <f>VLOOKUP(C45,'RANCH 3'!$C$2:$K$55,9,FALSE)</f>
        <v>#N/A</v>
      </c>
      <c r="L45" s="323"/>
      <c r="M45" s="241" t="e">
        <f t="shared" si="4"/>
        <v>#N/A</v>
      </c>
      <c r="N45" s="319" t="e">
        <f>VLOOKUP(C45,'RANCH 1'!$C$2:$L$55,10,FALSE)</f>
        <v>#N/A</v>
      </c>
      <c r="O45" s="319" t="e">
        <f>VLOOKUP(C45,'RANCH 2'!$C$2:$L$55,10,FALSE)</f>
        <v>#N/A</v>
      </c>
      <c r="P45" s="319" t="e">
        <f>VLOOKUP(C45,'RANCH 3'!$C$2:$L$55,10,FALSE)</f>
        <v>#N/A</v>
      </c>
      <c r="Q45" s="322"/>
      <c r="R45" s="240" t="e">
        <f t="shared" si="5"/>
        <v>#N/A</v>
      </c>
    </row>
    <row r="46" spans="1:18" ht="14.4" x14ac:dyDescent="0.3">
      <c r="A46" s="348">
        <v>45</v>
      </c>
      <c r="B46" s="347">
        <f>'RANCH 1'!B46</f>
        <v>0</v>
      </c>
      <c r="C46" s="347">
        <f>'RANCH 1'!C46</f>
        <v>0</v>
      </c>
      <c r="D46" s="319" t="e">
        <f>VLOOKUP(C46,'RANCH 1'!$C$2:$D$55,2,FALSE)</f>
        <v>#N/A</v>
      </c>
      <c r="E46" s="319" t="e">
        <f>VLOOKUP(C46,'RANCH 2'!$C$2:$D$55,2,FALSE)</f>
        <v>#N/A</v>
      </c>
      <c r="F46" s="319" t="e">
        <f>VLOOKUP(C46,'RANCH 3'!$C$2:$D$55,2,FALSE)</f>
        <v>#N/A</v>
      </c>
      <c r="G46" s="322"/>
      <c r="H46" s="240" t="e">
        <f t="shared" si="3"/>
        <v>#N/A</v>
      </c>
      <c r="I46" s="341" t="e">
        <f>VLOOKUP(C46,'RANCH 1'!$C$2:$K$55,9,FALSE)</f>
        <v>#N/A</v>
      </c>
      <c r="J46" s="242" t="e">
        <f>VLOOKUP(C46,'RANCH 2'!$C$2:$K$55,9,FALSE)</f>
        <v>#N/A</v>
      </c>
      <c r="K46" s="242" t="e">
        <f>VLOOKUP(C46,'RANCH 3'!$C$2:$K$55,9,FALSE)</f>
        <v>#N/A</v>
      </c>
      <c r="L46" s="323"/>
      <c r="M46" s="241" t="e">
        <f t="shared" si="4"/>
        <v>#N/A</v>
      </c>
      <c r="N46" s="319" t="e">
        <f>VLOOKUP(C46,'RANCH 1'!$C$2:$L$55,10,FALSE)</f>
        <v>#N/A</v>
      </c>
      <c r="O46" s="319" t="e">
        <f>VLOOKUP(C46,'RANCH 2'!$C$2:$L$55,10,FALSE)</f>
        <v>#N/A</v>
      </c>
      <c r="P46" s="319" t="e">
        <f>VLOOKUP(C46,'RANCH 3'!$C$2:$L$55,10,FALSE)</f>
        <v>#N/A</v>
      </c>
      <c r="Q46" s="322"/>
      <c r="R46" s="240" t="e">
        <f t="shared" si="5"/>
        <v>#N/A</v>
      </c>
    </row>
    <row r="47" spans="1:18" ht="14.4" x14ac:dyDescent="0.3">
      <c r="A47" s="348">
        <v>46</v>
      </c>
      <c r="B47" s="347">
        <f>'RANCH 1'!B47</f>
        <v>0</v>
      </c>
      <c r="C47" s="347">
        <f>'RANCH 1'!C47</f>
        <v>0</v>
      </c>
      <c r="D47" s="319" t="e">
        <f>VLOOKUP(C47,'RANCH 1'!$C$2:$D$55,2,FALSE)</f>
        <v>#N/A</v>
      </c>
      <c r="E47" s="319" t="e">
        <f>VLOOKUP(C47,'RANCH 2'!$C$2:$D$55,2,FALSE)</f>
        <v>#N/A</v>
      </c>
      <c r="F47" s="319" t="e">
        <f>VLOOKUP(C47,'RANCH 3'!$C$2:$D$55,2,FALSE)</f>
        <v>#N/A</v>
      </c>
      <c r="G47" s="322"/>
      <c r="H47" s="240" t="e">
        <f t="shared" si="3"/>
        <v>#N/A</v>
      </c>
      <c r="I47" s="341" t="e">
        <f>VLOOKUP(C47,'RANCH 1'!$C$2:$K$55,9,FALSE)</f>
        <v>#N/A</v>
      </c>
      <c r="J47" s="242" t="e">
        <f>VLOOKUP(C47,'RANCH 2'!$C$2:$K$55,9,FALSE)</f>
        <v>#N/A</v>
      </c>
      <c r="K47" s="242" t="e">
        <f>VLOOKUP(C47,'RANCH 3'!$C$2:$K$55,9,FALSE)</f>
        <v>#N/A</v>
      </c>
      <c r="L47" s="323"/>
      <c r="M47" s="241" t="e">
        <f t="shared" si="4"/>
        <v>#N/A</v>
      </c>
      <c r="N47" s="319" t="e">
        <f>VLOOKUP(C47,'RANCH 1'!$C$2:$L$55,10,FALSE)</f>
        <v>#N/A</v>
      </c>
      <c r="O47" s="319" t="e">
        <f>VLOOKUP(C47,'RANCH 2'!$C$2:$L$55,10,FALSE)</f>
        <v>#N/A</v>
      </c>
      <c r="P47" s="319" t="e">
        <f>VLOOKUP(C47,'RANCH 3'!$C$2:$L$55,10,FALSE)</f>
        <v>#N/A</v>
      </c>
      <c r="Q47" s="322"/>
      <c r="R47" s="240" t="e">
        <f t="shared" si="5"/>
        <v>#N/A</v>
      </c>
    </row>
    <row r="48" spans="1:18" ht="14.4" x14ac:dyDescent="0.3">
      <c r="A48" s="348">
        <v>47</v>
      </c>
      <c r="B48" s="347">
        <f>'RANCH 1'!B48</f>
        <v>0</v>
      </c>
      <c r="C48" s="347">
        <f>'RANCH 1'!C48</f>
        <v>0</v>
      </c>
      <c r="D48" s="319" t="e">
        <f>VLOOKUP(C48,'RANCH 1'!$C$2:$D$55,2,FALSE)</f>
        <v>#N/A</v>
      </c>
      <c r="E48" s="319" t="e">
        <f>VLOOKUP(C48,'RANCH 2'!$C$2:$D$55,2,FALSE)</f>
        <v>#N/A</v>
      </c>
      <c r="F48" s="319" t="e">
        <f>VLOOKUP(C48,'RANCH 3'!$C$2:$D$55,2,FALSE)</f>
        <v>#N/A</v>
      </c>
      <c r="G48" s="322"/>
      <c r="H48" s="240" t="e">
        <f t="shared" si="3"/>
        <v>#N/A</v>
      </c>
      <c r="I48" s="341" t="e">
        <f>VLOOKUP(C48,'RANCH 1'!$C$2:$K$55,9,FALSE)</f>
        <v>#N/A</v>
      </c>
      <c r="J48" s="242" t="e">
        <f>VLOOKUP(C48,'RANCH 2'!$C$2:$K$55,9,FALSE)</f>
        <v>#N/A</v>
      </c>
      <c r="K48" s="242" t="e">
        <f>VLOOKUP(C48,'RANCH 3'!$C$2:$K$55,9,FALSE)</f>
        <v>#N/A</v>
      </c>
      <c r="L48" s="323"/>
      <c r="M48" s="241" t="e">
        <f t="shared" si="4"/>
        <v>#N/A</v>
      </c>
      <c r="N48" s="319" t="e">
        <f>VLOOKUP(C48,'RANCH 1'!$C$2:$L$55,10,FALSE)</f>
        <v>#N/A</v>
      </c>
      <c r="O48" s="319" t="e">
        <f>VLOOKUP(C48,'RANCH 2'!$C$2:$L$55,10,FALSE)</f>
        <v>#N/A</v>
      </c>
      <c r="P48" s="319" t="e">
        <f>VLOOKUP(C48,'RANCH 3'!$C$2:$L$55,10,FALSE)</f>
        <v>#N/A</v>
      </c>
      <c r="Q48" s="322"/>
      <c r="R48" s="240" t="e">
        <f t="shared" si="5"/>
        <v>#N/A</v>
      </c>
    </row>
    <row r="49" spans="1:18" ht="14.4" x14ac:dyDescent="0.3">
      <c r="A49" s="348">
        <v>48</v>
      </c>
      <c r="B49" s="347">
        <f>'RANCH 1'!B49</f>
        <v>0</v>
      </c>
      <c r="C49" s="347">
        <f>'RANCH 1'!C49</f>
        <v>0</v>
      </c>
      <c r="D49" s="319" t="e">
        <f>VLOOKUP(C49,'RANCH 1'!$C$2:$D$55,2,FALSE)</f>
        <v>#N/A</v>
      </c>
      <c r="E49" s="319" t="e">
        <f>VLOOKUP(C49,'RANCH 2'!$C$2:$D$55,2,FALSE)</f>
        <v>#N/A</v>
      </c>
      <c r="F49" s="319" t="e">
        <f>VLOOKUP(C49,'RANCH 3'!$C$2:$D$55,2,FALSE)</f>
        <v>#N/A</v>
      </c>
      <c r="G49" s="322"/>
      <c r="H49" s="240" t="e">
        <f t="shared" si="3"/>
        <v>#N/A</v>
      </c>
      <c r="I49" s="341" t="e">
        <f>VLOOKUP(C49,'RANCH 1'!$C$2:$K$55,9,FALSE)</f>
        <v>#N/A</v>
      </c>
      <c r="J49" s="242" t="e">
        <f>VLOOKUP(C49,'RANCH 2'!$C$2:$K$55,9,FALSE)</f>
        <v>#N/A</v>
      </c>
      <c r="K49" s="242" t="e">
        <f>VLOOKUP(C49,'RANCH 3'!$C$2:$K$55,9,FALSE)</f>
        <v>#N/A</v>
      </c>
      <c r="L49" s="323"/>
      <c r="M49" s="241" t="e">
        <f t="shared" si="4"/>
        <v>#N/A</v>
      </c>
      <c r="N49" s="319" t="e">
        <f>VLOOKUP(C49,'RANCH 1'!$C$2:$L$55,10,FALSE)</f>
        <v>#N/A</v>
      </c>
      <c r="O49" s="319" t="e">
        <f>VLOOKUP(C49,'RANCH 2'!$C$2:$L$55,10,FALSE)</f>
        <v>#N/A</v>
      </c>
      <c r="P49" s="319" t="e">
        <f>VLOOKUP(C49,'RANCH 3'!$C$2:$L$55,10,FALSE)</f>
        <v>#N/A</v>
      </c>
      <c r="Q49" s="322"/>
      <c r="R49" s="240" t="e">
        <f t="shared" si="5"/>
        <v>#N/A</v>
      </c>
    </row>
    <row r="50" spans="1:18" ht="14.4" x14ac:dyDescent="0.3">
      <c r="A50" s="348">
        <v>49</v>
      </c>
      <c r="B50" s="347">
        <f>'RANCH 1'!B50</f>
        <v>0</v>
      </c>
      <c r="C50" s="347">
        <f>'RANCH 1'!C50</f>
        <v>0</v>
      </c>
      <c r="D50" s="319" t="e">
        <f>VLOOKUP(C50,'RANCH 1'!$C$2:$D$55,2,FALSE)</f>
        <v>#N/A</v>
      </c>
      <c r="E50" s="319" t="e">
        <f>VLOOKUP(C50,'RANCH 2'!$C$2:$D$55,2,FALSE)</f>
        <v>#N/A</v>
      </c>
      <c r="F50" s="319" t="e">
        <f>VLOOKUP(C50,'RANCH 3'!$C$2:$D$55,2,FALSE)</f>
        <v>#N/A</v>
      </c>
      <c r="G50" s="322"/>
      <c r="H50" s="240" t="e">
        <f t="shared" si="3"/>
        <v>#N/A</v>
      </c>
      <c r="I50" s="341" t="e">
        <f>VLOOKUP(C50,'RANCH 1'!$C$2:$K$55,9,FALSE)</f>
        <v>#N/A</v>
      </c>
      <c r="J50" s="242" t="e">
        <f>VLOOKUP(C50,'RANCH 2'!$C$2:$K$55,9,FALSE)</f>
        <v>#N/A</v>
      </c>
      <c r="K50" s="242" t="e">
        <f>VLOOKUP(C50,'RANCH 3'!$C$2:$K$55,9,FALSE)</f>
        <v>#N/A</v>
      </c>
      <c r="L50" s="323"/>
      <c r="M50" s="241" t="e">
        <f t="shared" si="4"/>
        <v>#N/A</v>
      </c>
      <c r="N50" s="319" t="e">
        <f>VLOOKUP(C50,'RANCH 1'!$C$2:$L$55,10,FALSE)</f>
        <v>#N/A</v>
      </c>
      <c r="O50" s="319" t="e">
        <f>VLOOKUP(C50,'RANCH 2'!$C$2:$L$55,10,FALSE)</f>
        <v>#N/A</v>
      </c>
      <c r="P50" s="319" t="e">
        <f>VLOOKUP(C50,'RANCH 3'!$C$2:$L$55,10,FALSE)</f>
        <v>#N/A</v>
      </c>
      <c r="Q50" s="322"/>
      <c r="R50" s="240" t="e">
        <f t="shared" si="5"/>
        <v>#N/A</v>
      </c>
    </row>
    <row r="51" spans="1:18" ht="14.4" x14ac:dyDescent="0.3">
      <c r="A51" s="348">
        <v>50</v>
      </c>
      <c r="B51" s="347">
        <f>'RANCH 1'!B51</f>
        <v>0</v>
      </c>
      <c r="C51" s="347">
        <f>'RANCH 1'!C51</f>
        <v>0</v>
      </c>
      <c r="D51" s="319" t="e">
        <f>VLOOKUP(C51,'RANCH 1'!$C$2:$D$55,2,FALSE)</f>
        <v>#N/A</v>
      </c>
      <c r="E51" s="319" t="e">
        <f>VLOOKUP(C51,'RANCH 2'!$C$2:$D$55,2,FALSE)</f>
        <v>#N/A</v>
      </c>
      <c r="F51" s="319" t="e">
        <f>VLOOKUP(C51,'RANCH 3'!$C$2:$D$55,2,FALSE)</f>
        <v>#N/A</v>
      </c>
      <c r="G51" s="322"/>
      <c r="H51" s="240" t="e">
        <f t="shared" si="3"/>
        <v>#N/A</v>
      </c>
      <c r="I51" s="341" t="e">
        <f>VLOOKUP(C51,'RANCH 1'!$C$2:$K$55,9,FALSE)</f>
        <v>#N/A</v>
      </c>
      <c r="J51" s="242" t="e">
        <f>VLOOKUP(C51,'RANCH 2'!$C$2:$K$55,9,FALSE)</f>
        <v>#N/A</v>
      </c>
      <c r="K51" s="242" t="e">
        <f>VLOOKUP(C51,'RANCH 3'!$C$2:$K$55,9,FALSE)</f>
        <v>#N/A</v>
      </c>
      <c r="L51" s="323"/>
      <c r="M51" s="241" t="e">
        <f t="shared" si="4"/>
        <v>#N/A</v>
      </c>
      <c r="N51" s="319" t="e">
        <f>VLOOKUP(C51,'RANCH 1'!$C$2:$L$55,10,FALSE)</f>
        <v>#N/A</v>
      </c>
      <c r="O51" s="319" t="e">
        <f>VLOOKUP(C51,'RANCH 2'!$C$2:$L$55,10,FALSE)</f>
        <v>#N/A</v>
      </c>
      <c r="P51" s="319" t="e">
        <f>VLOOKUP(C51,'RANCH 3'!$C$2:$L$55,10,FALSE)</f>
        <v>#N/A</v>
      </c>
      <c r="Q51" s="322"/>
      <c r="R51" s="240" t="e">
        <f t="shared" si="5"/>
        <v>#N/A</v>
      </c>
    </row>
    <row r="52" spans="1:18" ht="14.4" x14ac:dyDescent="0.3">
      <c r="A52" s="348">
        <v>51</v>
      </c>
      <c r="B52" s="347">
        <f>'RANCH 1'!B52</f>
        <v>0</v>
      </c>
      <c r="C52" s="347">
        <f>'RANCH 1'!C52</f>
        <v>0</v>
      </c>
      <c r="D52" s="319" t="e">
        <f>VLOOKUP(C52,'RANCH 1'!$C$2:$D$55,2,FALSE)</f>
        <v>#N/A</v>
      </c>
      <c r="E52" s="319" t="e">
        <f>VLOOKUP(C52,'RANCH 2'!$C$2:$D$55,2,FALSE)</f>
        <v>#N/A</v>
      </c>
      <c r="F52" s="319" t="e">
        <f>VLOOKUP(C52,'RANCH 3'!$C$2:$D$55,2,FALSE)</f>
        <v>#N/A</v>
      </c>
      <c r="G52" s="322"/>
      <c r="H52" s="240" t="e">
        <f t="shared" si="3"/>
        <v>#N/A</v>
      </c>
      <c r="I52" s="341" t="e">
        <f>VLOOKUP(C52,'RANCH 1'!$C$2:$K$55,9,FALSE)</f>
        <v>#N/A</v>
      </c>
      <c r="J52" s="242" t="e">
        <f>VLOOKUP(C52,'RANCH 2'!$C$2:$K$55,9,FALSE)</f>
        <v>#N/A</v>
      </c>
      <c r="K52" s="242" t="e">
        <f>VLOOKUP(C52,'RANCH 3'!$C$2:$K$55,9,FALSE)</f>
        <v>#N/A</v>
      </c>
      <c r="L52" s="323"/>
      <c r="M52" s="241" t="e">
        <f t="shared" si="4"/>
        <v>#N/A</v>
      </c>
      <c r="N52" s="319" t="e">
        <f>VLOOKUP(C52,'RANCH 1'!$C$2:$L$55,10,FALSE)</f>
        <v>#N/A</v>
      </c>
      <c r="O52" s="319" t="e">
        <f>VLOOKUP(C52,'RANCH 2'!$C$2:$L$55,10,FALSE)</f>
        <v>#N/A</v>
      </c>
      <c r="P52" s="319" t="e">
        <f>VLOOKUP(C52,'RANCH 3'!$C$2:$L$55,10,FALSE)</f>
        <v>#N/A</v>
      </c>
      <c r="Q52" s="322"/>
      <c r="R52" s="240" t="e">
        <f t="shared" si="5"/>
        <v>#N/A</v>
      </c>
    </row>
    <row r="53" spans="1:18" ht="14.4" x14ac:dyDescent="0.3">
      <c r="A53" s="348">
        <v>52</v>
      </c>
      <c r="B53" s="347">
        <f>'RANCH 1'!B53</f>
        <v>0</v>
      </c>
      <c r="C53" s="347">
        <f>'RANCH 1'!C53</f>
        <v>0</v>
      </c>
      <c r="D53" s="319" t="e">
        <f>VLOOKUP(C53,'RANCH 1'!$C$2:$D$55,2,FALSE)</f>
        <v>#N/A</v>
      </c>
      <c r="E53" s="319" t="e">
        <f>VLOOKUP(C53,'RANCH 2'!$C$2:$D$55,2,FALSE)</f>
        <v>#N/A</v>
      </c>
      <c r="F53" s="319" t="e">
        <f>VLOOKUP(C53,'RANCH 3'!$C$2:$D$55,2,FALSE)</f>
        <v>#N/A</v>
      </c>
      <c r="G53" s="322"/>
      <c r="H53" s="240" t="e">
        <f t="shared" si="3"/>
        <v>#N/A</v>
      </c>
      <c r="I53" s="341" t="e">
        <f>VLOOKUP(C53,'RANCH 1'!$C$2:$K$55,9,FALSE)</f>
        <v>#N/A</v>
      </c>
      <c r="J53" s="242" t="e">
        <f>VLOOKUP(C53,'RANCH 2'!$C$2:$K$55,9,FALSE)</f>
        <v>#N/A</v>
      </c>
      <c r="K53" s="242" t="e">
        <f>VLOOKUP(C53,'RANCH 3'!$C$2:$K$55,9,FALSE)</f>
        <v>#N/A</v>
      </c>
      <c r="L53" s="323"/>
      <c r="M53" s="241" t="e">
        <f t="shared" si="4"/>
        <v>#N/A</v>
      </c>
      <c r="N53" s="319" t="e">
        <f>VLOOKUP(C53,'RANCH 1'!$C$2:$L$55,10,FALSE)</f>
        <v>#N/A</v>
      </c>
      <c r="O53" s="319" t="e">
        <f>VLOOKUP(C53,'RANCH 2'!$C$2:$L$55,10,FALSE)</f>
        <v>#N/A</v>
      </c>
      <c r="P53" s="319" t="e">
        <f>VLOOKUP(C53,'RANCH 3'!$C$2:$L$55,10,FALSE)</f>
        <v>#N/A</v>
      </c>
      <c r="Q53" s="322"/>
      <c r="R53" s="240" t="e">
        <f t="shared" si="5"/>
        <v>#N/A</v>
      </c>
    </row>
    <row r="54" spans="1:18" ht="14.4" x14ac:dyDescent="0.3">
      <c r="A54" s="348">
        <v>53</v>
      </c>
      <c r="B54" s="347">
        <f>'RANCH 1'!B54</f>
        <v>0</v>
      </c>
      <c r="C54" s="347">
        <f>'RANCH 1'!C54</f>
        <v>0</v>
      </c>
      <c r="D54" s="319" t="e">
        <f>VLOOKUP(C54,'RANCH 1'!$C$2:$D$55,2,FALSE)</f>
        <v>#N/A</v>
      </c>
      <c r="E54" s="319" t="e">
        <f>VLOOKUP(C54,'RANCH 2'!$C$2:$D$55,2,FALSE)</f>
        <v>#N/A</v>
      </c>
      <c r="F54" s="319" t="e">
        <f>VLOOKUP(C54,'RANCH 3'!$C$2:$D$55,2,FALSE)</f>
        <v>#N/A</v>
      </c>
      <c r="G54" s="322"/>
      <c r="H54" s="240" t="e">
        <f t="shared" si="3"/>
        <v>#N/A</v>
      </c>
      <c r="I54" s="341" t="e">
        <f>VLOOKUP(C54,'RANCH 1'!$C$2:$K$55,9,FALSE)</f>
        <v>#N/A</v>
      </c>
      <c r="J54" s="242" t="e">
        <f>VLOOKUP(C54,'RANCH 2'!$C$2:$K$55,9,FALSE)</f>
        <v>#N/A</v>
      </c>
      <c r="K54" s="242" t="e">
        <f>VLOOKUP(C54,'RANCH 3'!$C$2:$K$55,9,FALSE)</f>
        <v>#N/A</v>
      </c>
      <c r="L54" s="323"/>
      <c r="M54" s="241" t="e">
        <f t="shared" si="4"/>
        <v>#N/A</v>
      </c>
      <c r="N54" s="319" t="e">
        <f>VLOOKUP(C54,'RANCH 1'!$C$2:$L$55,10,FALSE)</f>
        <v>#N/A</v>
      </c>
      <c r="O54" s="319" t="e">
        <f>VLOOKUP(C54,'RANCH 2'!$C$2:$L$55,10,FALSE)</f>
        <v>#N/A</v>
      </c>
      <c r="P54" s="319" t="e">
        <f>VLOOKUP(C54,'RANCH 3'!$C$2:$L$55,10,FALSE)</f>
        <v>#N/A</v>
      </c>
      <c r="Q54" s="322"/>
      <c r="R54" s="240" t="e">
        <f t="shared" si="5"/>
        <v>#N/A</v>
      </c>
    </row>
    <row r="55" spans="1:18" ht="15" thickBot="1" x14ac:dyDescent="0.35">
      <c r="A55" s="349">
        <v>54</v>
      </c>
      <c r="B55" s="350">
        <f>'RANCH 1'!B55</f>
        <v>0</v>
      </c>
      <c r="C55" s="350">
        <f>'RANCH 1'!C55</f>
        <v>0</v>
      </c>
      <c r="D55" s="325" t="e">
        <f>VLOOKUP(C55,'RANCH 1'!$C$2:$D$55,2,FALSE)</f>
        <v>#N/A</v>
      </c>
      <c r="E55" s="325" t="e">
        <f>VLOOKUP(C55,'RANCH 2'!$C$2:$D$55,2,FALSE)</f>
        <v>#N/A</v>
      </c>
      <c r="F55" s="325" t="e">
        <f>VLOOKUP(C55,'RANCH 3'!$C$2:$D$55,2,FALSE)</f>
        <v>#N/A</v>
      </c>
      <c r="G55" s="326"/>
      <c r="H55" s="247" t="e">
        <f t="shared" si="3"/>
        <v>#N/A</v>
      </c>
      <c r="I55" s="342" t="e">
        <f>VLOOKUP(C55,'RANCH 1'!$C$2:$K$55,9,FALSE)</f>
        <v>#N/A</v>
      </c>
      <c r="J55" s="249" t="e">
        <f>VLOOKUP(C55,'RANCH 2'!$C$2:$K$55,9,FALSE)</f>
        <v>#N/A</v>
      </c>
      <c r="K55" s="249" t="e">
        <f>VLOOKUP(C55,'RANCH 3'!$C$2:$K$55,9,FALSE)</f>
        <v>#N/A</v>
      </c>
      <c r="L55" s="328"/>
      <c r="M55" s="248" t="e">
        <f t="shared" si="4"/>
        <v>#N/A</v>
      </c>
      <c r="N55" s="325" t="e">
        <f>VLOOKUP(C55,'RANCH 1'!$C$2:$L$55,10,FALSE)</f>
        <v>#N/A</v>
      </c>
      <c r="O55" s="325" t="e">
        <f>VLOOKUP(C55,'RANCH 2'!$C$2:$L$55,10,FALSE)</f>
        <v>#N/A</v>
      </c>
      <c r="P55" s="325" t="e">
        <f>VLOOKUP(C55,'RANCH 3'!$C$2:$L$55,10,FALSE)</f>
        <v>#N/A</v>
      </c>
      <c r="Q55" s="326"/>
      <c r="R55" s="247" t="e">
        <f t="shared" si="5"/>
        <v>#N/A</v>
      </c>
    </row>
  </sheetData>
  <sortState xmlns:xlrd2="http://schemas.microsoft.com/office/spreadsheetml/2017/richdata2" ref="B2:R27">
    <sortCondition descending="1" ref="M2:M27"/>
    <sortCondition ref="R2:R27"/>
    <sortCondition ref="H2:H27"/>
  </sortState>
  <printOptions gridLines="1"/>
  <pageMargins left="0.7" right="0.7" top="0.75" bottom="0.75" header="0.3" footer="0.3"/>
  <pageSetup scale="75" fitToHeight="0" orientation="landscape" r:id="rId1"/>
  <headerFooter>
    <oddHeader>&amp;CRanch Average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R101"/>
  <sheetViews>
    <sheetView zoomScaleNormal="100" zoomScalePageLayoutView="73" workbookViewId="0">
      <pane ySplit="1" topLeftCell="A2" activePane="bottomLeft" state="frozen"/>
      <selection pane="bottomLeft" activeCell="M29" sqref="M29"/>
    </sheetView>
  </sheetViews>
  <sheetFormatPr defaultColWidth="8.69921875" defaultRowHeight="13.8" x14ac:dyDescent="0.25"/>
  <cols>
    <col min="1" max="1" width="3.5" style="12" customWidth="1"/>
    <col min="2" max="2" width="22.5" style="12" customWidth="1"/>
    <col min="3" max="3" width="16.5" style="12" customWidth="1"/>
    <col min="4" max="4" width="9" style="109"/>
    <col min="5" max="7" width="8.69921875" style="13"/>
    <col min="8" max="9" width="9" style="13"/>
    <col min="10" max="10" width="9.69921875" style="95" customWidth="1"/>
    <col min="11" max="11" width="9" style="109"/>
    <col min="12" max="16384" width="8.69921875" style="12"/>
  </cols>
  <sheetData>
    <row r="1" spans="1:11" s="132" customFormat="1" ht="14.4" x14ac:dyDescent="0.3">
      <c r="A1" s="359"/>
      <c r="B1" s="332" t="s">
        <v>0</v>
      </c>
      <c r="C1" s="332" t="s">
        <v>1</v>
      </c>
      <c r="D1" s="360" t="s">
        <v>2</v>
      </c>
      <c r="E1" s="351" t="s">
        <v>3</v>
      </c>
      <c r="F1" s="351" t="s">
        <v>4</v>
      </c>
      <c r="G1" s="351" t="s">
        <v>5</v>
      </c>
      <c r="H1" s="351" t="s">
        <v>6</v>
      </c>
      <c r="I1" s="351" t="s">
        <v>7</v>
      </c>
      <c r="J1" s="364" t="s">
        <v>8</v>
      </c>
      <c r="K1" s="360" t="s">
        <v>9</v>
      </c>
    </row>
    <row r="2" spans="1:11" s="135" customFormat="1" ht="14.4" x14ac:dyDescent="0.3">
      <c r="A2" s="359">
        <v>1</v>
      </c>
      <c r="B2" s="168"/>
      <c r="C2" s="168"/>
      <c r="D2" s="362"/>
      <c r="E2" s="354"/>
      <c r="F2" s="353"/>
      <c r="G2" s="353"/>
      <c r="H2" s="353"/>
      <c r="I2" s="353"/>
      <c r="J2" s="352">
        <f>SUM(E2:I2)</f>
        <v>0</v>
      </c>
      <c r="K2" s="362"/>
    </row>
    <row r="3" spans="1:11" s="135" customFormat="1" ht="14.4" x14ac:dyDescent="0.3">
      <c r="A3" s="359">
        <v>2</v>
      </c>
      <c r="B3" s="168"/>
      <c r="C3" s="168"/>
      <c r="D3" s="362"/>
      <c r="E3" s="354"/>
      <c r="F3" s="353"/>
      <c r="G3" s="353"/>
      <c r="H3" s="353"/>
      <c r="I3" s="353"/>
      <c r="J3" s="352">
        <f t="shared" ref="J3:J66" si="0">SUM(E3:I3)</f>
        <v>0</v>
      </c>
      <c r="K3" s="362"/>
    </row>
    <row r="4" spans="1:11" s="134" customFormat="1" ht="14.4" x14ac:dyDescent="0.3">
      <c r="A4" s="359">
        <v>3</v>
      </c>
      <c r="B4" s="361"/>
      <c r="C4" s="361"/>
      <c r="D4" s="362"/>
      <c r="E4" s="354"/>
      <c r="F4" s="353"/>
      <c r="G4" s="353"/>
      <c r="H4" s="353"/>
      <c r="I4" s="353"/>
      <c r="J4" s="352">
        <f t="shared" si="0"/>
        <v>0</v>
      </c>
      <c r="K4" s="362"/>
    </row>
    <row r="5" spans="1:11" s="135" customFormat="1" ht="14.4" x14ac:dyDescent="0.3">
      <c r="A5" s="359">
        <v>4</v>
      </c>
      <c r="B5" s="168"/>
      <c r="C5" s="168"/>
      <c r="D5" s="362"/>
      <c r="E5" s="354"/>
      <c r="F5" s="353"/>
      <c r="G5" s="353"/>
      <c r="H5" s="353"/>
      <c r="I5" s="353"/>
      <c r="J5" s="352">
        <f t="shared" si="0"/>
        <v>0</v>
      </c>
      <c r="K5" s="362"/>
    </row>
    <row r="6" spans="1:11" s="134" customFormat="1" ht="14.4" x14ac:dyDescent="0.3">
      <c r="A6" s="359">
        <v>5</v>
      </c>
      <c r="B6" s="168"/>
      <c r="C6" s="168"/>
      <c r="D6" s="362"/>
      <c r="E6" s="354"/>
      <c r="F6" s="353"/>
      <c r="G6" s="353"/>
      <c r="H6" s="353"/>
      <c r="I6" s="353"/>
      <c r="J6" s="352">
        <f t="shared" si="0"/>
        <v>0</v>
      </c>
      <c r="K6" s="362"/>
    </row>
    <row r="7" spans="1:11" s="134" customFormat="1" ht="14.4" x14ac:dyDescent="0.3">
      <c r="A7" s="359">
        <v>6</v>
      </c>
      <c r="B7" s="168"/>
      <c r="C7" s="168"/>
      <c r="D7" s="362"/>
      <c r="E7" s="354"/>
      <c r="F7" s="353"/>
      <c r="G7" s="353"/>
      <c r="H7" s="353"/>
      <c r="I7" s="353"/>
      <c r="J7" s="352">
        <f t="shared" si="0"/>
        <v>0</v>
      </c>
      <c r="K7" s="362"/>
    </row>
    <row r="8" spans="1:11" s="135" customFormat="1" ht="14.4" x14ac:dyDescent="0.3">
      <c r="A8" s="359">
        <v>7</v>
      </c>
      <c r="B8" s="361"/>
      <c r="C8" s="361"/>
      <c r="D8" s="362"/>
      <c r="E8" s="354"/>
      <c r="F8" s="353"/>
      <c r="G8" s="353"/>
      <c r="H8" s="353"/>
      <c r="I8" s="353"/>
      <c r="J8" s="352">
        <f t="shared" si="0"/>
        <v>0</v>
      </c>
      <c r="K8" s="362"/>
    </row>
    <row r="9" spans="1:11" ht="14.4" x14ac:dyDescent="0.3">
      <c r="A9" s="359">
        <v>8</v>
      </c>
      <c r="B9" s="168"/>
      <c r="C9" s="168"/>
      <c r="D9" s="362"/>
      <c r="E9" s="354"/>
      <c r="F9" s="353"/>
      <c r="G9" s="353"/>
      <c r="H9" s="353"/>
      <c r="I9" s="353"/>
      <c r="J9" s="352">
        <f t="shared" si="0"/>
        <v>0</v>
      </c>
      <c r="K9" s="362"/>
    </row>
    <row r="10" spans="1:11" s="134" customFormat="1" ht="14.4" x14ac:dyDescent="0.3">
      <c r="A10" s="359">
        <v>9</v>
      </c>
      <c r="B10" s="168"/>
      <c r="C10" s="168"/>
      <c r="D10" s="362"/>
      <c r="E10" s="354"/>
      <c r="F10" s="353"/>
      <c r="G10" s="353"/>
      <c r="H10" s="353"/>
      <c r="I10" s="353"/>
      <c r="J10" s="352">
        <f t="shared" si="0"/>
        <v>0</v>
      </c>
      <c r="K10" s="362"/>
    </row>
    <row r="11" spans="1:11" s="135" customFormat="1" ht="14.4" x14ac:dyDescent="0.3">
      <c r="A11" s="359">
        <v>10</v>
      </c>
      <c r="B11" s="168"/>
      <c r="C11" s="168"/>
      <c r="D11" s="362"/>
      <c r="E11" s="354"/>
      <c r="F11" s="353"/>
      <c r="G11" s="353"/>
      <c r="H11" s="353"/>
      <c r="I11" s="353"/>
      <c r="J11" s="352">
        <f t="shared" si="0"/>
        <v>0</v>
      </c>
      <c r="K11" s="362"/>
    </row>
    <row r="12" spans="1:11" s="135" customFormat="1" ht="14.4" x14ac:dyDescent="0.3">
      <c r="A12" s="359">
        <v>11</v>
      </c>
      <c r="B12" s="168"/>
      <c r="C12" s="168"/>
      <c r="D12" s="362"/>
      <c r="E12" s="354"/>
      <c r="F12" s="353"/>
      <c r="G12" s="353"/>
      <c r="H12" s="353"/>
      <c r="I12" s="353"/>
      <c r="J12" s="352">
        <f t="shared" si="0"/>
        <v>0</v>
      </c>
      <c r="K12" s="362"/>
    </row>
    <row r="13" spans="1:11" s="134" customFormat="1" ht="14.4" x14ac:dyDescent="0.3">
      <c r="A13" s="359">
        <v>12</v>
      </c>
      <c r="B13" s="361"/>
      <c r="C13" s="361"/>
      <c r="D13" s="362"/>
      <c r="E13" s="354"/>
      <c r="F13" s="353"/>
      <c r="G13" s="353"/>
      <c r="H13" s="353"/>
      <c r="I13" s="353"/>
      <c r="J13" s="352">
        <f t="shared" si="0"/>
        <v>0</v>
      </c>
      <c r="K13" s="362"/>
    </row>
    <row r="14" spans="1:11" s="135" customFormat="1" ht="14.4" x14ac:dyDescent="0.3">
      <c r="A14" s="359">
        <v>13</v>
      </c>
      <c r="B14" s="361"/>
      <c r="C14" s="361"/>
      <c r="D14" s="362"/>
      <c r="E14" s="354"/>
      <c r="F14" s="353"/>
      <c r="G14" s="353"/>
      <c r="H14" s="353"/>
      <c r="I14" s="353"/>
      <c r="J14" s="352">
        <f t="shared" si="0"/>
        <v>0</v>
      </c>
      <c r="K14" s="362"/>
    </row>
    <row r="15" spans="1:11" s="134" customFormat="1" ht="14.4" x14ac:dyDescent="0.3">
      <c r="A15" s="359">
        <v>14</v>
      </c>
      <c r="B15" s="361"/>
      <c r="C15" s="361"/>
      <c r="D15" s="362"/>
      <c r="E15" s="354"/>
      <c r="F15" s="353"/>
      <c r="G15" s="353"/>
      <c r="H15" s="353"/>
      <c r="I15" s="353"/>
      <c r="J15" s="352">
        <f t="shared" si="0"/>
        <v>0</v>
      </c>
      <c r="K15" s="362"/>
    </row>
    <row r="16" spans="1:11" s="135" customFormat="1" ht="14.4" x14ac:dyDescent="0.3">
      <c r="A16" s="359">
        <v>15</v>
      </c>
      <c r="B16" s="361"/>
      <c r="C16" s="361"/>
      <c r="D16" s="362"/>
      <c r="E16" s="354"/>
      <c r="F16" s="353"/>
      <c r="G16" s="353"/>
      <c r="H16" s="353"/>
      <c r="I16" s="353"/>
      <c r="J16" s="352">
        <f t="shared" si="0"/>
        <v>0</v>
      </c>
      <c r="K16" s="362"/>
    </row>
    <row r="17" spans="1:11" s="134" customFormat="1" ht="14.4" x14ac:dyDescent="0.3">
      <c r="A17" s="359">
        <v>16</v>
      </c>
      <c r="B17" s="168"/>
      <c r="C17" s="168"/>
      <c r="D17" s="362"/>
      <c r="E17" s="354"/>
      <c r="F17" s="353"/>
      <c r="G17" s="353"/>
      <c r="H17" s="353"/>
      <c r="I17" s="353"/>
      <c r="J17" s="352">
        <f t="shared" si="0"/>
        <v>0</v>
      </c>
      <c r="K17" s="362"/>
    </row>
    <row r="18" spans="1:11" s="135" customFormat="1" ht="14.4" x14ac:dyDescent="0.3">
      <c r="A18" s="359">
        <v>17</v>
      </c>
      <c r="B18" s="361"/>
      <c r="C18" s="361"/>
      <c r="D18" s="362"/>
      <c r="E18" s="354"/>
      <c r="F18" s="353"/>
      <c r="G18" s="353"/>
      <c r="H18" s="353"/>
      <c r="I18" s="353"/>
      <c r="J18" s="352">
        <f t="shared" si="0"/>
        <v>0</v>
      </c>
      <c r="K18" s="362"/>
    </row>
    <row r="19" spans="1:11" s="135" customFormat="1" ht="14.4" x14ac:dyDescent="0.3">
      <c r="A19" s="359">
        <v>18</v>
      </c>
      <c r="B19" s="363"/>
      <c r="C19" s="363"/>
      <c r="D19" s="362"/>
      <c r="E19" s="354"/>
      <c r="F19" s="353"/>
      <c r="G19" s="353"/>
      <c r="H19" s="353"/>
      <c r="I19" s="353"/>
      <c r="J19" s="352">
        <f t="shared" si="0"/>
        <v>0</v>
      </c>
      <c r="K19" s="362"/>
    </row>
    <row r="20" spans="1:11" ht="14.4" x14ac:dyDescent="0.3">
      <c r="A20" s="359">
        <v>19</v>
      </c>
      <c r="B20" s="168"/>
      <c r="C20" s="168"/>
      <c r="D20" s="362"/>
      <c r="E20" s="354"/>
      <c r="F20" s="353"/>
      <c r="G20" s="353"/>
      <c r="H20" s="353"/>
      <c r="I20" s="353"/>
      <c r="J20" s="352">
        <f t="shared" si="0"/>
        <v>0</v>
      </c>
      <c r="K20" s="362"/>
    </row>
    <row r="21" spans="1:11" s="135" customFormat="1" ht="14.4" x14ac:dyDescent="0.3">
      <c r="A21" s="359">
        <v>20</v>
      </c>
      <c r="B21" s="168"/>
      <c r="C21" s="168"/>
      <c r="D21" s="362"/>
      <c r="E21" s="354"/>
      <c r="F21" s="353"/>
      <c r="G21" s="353"/>
      <c r="H21" s="353"/>
      <c r="I21" s="353"/>
      <c r="J21" s="352">
        <f t="shared" si="0"/>
        <v>0</v>
      </c>
      <c r="K21" s="362"/>
    </row>
    <row r="22" spans="1:11" ht="14.4" x14ac:dyDescent="0.3">
      <c r="A22" s="359">
        <v>21</v>
      </c>
      <c r="B22" s="168"/>
      <c r="C22" s="168"/>
      <c r="D22" s="362"/>
      <c r="E22" s="354"/>
      <c r="F22" s="353"/>
      <c r="G22" s="353"/>
      <c r="H22" s="353"/>
      <c r="I22" s="353"/>
      <c r="J22" s="352">
        <f t="shared" si="0"/>
        <v>0</v>
      </c>
      <c r="K22" s="362"/>
    </row>
    <row r="23" spans="1:11" ht="14.4" x14ac:dyDescent="0.3">
      <c r="A23" s="359">
        <v>22</v>
      </c>
      <c r="B23" s="361"/>
      <c r="C23" s="361"/>
      <c r="D23" s="362"/>
      <c r="E23" s="354"/>
      <c r="F23" s="353"/>
      <c r="G23" s="353"/>
      <c r="H23" s="353"/>
      <c r="I23" s="353"/>
      <c r="J23" s="352">
        <f t="shared" si="0"/>
        <v>0</v>
      </c>
      <c r="K23" s="362"/>
    </row>
    <row r="24" spans="1:11" s="135" customFormat="1" ht="14.4" x14ac:dyDescent="0.3">
      <c r="A24" s="359">
        <v>23</v>
      </c>
      <c r="B24" s="168"/>
      <c r="C24" s="168"/>
      <c r="D24" s="362"/>
      <c r="E24" s="354"/>
      <c r="F24" s="353"/>
      <c r="G24" s="353"/>
      <c r="H24" s="353"/>
      <c r="I24" s="353"/>
      <c r="J24" s="352">
        <f t="shared" si="0"/>
        <v>0</v>
      </c>
      <c r="K24" s="362"/>
    </row>
    <row r="25" spans="1:11" ht="14.4" x14ac:dyDescent="0.3">
      <c r="A25" s="359">
        <v>24</v>
      </c>
      <c r="B25" s="168"/>
      <c r="C25" s="168"/>
      <c r="D25" s="362"/>
      <c r="E25" s="354"/>
      <c r="F25" s="353"/>
      <c r="G25" s="353"/>
      <c r="H25" s="353"/>
      <c r="I25" s="353"/>
      <c r="J25" s="352">
        <f t="shared" si="0"/>
        <v>0</v>
      </c>
      <c r="K25" s="362"/>
    </row>
    <row r="26" spans="1:11" s="135" customFormat="1" ht="14.4" x14ac:dyDescent="0.3">
      <c r="A26" s="359">
        <v>25</v>
      </c>
      <c r="B26" s="168"/>
      <c r="C26" s="168"/>
      <c r="D26" s="362"/>
      <c r="E26" s="354"/>
      <c r="F26" s="353"/>
      <c r="G26" s="353"/>
      <c r="H26" s="353"/>
      <c r="I26" s="353"/>
      <c r="J26" s="352">
        <f t="shared" si="0"/>
        <v>0</v>
      </c>
      <c r="K26" s="362"/>
    </row>
    <row r="27" spans="1:11" s="134" customFormat="1" ht="14.4" x14ac:dyDescent="0.3">
      <c r="A27" s="359">
        <v>26</v>
      </c>
      <c r="B27" s="168"/>
      <c r="C27" s="168"/>
      <c r="D27" s="362"/>
      <c r="E27" s="354"/>
      <c r="F27" s="353"/>
      <c r="G27" s="353"/>
      <c r="H27" s="353"/>
      <c r="I27" s="353"/>
      <c r="J27" s="352">
        <f t="shared" si="0"/>
        <v>0</v>
      </c>
      <c r="K27" s="362"/>
    </row>
    <row r="28" spans="1:11" s="135" customFormat="1" ht="14.4" x14ac:dyDescent="0.3">
      <c r="A28" s="359">
        <v>27</v>
      </c>
      <c r="B28" s="361"/>
      <c r="C28" s="361"/>
      <c r="D28" s="362"/>
      <c r="E28" s="354"/>
      <c r="F28" s="353"/>
      <c r="G28" s="353"/>
      <c r="H28" s="353"/>
      <c r="I28" s="353"/>
      <c r="J28" s="352">
        <f t="shared" si="0"/>
        <v>0</v>
      </c>
      <c r="K28" s="362"/>
    </row>
    <row r="29" spans="1:11" ht="14.4" x14ac:dyDescent="0.3">
      <c r="A29" s="359">
        <v>28</v>
      </c>
      <c r="B29" s="361"/>
      <c r="C29" s="361"/>
      <c r="D29" s="362"/>
      <c r="E29" s="354"/>
      <c r="F29" s="353"/>
      <c r="G29" s="353"/>
      <c r="H29" s="353"/>
      <c r="I29" s="353"/>
      <c r="J29" s="352">
        <f t="shared" si="0"/>
        <v>0</v>
      </c>
      <c r="K29" s="362"/>
    </row>
    <row r="30" spans="1:11" s="134" customFormat="1" ht="14.4" x14ac:dyDescent="0.3">
      <c r="A30" s="359">
        <v>29</v>
      </c>
      <c r="B30" s="168"/>
      <c r="C30" s="168"/>
      <c r="D30" s="362"/>
      <c r="E30" s="354"/>
      <c r="F30" s="353"/>
      <c r="G30" s="353"/>
      <c r="H30" s="353"/>
      <c r="I30" s="353"/>
      <c r="J30" s="352">
        <f t="shared" si="0"/>
        <v>0</v>
      </c>
      <c r="K30" s="362"/>
    </row>
    <row r="31" spans="1:11" ht="14.4" x14ac:dyDescent="0.3">
      <c r="A31" s="359">
        <v>30</v>
      </c>
      <c r="B31" s="361"/>
      <c r="C31" s="361"/>
      <c r="D31" s="362"/>
      <c r="E31" s="354"/>
      <c r="F31" s="353"/>
      <c r="G31" s="353"/>
      <c r="H31" s="353"/>
      <c r="I31" s="353"/>
      <c r="J31" s="352">
        <f t="shared" si="0"/>
        <v>0</v>
      </c>
      <c r="K31" s="362"/>
    </row>
    <row r="32" spans="1:11" s="135" customFormat="1" ht="14.4" x14ac:dyDescent="0.3">
      <c r="A32" s="359">
        <v>31</v>
      </c>
      <c r="B32" s="361"/>
      <c r="C32" s="361"/>
      <c r="D32" s="362"/>
      <c r="E32" s="354"/>
      <c r="F32" s="353"/>
      <c r="G32" s="353"/>
      <c r="H32" s="353"/>
      <c r="I32" s="353"/>
      <c r="J32" s="352">
        <f t="shared" si="0"/>
        <v>0</v>
      </c>
      <c r="K32" s="362"/>
    </row>
    <row r="33" spans="1:18" s="134" customFormat="1" ht="14.4" x14ac:dyDescent="0.3">
      <c r="A33" s="359">
        <v>32</v>
      </c>
      <c r="B33" s="168"/>
      <c r="C33" s="168"/>
      <c r="D33" s="362"/>
      <c r="E33" s="354"/>
      <c r="F33" s="353"/>
      <c r="G33" s="353"/>
      <c r="H33" s="353"/>
      <c r="I33" s="353"/>
      <c r="J33" s="352">
        <f t="shared" si="0"/>
        <v>0</v>
      </c>
      <c r="K33" s="362"/>
    </row>
    <row r="34" spans="1:18" s="135" customFormat="1" ht="14.4" x14ac:dyDescent="0.3">
      <c r="A34" s="359">
        <v>33</v>
      </c>
      <c r="B34" s="168"/>
      <c r="C34" s="168"/>
      <c r="D34" s="362"/>
      <c r="E34" s="354"/>
      <c r="F34" s="353"/>
      <c r="G34" s="353"/>
      <c r="H34" s="353"/>
      <c r="I34" s="353"/>
      <c r="J34" s="352">
        <f t="shared" si="0"/>
        <v>0</v>
      </c>
      <c r="K34" s="362"/>
    </row>
    <row r="35" spans="1:18" ht="14.4" x14ac:dyDescent="0.3">
      <c r="A35" s="359">
        <v>34</v>
      </c>
      <c r="B35" s="361"/>
      <c r="C35" s="361"/>
      <c r="D35" s="362"/>
      <c r="E35" s="354"/>
      <c r="F35" s="353"/>
      <c r="G35" s="353"/>
      <c r="H35" s="353"/>
      <c r="I35" s="353"/>
      <c r="J35" s="352">
        <f t="shared" si="0"/>
        <v>0</v>
      </c>
      <c r="K35" s="362"/>
    </row>
    <row r="36" spans="1:18" s="135" customFormat="1" ht="14.4" x14ac:dyDescent="0.3">
      <c r="A36" s="359">
        <v>35</v>
      </c>
      <c r="B36" s="168"/>
      <c r="C36" s="168"/>
      <c r="D36" s="362"/>
      <c r="E36" s="354"/>
      <c r="F36" s="353"/>
      <c r="G36" s="353"/>
      <c r="H36" s="353"/>
      <c r="I36" s="353"/>
      <c r="J36" s="352">
        <f t="shared" si="0"/>
        <v>0</v>
      </c>
      <c r="K36" s="362"/>
    </row>
    <row r="37" spans="1:18" ht="14.4" x14ac:dyDescent="0.3">
      <c r="A37" s="359">
        <v>36</v>
      </c>
      <c r="B37" s="363"/>
      <c r="C37" s="363"/>
      <c r="D37" s="362"/>
      <c r="E37" s="354"/>
      <c r="F37" s="353"/>
      <c r="G37" s="353"/>
      <c r="H37" s="353"/>
      <c r="I37" s="353"/>
      <c r="J37" s="352">
        <f t="shared" si="0"/>
        <v>0</v>
      </c>
      <c r="K37" s="362"/>
    </row>
    <row r="38" spans="1:18" s="135" customFormat="1" ht="14.4" x14ac:dyDescent="0.3">
      <c r="A38" s="359">
        <v>37</v>
      </c>
      <c r="B38" s="361"/>
      <c r="C38" s="361"/>
      <c r="D38" s="362"/>
      <c r="E38" s="354"/>
      <c r="F38" s="353"/>
      <c r="G38" s="353"/>
      <c r="H38" s="353"/>
      <c r="I38" s="353"/>
      <c r="J38" s="352">
        <f t="shared" si="0"/>
        <v>0</v>
      </c>
      <c r="K38" s="362"/>
    </row>
    <row r="39" spans="1:18" ht="14.4" x14ac:dyDescent="0.3">
      <c r="A39" s="359">
        <v>38</v>
      </c>
      <c r="B39" s="168"/>
      <c r="C39" s="168"/>
      <c r="D39" s="362"/>
      <c r="E39" s="354"/>
      <c r="F39" s="353"/>
      <c r="G39" s="353"/>
      <c r="H39" s="353"/>
      <c r="I39" s="353"/>
      <c r="J39" s="352">
        <f t="shared" si="0"/>
        <v>0</v>
      </c>
      <c r="K39" s="362"/>
      <c r="L39" s="367"/>
      <c r="M39" s="367"/>
      <c r="N39" s="367"/>
      <c r="O39" s="367"/>
      <c r="P39" s="367"/>
      <c r="Q39" s="367"/>
      <c r="R39" s="367"/>
    </row>
    <row r="40" spans="1:18" ht="14.4" x14ac:dyDescent="0.3">
      <c r="A40" s="359">
        <v>39</v>
      </c>
      <c r="B40" s="361"/>
      <c r="C40" s="361"/>
      <c r="D40" s="362"/>
      <c r="E40" s="354"/>
      <c r="F40" s="353"/>
      <c r="G40" s="353"/>
      <c r="H40" s="353"/>
      <c r="I40" s="353"/>
      <c r="J40" s="352">
        <f t="shared" si="0"/>
        <v>0</v>
      </c>
      <c r="K40" s="362"/>
    </row>
    <row r="41" spans="1:18" s="135" customFormat="1" ht="14.4" x14ac:dyDescent="0.3">
      <c r="A41" s="359">
        <v>40</v>
      </c>
      <c r="B41" s="168"/>
      <c r="C41" s="168"/>
      <c r="D41" s="362"/>
      <c r="E41" s="354"/>
      <c r="F41" s="353"/>
      <c r="G41" s="353"/>
      <c r="H41" s="353"/>
      <c r="I41" s="353"/>
      <c r="J41" s="352">
        <f t="shared" si="0"/>
        <v>0</v>
      </c>
      <c r="K41" s="362"/>
    </row>
    <row r="42" spans="1:18" ht="14.4" x14ac:dyDescent="0.3">
      <c r="A42" s="359">
        <v>41</v>
      </c>
      <c r="B42" s="168"/>
      <c r="C42" s="168"/>
      <c r="D42" s="362"/>
      <c r="E42" s="354"/>
      <c r="F42" s="353"/>
      <c r="G42" s="353"/>
      <c r="H42" s="353"/>
      <c r="I42" s="353"/>
      <c r="J42" s="352">
        <f t="shared" si="0"/>
        <v>0</v>
      </c>
      <c r="K42" s="362"/>
    </row>
    <row r="43" spans="1:18" ht="14.4" x14ac:dyDescent="0.3">
      <c r="A43" s="359">
        <v>42</v>
      </c>
      <c r="B43" s="361"/>
      <c r="C43" s="361"/>
      <c r="D43" s="362"/>
      <c r="E43" s="354"/>
      <c r="F43" s="353"/>
      <c r="G43" s="353"/>
      <c r="H43" s="353"/>
      <c r="I43" s="353"/>
      <c r="J43" s="352">
        <f t="shared" si="0"/>
        <v>0</v>
      </c>
      <c r="K43" s="362"/>
      <c r="L43" s="367"/>
      <c r="M43" s="367"/>
      <c r="N43" s="367"/>
      <c r="O43" s="367"/>
      <c r="P43" s="367"/>
      <c r="Q43" s="367"/>
      <c r="R43" s="367"/>
    </row>
    <row r="44" spans="1:18" ht="14.4" x14ac:dyDescent="0.3">
      <c r="A44" s="359">
        <v>43</v>
      </c>
      <c r="B44" s="168"/>
      <c r="C44" s="168"/>
      <c r="D44" s="362"/>
      <c r="E44" s="354"/>
      <c r="F44" s="353"/>
      <c r="G44" s="353"/>
      <c r="H44" s="353"/>
      <c r="I44" s="353"/>
      <c r="J44" s="352">
        <f t="shared" si="0"/>
        <v>0</v>
      </c>
      <c r="K44" s="362"/>
    </row>
    <row r="45" spans="1:18" ht="14.4" x14ac:dyDescent="0.3">
      <c r="A45" s="359">
        <v>44</v>
      </c>
      <c r="B45" s="168"/>
      <c r="C45" s="168"/>
      <c r="D45" s="362"/>
      <c r="E45" s="354"/>
      <c r="F45" s="353"/>
      <c r="G45" s="353"/>
      <c r="H45" s="353"/>
      <c r="I45" s="353"/>
      <c r="J45" s="352">
        <f t="shared" si="0"/>
        <v>0</v>
      </c>
      <c r="K45" s="362"/>
      <c r="L45" s="367"/>
      <c r="M45" s="367"/>
      <c r="N45" s="367"/>
      <c r="O45" s="367"/>
      <c r="P45" s="367"/>
      <c r="Q45" s="367"/>
      <c r="R45" s="367"/>
    </row>
    <row r="46" spans="1:18" ht="14.4" x14ac:dyDescent="0.3">
      <c r="A46" s="359">
        <v>45</v>
      </c>
      <c r="B46" s="168"/>
      <c r="C46" s="168"/>
      <c r="D46" s="362"/>
      <c r="E46" s="354"/>
      <c r="F46" s="353"/>
      <c r="G46" s="353"/>
      <c r="H46" s="353"/>
      <c r="I46" s="353"/>
      <c r="J46" s="352">
        <f t="shared" si="0"/>
        <v>0</v>
      </c>
      <c r="K46" s="362"/>
    </row>
    <row r="47" spans="1:18" ht="14.4" x14ac:dyDescent="0.3">
      <c r="A47" s="359">
        <v>46</v>
      </c>
      <c r="B47" s="168"/>
      <c r="C47" s="168"/>
      <c r="D47" s="362"/>
      <c r="E47" s="354"/>
      <c r="F47" s="353"/>
      <c r="G47" s="353"/>
      <c r="H47" s="353"/>
      <c r="I47" s="353"/>
      <c r="J47" s="352">
        <f t="shared" si="0"/>
        <v>0</v>
      </c>
      <c r="K47" s="362"/>
      <c r="L47" s="367"/>
      <c r="M47" s="367"/>
      <c r="N47" s="367"/>
      <c r="O47" s="367"/>
      <c r="P47" s="367"/>
      <c r="Q47" s="367"/>
      <c r="R47" s="367"/>
    </row>
    <row r="48" spans="1:18" ht="14.4" x14ac:dyDescent="0.3">
      <c r="A48" s="359">
        <v>47</v>
      </c>
      <c r="B48" s="361"/>
      <c r="C48" s="361"/>
      <c r="D48" s="362"/>
      <c r="E48" s="354"/>
      <c r="F48" s="353"/>
      <c r="G48" s="353"/>
      <c r="H48" s="353"/>
      <c r="I48" s="353"/>
      <c r="J48" s="352">
        <f t="shared" si="0"/>
        <v>0</v>
      </c>
      <c r="K48" s="362"/>
    </row>
    <row r="49" spans="1:18" ht="14.4" x14ac:dyDescent="0.3">
      <c r="A49" s="359">
        <v>48</v>
      </c>
      <c r="B49" s="361"/>
      <c r="C49" s="361"/>
      <c r="D49" s="362"/>
      <c r="E49" s="354"/>
      <c r="F49" s="353"/>
      <c r="G49" s="353"/>
      <c r="H49" s="353"/>
      <c r="I49" s="353"/>
      <c r="J49" s="352">
        <f t="shared" si="0"/>
        <v>0</v>
      </c>
      <c r="K49" s="362"/>
    </row>
    <row r="50" spans="1:18" ht="14.4" x14ac:dyDescent="0.3">
      <c r="A50" s="359">
        <v>49</v>
      </c>
      <c r="B50" s="168"/>
      <c r="C50" s="168"/>
      <c r="D50" s="362"/>
      <c r="E50" s="354"/>
      <c r="F50" s="353"/>
      <c r="G50" s="353"/>
      <c r="H50" s="353"/>
      <c r="I50" s="353"/>
      <c r="J50" s="352">
        <f t="shared" si="0"/>
        <v>0</v>
      </c>
      <c r="K50" s="362"/>
      <c r="L50" s="367"/>
      <c r="M50" s="367"/>
      <c r="N50" s="367"/>
      <c r="O50" s="367"/>
      <c r="P50" s="367"/>
      <c r="Q50" s="367"/>
      <c r="R50" s="367"/>
    </row>
    <row r="51" spans="1:18" ht="14.4" x14ac:dyDescent="0.3">
      <c r="A51" s="359">
        <v>50</v>
      </c>
      <c r="B51" s="361"/>
      <c r="C51" s="361"/>
      <c r="D51" s="362"/>
      <c r="E51" s="354"/>
      <c r="F51" s="353"/>
      <c r="G51" s="353"/>
      <c r="H51" s="353"/>
      <c r="I51" s="353"/>
      <c r="J51" s="352">
        <f t="shared" si="0"/>
        <v>0</v>
      </c>
      <c r="K51" s="362"/>
    </row>
    <row r="52" spans="1:18" ht="14.4" x14ac:dyDescent="0.3">
      <c r="A52" s="359">
        <v>51</v>
      </c>
      <c r="B52" s="361"/>
      <c r="C52" s="361"/>
      <c r="D52" s="362"/>
      <c r="E52" s="354"/>
      <c r="F52" s="353"/>
      <c r="G52" s="353"/>
      <c r="H52" s="353"/>
      <c r="I52" s="353"/>
      <c r="J52" s="352">
        <f t="shared" si="0"/>
        <v>0</v>
      </c>
      <c r="K52" s="362"/>
      <c r="L52" s="367"/>
      <c r="M52" s="367"/>
      <c r="N52" s="367"/>
      <c r="O52" s="367"/>
      <c r="P52" s="367"/>
      <c r="Q52" s="367"/>
      <c r="R52" s="367"/>
    </row>
    <row r="53" spans="1:18" ht="14.4" x14ac:dyDescent="0.3">
      <c r="A53" s="359">
        <v>52</v>
      </c>
      <c r="B53" s="361"/>
      <c r="C53" s="361"/>
      <c r="D53" s="362"/>
      <c r="E53" s="354"/>
      <c r="F53" s="353"/>
      <c r="G53" s="353"/>
      <c r="H53" s="353"/>
      <c r="I53" s="353"/>
      <c r="J53" s="352">
        <f t="shared" si="0"/>
        <v>0</v>
      </c>
      <c r="K53" s="362"/>
    </row>
    <row r="54" spans="1:18" ht="14.4" x14ac:dyDescent="0.3">
      <c r="A54" s="359">
        <v>53</v>
      </c>
      <c r="B54" s="361"/>
      <c r="C54" s="361"/>
      <c r="D54" s="362"/>
      <c r="E54" s="354"/>
      <c r="F54" s="353"/>
      <c r="G54" s="353"/>
      <c r="H54" s="353"/>
      <c r="I54" s="353"/>
      <c r="J54" s="352">
        <f t="shared" si="0"/>
        <v>0</v>
      </c>
      <c r="K54" s="362"/>
      <c r="L54" s="367"/>
      <c r="M54" s="367"/>
      <c r="N54" s="367"/>
      <c r="O54" s="367"/>
      <c r="P54" s="367"/>
      <c r="Q54" s="367"/>
      <c r="R54" s="367"/>
    </row>
    <row r="55" spans="1:18" ht="14.4" x14ac:dyDescent="0.3">
      <c r="A55" s="359">
        <v>54</v>
      </c>
      <c r="B55" s="361"/>
      <c r="C55" s="361"/>
      <c r="D55" s="362"/>
      <c r="E55" s="354"/>
      <c r="F55" s="353"/>
      <c r="G55" s="353"/>
      <c r="H55" s="353"/>
      <c r="I55" s="353"/>
      <c r="J55" s="352">
        <f t="shared" si="0"/>
        <v>0</v>
      </c>
      <c r="K55" s="362"/>
    </row>
    <row r="56" spans="1:18" ht="14.4" x14ac:dyDescent="0.3">
      <c r="A56" s="359">
        <v>55</v>
      </c>
      <c r="B56" s="361"/>
      <c r="C56" s="361"/>
      <c r="D56" s="362"/>
      <c r="E56" s="354"/>
      <c r="F56" s="353"/>
      <c r="G56" s="353"/>
      <c r="H56" s="353"/>
      <c r="I56" s="353"/>
      <c r="J56" s="352">
        <f t="shared" si="0"/>
        <v>0</v>
      </c>
      <c r="K56" s="362"/>
      <c r="L56" s="367"/>
      <c r="M56" s="367"/>
      <c r="N56" s="367"/>
      <c r="O56" s="367"/>
      <c r="P56" s="367"/>
      <c r="Q56" s="367"/>
      <c r="R56" s="367"/>
    </row>
    <row r="57" spans="1:18" ht="14.4" x14ac:dyDescent="0.3">
      <c r="A57" s="359">
        <v>56</v>
      </c>
      <c r="B57" s="361"/>
      <c r="C57" s="361"/>
      <c r="D57" s="362"/>
      <c r="E57" s="354"/>
      <c r="F57" s="353"/>
      <c r="G57" s="353"/>
      <c r="H57" s="353"/>
      <c r="I57" s="353"/>
      <c r="J57" s="352">
        <f t="shared" si="0"/>
        <v>0</v>
      </c>
      <c r="K57" s="362"/>
    </row>
    <row r="58" spans="1:18" ht="14.4" x14ac:dyDescent="0.3">
      <c r="A58" s="359">
        <v>57</v>
      </c>
      <c r="B58" s="168"/>
      <c r="C58" s="168"/>
      <c r="D58" s="362"/>
      <c r="E58" s="354"/>
      <c r="F58" s="353"/>
      <c r="G58" s="353"/>
      <c r="H58" s="353"/>
      <c r="I58" s="353"/>
      <c r="J58" s="352">
        <f t="shared" si="0"/>
        <v>0</v>
      </c>
      <c r="K58" s="362"/>
    </row>
    <row r="59" spans="1:18" ht="14.4" x14ac:dyDescent="0.3">
      <c r="A59" s="359">
        <v>58</v>
      </c>
      <c r="B59" s="361"/>
      <c r="C59" s="361"/>
      <c r="D59" s="362"/>
      <c r="E59" s="354"/>
      <c r="F59" s="353"/>
      <c r="G59" s="353"/>
      <c r="H59" s="353"/>
      <c r="I59" s="353"/>
      <c r="J59" s="352">
        <f t="shared" si="0"/>
        <v>0</v>
      </c>
      <c r="K59" s="362"/>
      <c r="L59" s="367"/>
      <c r="M59" s="367"/>
      <c r="N59" s="367"/>
      <c r="O59" s="367"/>
      <c r="P59" s="367"/>
      <c r="Q59" s="367"/>
      <c r="R59" s="367"/>
    </row>
    <row r="60" spans="1:18" ht="14.4" x14ac:dyDescent="0.3">
      <c r="A60" s="359">
        <v>59</v>
      </c>
      <c r="B60" s="361"/>
      <c r="C60" s="361"/>
      <c r="D60" s="362"/>
      <c r="E60" s="354"/>
      <c r="F60" s="353"/>
      <c r="G60" s="353"/>
      <c r="H60" s="353"/>
      <c r="I60" s="353"/>
      <c r="J60" s="352">
        <f t="shared" si="0"/>
        <v>0</v>
      </c>
      <c r="K60" s="362"/>
    </row>
    <row r="61" spans="1:18" ht="14.4" x14ac:dyDescent="0.3">
      <c r="A61" s="359">
        <v>60</v>
      </c>
      <c r="B61" s="361"/>
      <c r="C61" s="361"/>
      <c r="D61" s="362"/>
      <c r="E61" s="354"/>
      <c r="F61" s="353"/>
      <c r="G61" s="353"/>
      <c r="H61" s="353"/>
      <c r="I61" s="353"/>
      <c r="J61" s="352">
        <f t="shared" si="0"/>
        <v>0</v>
      </c>
      <c r="K61" s="362"/>
      <c r="L61" s="367"/>
      <c r="M61" s="367"/>
      <c r="N61" s="367"/>
      <c r="O61" s="367"/>
      <c r="P61" s="367"/>
      <c r="Q61" s="367"/>
      <c r="R61" s="367"/>
    </row>
    <row r="62" spans="1:18" ht="14.4" x14ac:dyDescent="0.3">
      <c r="A62" s="359">
        <v>61</v>
      </c>
      <c r="B62" s="361"/>
      <c r="C62" s="361"/>
      <c r="D62" s="362"/>
      <c r="E62" s="354"/>
      <c r="F62" s="353"/>
      <c r="G62" s="353"/>
      <c r="H62" s="353"/>
      <c r="I62" s="353"/>
      <c r="J62" s="352">
        <f t="shared" si="0"/>
        <v>0</v>
      </c>
      <c r="K62" s="362"/>
    </row>
    <row r="63" spans="1:18" ht="14.4" x14ac:dyDescent="0.3">
      <c r="A63" s="359">
        <v>62</v>
      </c>
      <c r="B63" s="361"/>
      <c r="C63" s="361"/>
      <c r="D63" s="362"/>
      <c r="E63" s="354"/>
      <c r="F63" s="353"/>
      <c r="G63" s="353"/>
      <c r="H63" s="353"/>
      <c r="I63" s="353"/>
      <c r="J63" s="352">
        <f t="shared" si="0"/>
        <v>0</v>
      </c>
      <c r="K63" s="362"/>
      <c r="L63" s="367"/>
      <c r="M63" s="367"/>
      <c r="N63" s="367"/>
      <c r="O63" s="367"/>
      <c r="P63" s="367"/>
      <c r="Q63" s="367"/>
      <c r="R63" s="367"/>
    </row>
    <row r="64" spans="1:18" ht="14.4" x14ac:dyDescent="0.3">
      <c r="A64" s="359">
        <v>63</v>
      </c>
      <c r="B64" s="168"/>
      <c r="C64" s="168"/>
      <c r="D64" s="362"/>
      <c r="E64" s="354"/>
      <c r="F64" s="353"/>
      <c r="G64" s="353"/>
      <c r="H64" s="353"/>
      <c r="I64" s="353"/>
      <c r="J64" s="352">
        <f t="shared" si="0"/>
        <v>0</v>
      </c>
      <c r="K64" s="362"/>
    </row>
    <row r="65" spans="1:18" ht="14.4" x14ac:dyDescent="0.3">
      <c r="A65" s="359">
        <v>64</v>
      </c>
      <c r="B65" s="361"/>
      <c r="C65" s="361"/>
      <c r="D65" s="362"/>
      <c r="E65" s="354"/>
      <c r="F65" s="353"/>
      <c r="G65" s="353"/>
      <c r="H65" s="353"/>
      <c r="I65" s="353"/>
      <c r="J65" s="352">
        <f t="shared" si="0"/>
        <v>0</v>
      </c>
      <c r="K65" s="362"/>
      <c r="L65" s="367"/>
      <c r="M65" s="367"/>
      <c r="N65" s="367"/>
      <c r="O65" s="367"/>
      <c r="P65" s="367"/>
      <c r="Q65" s="367"/>
      <c r="R65" s="367"/>
    </row>
    <row r="66" spans="1:18" ht="14.4" x14ac:dyDescent="0.3">
      <c r="A66" s="359">
        <v>65</v>
      </c>
      <c r="B66" s="361"/>
      <c r="C66" s="361"/>
      <c r="D66" s="362"/>
      <c r="E66" s="354"/>
      <c r="F66" s="353"/>
      <c r="G66" s="353"/>
      <c r="H66" s="353"/>
      <c r="I66" s="353"/>
      <c r="J66" s="352">
        <f t="shared" si="0"/>
        <v>0</v>
      </c>
      <c r="K66" s="362"/>
    </row>
    <row r="67" spans="1:18" ht="14.4" x14ac:dyDescent="0.3">
      <c r="A67" s="359">
        <v>66</v>
      </c>
      <c r="B67" s="361"/>
      <c r="C67" s="361"/>
      <c r="D67" s="362"/>
      <c r="E67" s="354"/>
      <c r="F67" s="353"/>
      <c r="G67" s="353"/>
      <c r="H67" s="353"/>
      <c r="I67" s="353"/>
      <c r="J67" s="352">
        <f t="shared" ref="J67:J101" si="1">SUM(E67:I67)</f>
        <v>0</v>
      </c>
      <c r="K67" s="362"/>
    </row>
    <row r="68" spans="1:18" ht="14.4" x14ac:dyDescent="0.3">
      <c r="A68" s="359">
        <v>67</v>
      </c>
      <c r="B68" s="168"/>
      <c r="C68" s="168"/>
      <c r="D68" s="362"/>
      <c r="E68" s="354"/>
      <c r="F68" s="353"/>
      <c r="G68" s="353"/>
      <c r="H68" s="353"/>
      <c r="I68" s="353"/>
      <c r="J68" s="352">
        <f t="shared" si="1"/>
        <v>0</v>
      </c>
      <c r="K68" s="362"/>
    </row>
    <row r="69" spans="1:18" ht="14.4" x14ac:dyDescent="0.3">
      <c r="A69" s="359">
        <v>68</v>
      </c>
      <c r="B69" s="168"/>
      <c r="C69" s="168"/>
      <c r="D69" s="362"/>
      <c r="E69" s="354"/>
      <c r="F69" s="353"/>
      <c r="G69" s="353"/>
      <c r="H69" s="353"/>
      <c r="I69" s="353"/>
      <c r="J69" s="352">
        <f t="shared" si="1"/>
        <v>0</v>
      </c>
      <c r="K69" s="362"/>
    </row>
    <row r="70" spans="1:18" ht="14.4" x14ac:dyDescent="0.3">
      <c r="A70" s="359">
        <v>69</v>
      </c>
      <c r="B70" s="168"/>
      <c r="C70" s="168"/>
      <c r="D70" s="362"/>
      <c r="E70" s="354"/>
      <c r="F70" s="353"/>
      <c r="G70" s="353"/>
      <c r="H70" s="353"/>
      <c r="I70" s="353"/>
      <c r="J70" s="352">
        <f t="shared" si="1"/>
        <v>0</v>
      </c>
      <c r="K70" s="362"/>
    </row>
    <row r="71" spans="1:18" ht="14.4" x14ac:dyDescent="0.3">
      <c r="A71" s="359">
        <v>70</v>
      </c>
      <c r="B71" s="361"/>
      <c r="C71" s="361"/>
      <c r="D71" s="362"/>
      <c r="E71" s="354"/>
      <c r="F71" s="353"/>
      <c r="G71" s="353"/>
      <c r="H71" s="353"/>
      <c r="I71" s="353"/>
      <c r="J71" s="352">
        <f t="shared" si="1"/>
        <v>0</v>
      </c>
      <c r="K71" s="362"/>
    </row>
    <row r="72" spans="1:18" ht="14.4" x14ac:dyDescent="0.3">
      <c r="A72" s="359">
        <v>71</v>
      </c>
      <c r="B72" s="168"/>
      <c r="C72" s="168"/>
      <c r="D72" s="362"/>
      <c r="E72" s="354"/>
      <c r="F72" s="353"/>
      <c r="G72" s="353"/>
      <c r="H72" s="353"/>
      <c r="I72" s="353"/>
      <c r="J72" s="352">
        <f t="shared" si="1"/>
        <v>0</v>
      </c>
      <c r="K72" s="362"/>
    </row>
    <row r="73" spans="1:18" ht="14.4" x14ac:dyDescent="0.3">
      <c r="A73" s="359">
        <v>72</v>
      </c>
      <c r="B73" s="168"/>
      <c r="C73" s="168"/>
      <c r="D73" s="362"/>
      <c r="E73" s="354"/>
      <c r="F73" s="353"/>
      <c r="G73" s="353"/>
      <c r="H73" s="353"/>
      <c r="I73" s="353"/>
      <c r="J73" s="352">
        <f t="shared" si="1"/>
        <v>0</v>
      </c>
      <c r="K73" s="362"/>
    </row>
    <row r="74" spans="1:18" ht="14.4" x14ac:dyDescent="0.3">
      <c r="A74" s="359">
        <v>73</v>
      </c>
      <c r="B74" s="361"/>
      <c r="C74" s="361"/>
      <c r="D74" s="362"/>
      <c r="E74" s="354"/>
      <c r="F74" s="353"/>
      <c r="G74" s="353"/>
      <c r="H74" s="353"/>
      <c r="I74" s="353"/>
      <c r="J74" s="352">
        <f t="shared" si="1"/>
        <v>0</v>
      </c>
      <c r="K74" s="362"/>
    </row>
    <row r="75" spans="1:18" ht="14.4" x14ac:dyDescent="0.3">
      <c r="A75" s="359">
        <v>74</v>
      </c>
      <c r="B75" s="168"/>
      <c r="C75" s="168"/>
      <c r="D75" s="362"/>
      <c r="E75" s="354"/>
      <c r="F75" s="353"/>
      <c r="G75" s="353"/>
      <c r="H75" s="353"/>
      <c r="I75" s="353"/>
      <c r="J75" s="352">
        <f t="shared" si="1"/>
        <v>0</v>
      </c>
      <c r="K75" s="362"/>
    </row>
    <row r="76" spans="1:18" ht="14.4" x14ac:dyDescent="0.3">
      <c r="A76" s="359">
        <v>75</v>
      </c>
      <c r="B76" s="168"/>
      <c r="C76" s="168"/>
      <c r="D76" s="362"/>
      <c r="E76" s="354"/>
      <c r="F76" s="353"/>
      <c r="G76" s="353"/>
      <c r="H76" s="353"/>
      <c r="I76" s="353"/>
      <c r="J76" s="352">
        <f t="shared" si="1"/>
        <v>0</v>
      </c>
      <c r="K76" s="362"/>
    </row>
    <row r="77" spans="1:18" ht="14.4" x14ac:dyDescent="0.3">
      <c r="A77" s="359">
        <v>76</v>
      </c>
      <c r="B77" s="361"/>
      <c r="C77" s="361"/>
      <c r="D77" s="362"/>
      <c r="E77" s="354"/>
      <c r="F77" s="353"/>
      <c r="G77" s="353"/>
      <c r="H77" s="353"/>
      <c r="I77" s="353"/>
      <c r="J77" s="352">
        <f t="shared" si="1"/>
        <v>0</v>
      </c>
      <c r="K77" s="362"/>
    </row>
    <row r="78" spans="1:18" ht="14.4" x14ac:dyDescent="0.3">
      <c r="A78" s="359">
        <v>77</v>
      </c>
      <c r="B78" s="361"/>
      <c r="C78" s="361"/>
      <c r="D78" s="362"/>
      <c r="E78" s="354"/>
      <c r="F78" s="353"/>
      <c r="G78" s="353"/>
      <c r="H78" s="353"/>
      <c r="I78" s="353"/>
      <c r="J78" s="352">
        <f t="shared" si="1"/>
        <v>0</v>
      </c>
      <c r="K78" s="362"/>
    </row>
    <row r="79" spans="1:18" ht="14.4" x14ac:dyDescent="0.3">
      <c r="A79" s="359">
        <v>78</v>
      </c>
      <c r="B79" s="361"/>
      <c r="C79" s="361"/>
      <c r="D79" s="362"/>
      <c r="E79" s="354"/>
      <c r="F79" s="353"/>
      <c r="G79" s="353"/>
      <c r="H79" s="353"/>
      <c r="I79" s="353"/>
      <c r="J79" s="352">
        <f t="shared" si="1"/>
        <v>0</v>
      </c>
      <c r="K79" s="362"/>
    </row>
    <row r="80" spans="1:18" ht="14.4" x14ac:dyDescent="0.3">
      <c r="A80" s="359">
        <v>79</v>
      </c>
      <c r="B80" s="168"/>
      <c r="C80" s="168"/>
      <c r="D80" s="362"/>
      <c r="E80" s="354"/>
      <c r="F80" s="353"/>
      <c r="G80" s="353"/>
      <c r="H80" s="353"/>
      <c r="I80" s="353"/>
      <c r="J80" s="352">
        <f t="shared" si="1"/>
        <v>0</v>
      </c>
      <c r="K80" s="362"/>
    </row>
    <row r="81" spans="1:11" ht="14.4" x14ac:dyDescent="0.3">
      <c r="A81" s="359">
        <v>80</v>
      </c>
      <c r="B81" s="361"/>
      <c r="C81" s="361"/>
      <c r="D81" s="362"/>
      <c r="E81" s="354"/>
      <c r="F81" s="353"/>
      <c r="G81" s="353"/>
      <c r="H81" s="353"/>
      <c r="I81" s="353"/>
      <c r="J81" s="352">
        <f t="shared" si="1"/>
        <v>0</v>
      </c>
      <c r="K81" s="362"/>
    </row>
    <row r="82" spans="1:11" ht="14.4" x14ac:dyDescent="0.3">
      <c r="A82" s="359">
        <v>81</v>
      </c>
      <c r="B82" s="361"/>
      <c r="C82" s="361"/>
      <c r="D82" s="362"/>
      <c r="E82" s="354"/>
      <c r="F82" s="353"/>
      <c r="G82" s="353"/>
      <c r="H82" s="353"/>
      <c r="I82" s="353"/>
      <c r="J82" s="352">
        <f t="shared" si="1"/>
        <v>0</v>
      </c>
      <c r="K82" s="362"/>
    </row>
    <row r="83" spans="1:11" ht="14.4" x14ac:dyDescent="0.3">
      <c r="A83" s="359">
        <v>82</v>
      </c>
      <c r="B83" s="168"/>
      <c r="C83" s="168"/>
      <c r="D83" s="362"/>
      <c r="E83" s="354"/>
      <c r="F83" s="353"/>
      <c r="G83" s="353"/>
      <c r="H83" s="353"/>
      <c r="I83" s="353"/>
      <c r="J83" s="352">
        <f t="shared" si="1"/>
        <v>0</v>
      </c>
      <c r="K83" s="362"/>
    </row>
    <row r="84" spans="1:11" ht="14.4" x14ac:dyDescent="0.3">
      <c r="A84" s="359">
        <v>83</v>
      </c>
      <c r="B84" s="361"/>
      <c r="C84" s="361"/>
      <c r="D84" s="362"/>
      <c r="E84" s="354"/>
      <c r="F84" s="353"/>
      <c r="G84" s="353"/>
      <c r="H84" s="353"/>
      <c r="I84" s="353"/>
      <c r="J84" s="352">
        <f t="shared" si="1"/>
        <v>0</v>
      </c>
      <c r="K84" s="362"/>
    </row>
    <row r="85" spans="1:11" ht="14.4" x14ac:dyDescent="0.3">
      <c r="A85" s="359">
        <v>84</v>
      </c>
      <c r="B85" s="361"/>
      <c r="C85" s="361"/>
      <c r="D85" s="362"/>
      <c r="E85" s="354"/>
      <c r="F85" s="353"/>
      <c r="G85" s="353"/>
      <c r="H85" s="353"/>
      <c r="I85" s="353"/>
      <c r="J85" s="352">
        <f t="shared" si="1"/>
        <v>0</v>
      </c>
      <c r="K85" s="362"/>
    </row>
    <row r="86" spans="1:11" ht="14.4" x14ac:dyDescent="0.3">
      <c r="A86" s="359">
        <v>85</v>
      </c>
      <c r="B86" s="168"/>
      <c r="C86" s="168"/>
      <c r="D86" s="362"/>
      <c r="E86" s="354"/>
      <c r="F86" s="353"/>
      <c r="G86" s="353"/>
      <c r="H86" s="353"/>
      <c r="I86" s="353"/>
      <c r="J86" s="352">
        <f t="shared" si="1"/>
        <v>0</v>
      </c>
      <c r="K86" s="362"/>
    </row>
    <row r="87" spans="1:11" ht="14.4" x14ac:dyDescent="0.3">
      <c r="A87" s="359">
        <v>86</v>
      </c>
      <c r="B87" s="361"/>
      <c r="C87" s="361"/>
      <c r="D87" s="362"/>
      <c r="E87" s="354"/>
      <c r="F87" s="353"/>
      <c r="G87" s="353"/>
      <c r="H87" s="353"/>
      <c r="I87" s="353"/>
      <c r="J87" s="352">
        <f t="shared" si="1"/>
        <v>0</v>
      </c>
      <c r="K87" s="362"/>
    </row>
    <row r="88" spans="1:11" ht="14.4" x14ac:dyDescent="0.3">
      <c r="A88" s="359">
        <v>87</v>
      </c>
      <c r="B88" s="168"/>
      <c r="C88" s="168"/>
      <c r="D88" s="362"/>
      <c r="E88" s="354"/>
      <c r="F88" s="353"/>
      <c r="G88" s="353"/>
      <c r="H88" s="353"/>
      <c r="I88" s="353"/>
      <c r="J88" s="352">
        <f t="shared" si="1"/>
        <v>0</v>
      </c>
      <c r="K88" s="362"/>
    </row>
    <row r="89" spans="1:11" ht="14.4" x14ac:dyDescent="0.3">
      <c r="A89" s="359">
        <v>88</v>
      </c>
      <c r="B89" s="361"/>
      <c r="C89" s="361"/>
      <c r="D89" s="362"/>
      <c r="E89" s="354"/>
      <c r="F89" s="353"/>
      <c r="G89" s="353"/>
      <c r="H89" s="353"/>
      <c r="I89" s="353"/>
      <c r="J89" s="352">
        <f t="shared" si="1"/>
        <v>0</v>
      </c>
      <c r="K89" s="362"/>
    </row>
    <row r="90" spans="1:11" ht="14.4" x14ac:dyDescent="0.3">
      <c r="A90" s="359">
        <v>89</v>
      </c>
      <c r="B90" s="168"/>
      <c r="C90" s="168"/>
      <c r="D90" s="322"/>
      <c r="E90" s="323"/>
      <c r="F90" s="323"/>
      <c r="G90" s="323"/>
      <c r="H90" s="323"/>
      <c r="I90" s="323"/>
      <c r="J90" s="352">
        <f t="shared" si="1"/>
        <v>0</v>
      </c>
      <c r="K90" s="322"/>
    </row>
    <row r="91" spans="1:11" ht="14.4" x14ac:dyDescent="0.3">
      <c r="A91" s="359">
        <v>90</v>
      </c>
      <c r="B91" s="168"/>
      <c r="C91" s="168"/>
      <c r="D91" s="322"/>
      <c r="E91" s="323"/>
      <c r="F91" s="323"/>
      <c r="G91" s="323"/>
      <c r="H91" s="323"/>
      <c r="I91" s="323"/>
      <c r="J91" s="352">
        <f t="shared" si="1"/>
        <v>0</v>
      </c>
      <c r="K91" s="322"/>
    </row>
    <row r="92" spans="1:11" ht="14.4" x14ac:dyDescent="0.3">
      <c r="A92" s="359">
        <v>91</v>
      </c>
      <c r="B92" s="168"/>
      <c r="C92" s="168"/>
      <c r="D92" s="322"/>
      <c r="E92" s="323"/>
      <c r="F92" s="323"/>
      <c r="G92" s="323"/>
      <c r="H92" s="323"/>
      <c r="I92" s="323"/>
      <c r="J92" s="352">
        <f t="shared" si="1"/>
        <v>0</v>
      </c>
      <c r="K92" s="322"/>
    </row>
    <row r="93" spans="1:11" ht="14.4" x14ac:dyDescent="0.3">
      <c r="A93" s="359">
        <v>92</v>
      </c>
      <c r="B93" s="168"/>
      <c r="C93" s="168"/>
      <c r="D93" s="322"/>
      <c r="E93" s="323"/>
      <c r="F93" s="323"/>
      <c r="G93" s="323"/>
      <c r="H93" s="323"/>
      <c r="I93" s="323"/>
      <c r="J93" s="352">
        <f t="shared" si="1"/>
        <v>0</v>
      </c>
      <c r="K93" s="322"/>
    </row>
    <row r="94" spans="1:11" ht="14.4" x14ac:dyDescent="0.3">
      <c r="A94" s="359">
        <v>93</v>
      </c>
      <c r="B94" s="168"/>
      <c r="C94" s="168"/>
      <c r="D94" s="322"/>
      <c r="E94" s="323"/>
      <c r="F94" s="323"/>
      <c r="G94" s="323"/>
      <c r="H94" s="323"/>
      <c r="I94" s="323"/>
      <c r="J94" s="352">
        <f t="shared" si="1"/>
        <v>0</v>
      </c>
      <c r="K94" s="322"/>
    </row>
    <row r="95" spans="1:11" ht="14.4" x14ac:dyDescent="0.3">
      <c r="A95" s="359">
        <v>94</v>
      </c>
      <c r="B95" s="168"/>
      <c r="C95" s="168"/>
      <c r="D95" s="322"/>
      <c r="E95" s="323"/>
      <c r="F95" s="323"/>
      <c r="G95" s="323"/>
      <c r="H95" s="323"/>
      <c r="I95" s="323"/>
      <c r="J95" s="352">
        <f t="shared" si="1"/>
        <v>0</v>
      </c>
      <c r="K95" s="322"/>
    </row>
    <row r="96" spans="1:11" ht="14.4" x14ac:dyDescent="0.3">
      <c r="A96" s="359">
        <v>95</v>
      </c>
      <c r="B96" s="168"/>
      <c r="C96" s="168"/>
      <c r="D96" s="322"/>
      <c r="E96" s="323"/>
      <c r="F96" s="323"/>
      <c r="G96" s="323"/>
      <c r="H96" s="323"/>
      <c r="I96" s="323"/>
      <c r="J96" s="352">
        <f t="shared" si="1"/>
        <v>0</v>
      </c>
      <c r="K96" s="322"/>
    </row>
    <row r="97" spans="1:11" ht="14.4" x14ac:dyDescent="0.3">
      <c r="A97" s="359">
        <v>96</v>
      </c>
      <c r="B97" s="168"/>
      <c r="C97" s="168"/>
      <c r="D97" s="322"/>
      <c r="E97" s="323"/>
      <c r="F97" s="323"/>
      <c r="G97" s="323"/>
      <c r="H97" s="323"/>
      <c r="I97" s="323"/>
      <c r="J97" s="352">
        <f t="shared" si="1"/>
        <v>0</v>
      </c>
      <c r="K97" s="322"/>
    </row>
    <row r="98" spans="1:11" ht="14.4" x14ac:dyDescent="0.3">
      <c r="A98" s="359">
        <v>97</v>
      </c>
      <c r="B98" s="168"/>
      <c r="C98" s="168"/>
      <c r="D98" s="322"/>
      <c r="E98" s="323"/>
      <c r="F98" s="323"/>
      <c r="G98" s="323"/>
      <c r="H98" s="323"/>
      <c r="I98" s="323"/>
      <c r="J98" s="352">
        <f t="shared" si="1"/>
        <v>0</v>
      </c>
      <c r="K98" s="322"/>
    </row>
    <row r="99" spans="1:11" ht="14.4" x14ac:dyDescent="0.3">
      <c r="A99" s="359">
        <v>98</v>
      </c>
      <c r="B99" s="168"/>
      <c r="C99" s="168"/>
      <c r="D99" s="322"/>
      <c r="E99" s="323"/>
      <c r="F99" s="323"/>
      <c r="G99" s="323"/>
      <c r="H99" s="323"/>
      <c r="I99" s="323"/>
      <c r="J99" s="352">
        <f t="shared" si="1"/>
        <v>0</v>
      </c>
      <c r="K99" s="322"/>
    </row>
    <row r="100" spans="1:11" ht="14.4" x14ac:dyDescent="0.3">
      <c r="A100" s="359">
        <v>99</v>
      </c>
      <c r="B100" s="168"/>
      <c r="C100" s="168"/>
      <c r="D100" s="322"/>
      <c r="E100" s="323"/>
      <c r="F100" s="323"/>
      <c r="G100" s="323"/>
      <c r="H100" s="323"/>
      <c r="I100" s="323"/>
      <c r="J100" s="352">
        <f t="shared" si="1"/>
        <v>0</v>
      </c>
      <c r="K100" s="322"/>
    </row>
    <row r="101" spans="1:11" ht="15" thickBot="1" x14ac:dyDescent="0.35">
      <c r="A101" s="368">
        <v>100</v>
      </c>
      <c r="B101" s="174"/>
      <c r="C101" s="174"/>
      <c r="D101" s="326"/>
      <c r="E101" s="328"/>
      <c r="F101" s="328"/>
      <c r="G101" s="328"/>
      <c r="H101" s="328"/>
      <c r="I101" s="328"/>
      <c r="J101" s="355">
        <f t="shared" si="1"/>
        <v>0</v>
      </c>
      <c r="K101" s="326"/>
    </row>
  </sheetData>
  <sheetProtection algorithmName="SHA-512" hashValue="P7mTYO9wzhg/Ap08yPT5xiSVTLWPkZ3l/1T3u5BbJuLCNQNhfNie9caYmxWgGeO5mRiWpLgpFIAeg0FCiwqIyw==" saltValue="/rZVFdQjdXyWLxDDiQpWoQ==" spinCount="100000" sheet="1" objects="1" scenarios="1"/>
  <sortState xmlns:xlrd2="http://schemas.microsoft.com/office/spreadsheetml/2017/richdata2" ref="B2:K89">
    <sortCondition descending="1" ref="J2:J89"/>
    <sortCondition ref="K2:K89"/>
    <sortCondition ref="D2:D89"/>
  </sortState>
  <printOptions gridLines="1"/>
  <pageMargins left="0.7" right="0.7" top="0.75" bottom="0.75" header="0.3" footer="0.3"/>
  <pageSetup scale="87" fitToHeight="0" orientation="landscape" horizontalDpi="4294967293" r:id="rId1"/>
  <headerFooter>
    <oddHeader>&amp;C&amp;16Futurity Day 1 Results</oddHeader>
  </headerFooter>
  <rowBreaks count="1" manualBreakCount="1">
    <brk id="40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L101"/>
  <sheetViews>
    <sheetView zoomScaleNormal="100" workbookViewId="0">
      <pane ySplit="1" topLeftCell="A91" activePane="bottomLeft" state="frozen"/>
      <selection pane="bottomLeft" activeCell="H96" sqref="H96"/>
    </sheetView>
  </sheetViews>
  <sheetFormatPr defaultColWidth="8.69921875" defaultRowHeight="13.8" x14ac:dyDescent="0.25"/>
  <cols>
    <col min="1" max="1" width="4.3984375" style="105" customWidth="1"/>
    <col min="2" max="2" width="25.8984375" style="12" customWidth="1"/>
    <col min="3" max="3" width="16" style="12" customWidth="1"/>
    <col min="4" max="4" width="9" style="109"/>
    <col min="5" max="9" width="8.69921875" style="13"/>
    <col min="10" max="10" width="9" style="37"/>
    <col min="11" max="11" width="9" style="109"/>
    <col min="12" max="16384" width="8.69921875" style="12"/>
  </cols>
  <sheetData>
    <row r="1" spans="1:12" s="173" customFormat="1" ht="14.4" x14ac:dyDescent="0.3">
      <c r="A1" s="359"/>
      <c r="B1" s="351" t="s">
        <v>0</v>
      </c>
      <c r="C1" s="351" t="s">
        <v>1</v>
      </c>
      <c r="D1" s="360" t="s">
        <v>2</v>
      </c>
      <c r="E1" s="351" t="s">
        <v>3</v>
      </c>
      <c r="F1" s="351" t="s">
        <v>4</v>
      </c>
      <c r="G1" s="351" t="s">
        <v>5</v>
      </c>
      <c r="H1" s="351" t="s">
        <v>6</v>
      </c>
      <c r="I1" s="351" t="s">
        <v>7</v>
      </c>
      <c r="J1" s="364" t="s">
        <v>8</v>
      </c>
      <c r="K1" s="360" t="s">
        <v>9</v>
      </c>
      <c r="L1" s="105"/>
    </row>
    <row r="2" spans="1:12" s="135" customFormat="1" ht="14.4" x14ac:dyDescent="0.3">
      <c r="A2" s="359">
        <v>1</v>
      </c>
      <c r="B2" s="361"/>
      <c r="C2" s="361"/>
      <c r="D2" s="362"/>
      <c r="E2" s="354"/>
      <c r="F2" s="353"/>
      <c r="G2" s="353"/>
      <c r="H2" s="353"/>
      <c r="I2" s="353"/>
      <c r="J2" s="352">
        <f>SUM(E2:I2)</f>
        <v>0</v>
      </c>
      <c r="K2" s="362"/>
      <c r="L2" s="12"/>
    </row>
    <row r="3" spans="1:12" s="134" customFormat="1" ht="14.4" x14ac:dyDescent="0.3">
      <c r="A3" s="359">
        <v>2</v>
      </c>
      <c r="B3" s="361"/>
      <c r="C3" s="361"/>
      <c r="D3" s="362"/>
      <c r="E3" s="354"/>
      <c r="F3" s="353"/>
      <c r="G3" s="353"/>
      <c r="H3" s="353"/>
      <c r="I3" s="353"/>
      <c r="J3" s="352">
        <f t="shared" ref="J3:J66" si="0">SUM(E3:I3)</f>
        <v>0</v>
      </c>
      <c r="K3" s="362"/>
      <c r="L3" s="12"/>
    </row>
    <row r="4" spans="1:12" s="135" customFormat="1" ht="14.4" x14ac:dyDescent="0.3">
      <c r="A4" s="359">
        <v>3</v>
      </c>
      <c r="B4" s="361"/>
      <c r="C4" s="361"/>
      <c r="D4" s="362"/>
      <c r="E4" s="354"/>
      <c r="F4" s="353"/>
      <c r="G4" s="353"/>
      <c r="H4" s="353"/>
      <c r="I4" s="353"/>
      <c r="J4" s="352">
        <f t="shared" si="0"/>
        <v>0</v>
      </c>
      <c r="K4" s="362"/>
      <c r="L4" s="12"/>
    </row>
    <row r="5" spans="1:12" s="134" customFormat="1" ht="14.4" x14ac:dyDescent="0.3">
      <c r="A5" s="359">
        <v>4</v>
      </c>
      <c r="B5" s="168"/>
      <c r="C5" s="168"/>
      <c r="D5" s="362"/>
      <c r="E5" s="354"/>
      <c r="F5" s="353"/>
      <c r="G5" s="353"/>
      <c r="H5" s="353"/>
      <c r="I5" s="353"/>
      <c r="J5" s="352">
        <f t="shared" si="0"/>
        <v>0</v>
      </c>
      <c r="K5" s="362"/>
      <c r="L5" s="12"/>
    </row>
    <row r="6" spans="1:12" s="135" customFormat="1" ht="14.4" x14ac:dyDescent="0.3">
      <c r="A6" s="359">
        <v>5</v>
      </c>
      <c r="B6" s="361"/>
      <c r="C6" s="361"/>
      <c r="D6" s="362"/>
      <c r="E6" s="354"/>
      <c r="F6" s="353"/>
      <c r="G6" s="353"/>
      <c r="H6" s="353"/>
      <c r="I6" s="353"/>
      <c r="J6" s="352">
        <f t="shared" si="0"/>
        <v>0</v>
      </c>
      <c r="K6" s="362"/>
      <c r="L6" s="12"/>
    </row>
    <row r="7" spans="1:12" s="134" customFormat="1" ht="14.4" x14ac:dyDescent="0.3">
      <c r="A7" s="359">
        <v>6</v>
      </c>
      <c r="B7" s="168"/>
      <c r="C7" s="168"/>
      <c r="D7" s="362"/>
      <c r="E7" s="354"/>
      <c r="F7" s="353"/>
      <c r="G7" s="353"/>
      <c r="H7" s="353"/>
      <c r="I7" s="353"/>
      <c r="J7" s="352">
        <f t="shared" si="0"/>
        <v>0</v>
      </c>
      <c r="K7" s="362"/>
      <c r="L7" s="12"/>
    </row>
    <row r="8" spans="1:12" s="135" customFormat="1" ht="14.4" x14ac:dyDescent="0.3">
      <c r="A8" s="359">
        <v>7</v>
      </c>
      <c r="B8" s="361"/>
      <c r="C8" s="361"/>
      <c r="D8" s="362"/>
      <c r="E8" s="354"/>
      <c r="F8" s="353"/>
      <c r="G8" s="353"/>
      <c r="H8" s="353"/>
      <c r="I8" s="353"/>
      <c r="J8" s="352">
        <f t="shared" si="0"/>
        <v>0</v>
      </c>
      <c r="K8" s="362"/>
      <c r="L8" s="12"/>
    </row>
    <row r="9" spans="1:12" s="134" customFormat="1" ht="14.4" x14ac:dyDescent="0.3">
      <c r="A9" s="359">
        <v>8</v>
      </c>
      <c r="B9" s="361"/>
      <c r="C9" s="361"/>
      <c r="D9" s="362"/>
      <c r="E9" s="354"/>
      <c r="F9" s="353"/>
      <c r="G9" s="353"/>
      <c r="H9" s="353"/>
      <c r="I9" s="353"/>
      <c r="J9" s="352">
        <f t="shared" si="0"/>
        <v>0</v>
      </c>
      <c r="K9" s="362"/>
      <c r="L9" s="12"/>
    </row>
    <row r="10" spans="1:12" s="135" customFormat="1" ht="14.4" x14ac:dyDescent="0.3">
      <c r="A10" s="359">
        <v>9</v>
      </c>
      <c r="B10" s="168"/>
      <c r="C10" s="168"/>
      <c r="D10" s="362"/>
      <c r="E10" s="354"/>
      <c r="F10" s="353"/>
      <c r="G10" s="353"/>
      <c r="H10" s="353"/>
      <c r="I10" s="353"/>
      <c r="J10" s="352">
        <f t="shared" si="0"/>
        <v>0</v>
      </c>
      <c r="K10" s="362"/>
      <c r="L10" s="12"/>
    </row>
    <row r="11" spans="1:12" s="134" customFormat="1" ht="14.4" x14ac:dyDescent="0.3">
      <c r="A11" s="359">
        <v>10</v>
      </c>
      <c r="B11" s="168"/>
      <c r="C11" s="168"/>
      <c r="D11" s="362"/>
      <c r="E11" s="354"/>
      <c r="F11" s="353"/>
      <c r="G11" s="353"/>
      <c r="H11" s="353"/>
      <c r="I11" s="353"/>
      <c r="J11" s="352">
        <f t="shared" si="0"/>
        <v>0</v>
      </c>
      <c r="K11" s="362"/>
      <c r="L11" s="12"/>
    </row>
    <row r="12" spans="1:12" s="135" customFormat="1" ht="14.4" x14ac:dyDescent="0.3">
      <c r="A12" s="359">
        <v>11</v>
      </c>
      <c r="B12" s="168"/>
      <c r="C12" s="168"/>
      <c r="D12" s="362"/>
      <c r="E12" s="354"/>
      <c r="F12" s="353"/>
      <c r="G12" s="353"/>
      <c r="H12" s="353"/>
      <c r="I12" s="353"/>
      <c r="J12" s="352">
        <f t="shared" si="0"/>
        <v>0</v>
      </c>
      <c r="K12" s="362"/>
      <c r="L12" s="12"/>
    </row>
    <row r="13" spans="1:12" s="134" customFormat="1" ht="14.4" x14ac:dyDescent="0.3">
      <c r="A13" s="359">
        <v>12</v>
      </c>
      <c r="B13" s="168"/>
      <c r="C13" s="168"/>
      <c r="D13" s="362"/>
      <c r="E13" s="354"/>
      <c r="F13" s="353"/>
      <c r="G13" s="353"/>
      <c r="H13" s="353"/>
      <c r="I13" s="353"/>
      <c r="J13" s="352">
        <f t="shared" si="0"/>
        <v>0</v>
      </c>
      <c r="K13" s="362"/>
      <c r="L13" s="12"/>
    </row>
    <row r="14" spans="1:12" s="135" customFormat="1" ht="14.4" x14ac:dyDescent="0.3">
      <c r="A14" s="359">
        <v>13</v>
      </c>
      <c r="B14" s="168"/>
      <c r="C14" s="168"/>
      <c r="D14" s="362"/>
      <c r="E14" s="354"/>
      <c r="F14" s="353"/>
      <c r="G14" s="353"/>
      <c r="H14" s="353"/>
      <c r="I14" s="353"/>
      <c r="J14" s="352">
        <f t="shared" si="0"/>
        <v>0</v>
      </c>
      <c r="K14" s="362"/>
      <c r="L14" s="12"/>
    </row>
    <row r="15" spans="1:12" s="134" customFormat="1" ht="14.4" x14ac:dyDescent="0.3">
      <c r="A15" s="359">
        <v>14</v>
      </c>
      <c r="B15" s="361"/>
      <c r="C15" s="361"/>
      <c r="D15" s="362"/>
      <c r="E15" s="354"/>
      <c r="F15" s="353"/>
      <c r="G15" s="353"/>
      <c r="H15" s="353"/>
      <c r="I15" s="353"/>
      <c r="J15" s="352">
        <f t="shared" si="0"/>
        <v>0</v>
      </c>
      <c r="K15" s="362"/>
      <c r="L15" s="12"/>
    </row>
    <row r="16" spans="1:12" s="135" customFormat="1" ht="14.4" x14ac:dyDescent="0.3">
      <c r="A16" s="359">
        <v>15</v>
      </c>
      <c r="B16" s="168"/>
      <c r="C16" s="168"/>
      <c r="D16" s="362"/>
      <c r="E16" s="354"/>
      <c r="F16" s="353"/>
      <c r="G16" s="353"/>
      <c r="H16" s="353"/>
      <c r="I16" s="353"/>
      <c r="J16" s="352">
        <f t="shared" si="0"/>
        <v>0</v>
      </c>
      <c r="K16" s="362"/>
      <c r="L16" s="12"/>
    </row>
    <row r="17" spans="1:12" ht="14.4" x14ac:dyDescent="0.3">
      <c r="A17" s="359">
        <v>16</v>
      </c>
      <c r="B17" s="168"/>
      <c r="C17" s="168"/>
      <c r="D17" s="362"/>
      <c r="E17" s="354"/>
      <c r="F17" s="353"/>
      <c r="G17" s="353"/>
      <c r="H17" s="353"/>
      <c r="I17" s="353"/>
      <c r="J17" s="352">
        <f t="shared" si="0"/>
        <v>0</v>
      </c>
      <c r="K17" s="362"/>
    </row>
    <row r="18" spans="1:12" s="135" customFormat="1" ht="14.4" x14ac:dyDescent="0.3">
      <c r="A18" s="359">
        <v>17</v>
      </c>
      <c r="B18" s="361"/>
      <c r="C18" s="361"/>
      <c r="D18" s="362"/>
      <c r="E18" s="354"/>
      <c r="F18" s="353"/>
      <c r="G18" s="353"/>
      <c r="H18" s="353"/>
      <c r="I18" s="353"/>
      <c r="J18" s="352">
        <f t="shared" si="0"/>
        <v>0</v>
      </c>
      <c r="K18" s="362"/>
      <c r="L18" s="12"/>
    </row>
    <row r="19" spans="1:12" ht="14.4" x14ac:dyDescent="0.3">
      <c r="A19" s="359">
        <v>18</v>
      </c>
      <c r="B19" s="361"/>
      <c r="C19" s="361"/>
      <c r="D19" s="362"/>
      <c r="E19" s="354"/>
      <c r="F19" s="353"/>
      <c r="G19" s="353"/>
      <c r="H19" s="353"/>
      <c r="I19" s="353"/>
      <c r="J19" s="352">
        <f t="shared" si="0"/>
        <v>0</v>
      </c>
      <c r="K19" s="362"/>
    </row>
    <row r="20" spans="1:12" s="135" customFormat="1" ht="14.4" x14ac:dyDescent="0.3">
      <c r="A20" s="359">
        <v>19</v>
      </c>
      <c r="B20" s="363"/>
      <c r="C20" s="363"/>
      <c r="D20" s="362"/>
      <c r="E20" s="354"/>
      <c r="F20" s="353"/>
      <c r="G20" s="353"/>
      <c r="H20" s="353"/>
      <c r="I20" s="353"/>
      <c r="J20" s="352">
        <f t="shared" si="0"/>
        <v>0</v>
      </c>
      <c r="K20" s="362"/>
      <c r="L20" s="12"/>
    </row>
    <row r="21" spans="1:12" ht="14.4" x14ac:dyDescent="0.3">
      <c r="A21" s="359">
        <v>20</v>
      </c>
      <c r="B21" s="168"/>
      <c r="C21" s="168"/>
      <c r="D21" s="362"/>
      <c r="E21" s="354"/>
      <c r="F21" s="353"/>
      <c r="G21" s="353"/>
      <c r="H21" s="353"/>
      <c r="I21" s="353"/>
      <c r="J21" s="352">
        <f t="shared" si="0"/>
        <v>0</v>
      </c>
      <c r="K21" s="362"/>
    </row>
    <row r="22" spans="1:12" s="135" customFormat="1" ht="14.4" x14ac:dyDescent="0.3">
      <c r="A22" s="359">
        <v>21</v>
      </c>
      <c r="B22" s="168"/>
      <c r="C22" s="168"/>
      <c r="D22" s="362"/>
      <c r="E22" s="354"/>
      <c r="F22" s="353"/>
      <c r="G22" s="353"/>
      <c r="H22" s="353"/>
      <c r="I22" s="353"/>
      <c r="J22" s="352">
        <f t="shared" si="0"/>
        <v>0</v>
      </c>
      <c r="K22" s="362"/>
      <c r="L22" s="12"/>
    </row>
    <row r="23" spans="1:12" ht="14.4" x14ac:dyDescent="0.3">
      <c r="A23" s="359">
        <v>22</v>
      </c>
      <c r="B23" s="168"/>
      <c r="C23" s="168"/>
      <c r="D23" s="362"/>
      <c r="E23" s="354"/>
      <c r="F23" s="353"/>
      <c r="G23" s="353"/>
      <c r="H23" s="353"/>
      <c r="I23" s="353"/>
      <c r="J23" s="352">
        <f t="shared" si="0"/>
        <v>0</v>
      </c>
      <c r="K23" s="362"/>
    </row>
    <row r="24" spans="1:12" s="135" customFormat="1" ht="14.4" x14ac:dyDescent="0.3">
      <c r="A24" s="359">
        <v>23</v>
      </c>
      <c r="B24" s="168"/>
      <c r="C24" s="168"/>
      <c r="D24" s="362"/>
      <c r="E24" s="354"/>
      <c r="F24" s="353"/>
      <c r="G24" s="353"/>
      <c r="H24" s="353"/>
      <c r="I24" s="353"/>
      <c r="J24" s="352">
        <f t="shared" si="0"/>
        <v>0</v>
      </c>
      <c r="K24" s="362"/>
      <c r="L24" s="12"/>
    </row>
    <row r="25" spans="1:12" s="135" customFormat="1" ht="14.4" x14ac:dyDescent="0.3">
      <c r="A25" s="359">
        <v>24</v>
      </c>
      <c r="B25" s="168"/>
      <c r="C25" s="168"/>
      <c r="D25" s="362"/>
      <c r="E25" s="354"/>
      <c r="F25" s="353"/>
      <c r="G25" s="353"/>
      <c r="H25" s="353"/>
      <c r="I25" s="353"/>
      <c r="J25" s="352">
        <f t="shared" si="0"/>
        <v>0</v>
      </c>
      <c r="K25" s="362"/>
      <c r="L25" s="12"/>
    </row>
    <row r="26" spans="1:12" s="134" customFormat="1" ht="14.4" x14ac:dyDescent="0.3">
      <c r="A26" s="359">
        <v>25</v>
      </c>
      <c r="B26" s="361"/>
      <c r="C26" s="361"/>
      <c r="D26" s="362"/>
      <c r="E26" s="354"/>
      <c r="F26" s="353"/>
      <c r="G26" s="353"/>
      <c r="H26" s="353"/>
      <c r="I26" s="353"/>
      <c r="J26" s="352">
        <f t="shared" si="0"/>
        <v>0</v>
      </c>
      <c r="K26" s="362"/>
      <c r="L26" s="12"/>
    </row>
    <row r="27" spans="1:12" s="135" customFormat="1" ht="14.4" x14ac:dyDescent="0.3">
      <c r="A27" s="359">
        <v>26</v>
      </c>
      <c r="B27" s="168"/>
      <c r="C27" s="168"/>
      <c r="D27" s="362"/>
      <c r="E27" s="354"/>
      <c r="F27" s="353"/>
      <c r="G27" s="353"/>
      <c r="H27" s="353"/>
      <c r="I27" s="353"/>
      <c r="J27" s="352">
        <f t="shared" si="0"/>
        <v>0</v>
      </c>
      <c r="K27" s="362"/>
      <c r="L27" s="12"/>
    </row>
    <row r="28" spans="1:12" s="134" customFormat="1" ht="14.4" x14ac:dyDescent="0.3">
      <c r="A28" s="359">
        <v>27</v>
      </c>
      <c r="B28" s="168"/>
      <c r="C28" s="168"/>
      <c r="D28" s="362"/>
      <c r="E28" s="354"/>
      <c r="F28" s="353"/>
      <c r="G28" s="353"/>
      <c r="H28" s="353"/>
      <c r="I28" s="353"/>
      <c r="J28" s="352">
        <f t="shared" si="0"/>
        <v>0</v>
      </c>
      <c r="K28" s="362"/>
      <c r="L28" s="12"/>
    </row>
    <row r="29" spans="1:12" s="135" customFormat="1" ht="14.4" x14ac:dyDescent="0.3">
      <c r="A29" s="359">
        <v>28</v>
      </c>
      <c r="B29" s="361"/>
      <c r="C29" s="361"/>
      <c r="D29" s="362"/>
      <c r="E29" s="354"/>
      <c r="F29" s="353"/>
      <c r="G29" s="353"/>
      <c r="H29" s="353"/>
      <c r="I29" s="353"/>
      <c r="J29" s="352">
        <f t="shared" si="0"/>
        <v>0</v>
      </c>
      <c r="K29" s="362"/>
      <c r="L29" s="12"/>
    </row>
    <row r="30" spans="1:12" ht="14.4" x14ac:dyDescent="0.3">
      <c r="A30" s="359">
        <v>29</v>
      </c>
      <c r="B30" s="361"/>
      <c r="C30" s="361"/>
      <c r="D30" s="362"/>
      <c r="E30" s="354"/>
      <c r="F30" s="353"/>
      <c r="G30" s="353"/>
      <c r="H30" s="353"/>
      <c r="I30" s="353"/>
      <c r="J30" s="352">
        <f t="shared" si="0"/>
        <v>0</v>
      </c>
      <c r="K30" s="362"/>
    </row>
    <row r="31" spans="1:12" s="135" customFormat="1" ht="14.4" x14ac:dyDescent="0.3">
      <c r="A31" s="359">
        <v>30</v>
      </c>
      <c r="B31" s="361"/>
      <c r="C31" s="361"/>
      <c r="D31" s="362"/>
      <c r="E31" s="354"/>
      <c r="F31" s="353"/>
      <c r="G31" s="353"/>
      <c r="H31" s="353"/>
      <c r="I31" s="353"/>
      <c r="J31" s="352">
        <f t="shared" si="0"/>
        <v>0</v>
      </c>
      <c r="K31" s="362"/>
      <c r="L31" s="12"/>
    </row>
    <row r="32" spans="1:12" ht="14.4" x14ac:dyDescent="0.3">
      <c r="A32" s="359">
        <v>31</v>
      </c>
      <c r="B32" s="361"/>
      <c r="C32" s="361"/>
      <c r="D32" s="362"/>
      <c r="E32" s="354"/>
      <c r="F32" s="353"/>
      <c r="G32" s="353"/>
      <c r="H32" s="353"/>
      <c r="I32" s="353"/>
      <c r="J32" s="352">
        <f t="shared" si="0"/>
        <v>0</v>
      </c>
      <c r="K32" s="362"/>
    </row>
    <row r="33" spans="1:12" s="135" customFormat="1" ht="14.4" x14ac:dyDescent="0.3">
      <c r="A33" s="359">
        <v>32</v>
      </c>
      <c r="B33" s="168"/>
      <c r="C33" s="168"/>
      <c r="D33" s="362"/>
      <c r="E33" s="354"/>
      <c r="F33" s="353"/>
      <c r="G33" s="353"/>
      <c r="H33" s="353"/>
      <c r="I33" s="353"/>
      <c r="J33" s="352">
        <f t="shared" si="0"/>
        <v>0</v>
      </c>
      <c r="K33" s="362"/>
      <c r="L33" s="12"/>
    </row>
    <row r="34" spans="1:12" ht="14.4" x14ac:dyDescent="0.3">
      <c r="A34" s="359">
        <v>33</v>
      </c>
      <c r="B34" s="168"/>
      <c r="C34" s="168"/>
      <c r="D34" s="362"/>
      <c r="E34" s="354"/>
      <c r="F34" s="353"/>
      <c r="G34" s="353"/>
      <c r="H34" s="353"/>
      <c r="I34" s="353"/>
      <c r="J34" s="352">
        <f t="shared" si="0"/>
        <v>0</v>
      </c>
      <c r="K34" s="362"/>
    </row>
    <row r="35" spans="1:12" s="135" customFormat="1" ht="14.4" x14ac:dyDescent="0.3">
      <c r="A35" s="359">
        <v>34</v>
      </c>
      <c r="B35" s="361"/>
      <c r="C35" s="361"/>
      <c r="D35" s="362"/>
      <c r="E35" s="354"/>
      <c r="F35" s="353"/>
      <c r="G35" s="353"/>
      <c r="H35" s="353"/>
      <c r="I35" s="353"/>
      <c r="J35" s="352">
        <f t="shared" si="0"/>
        <v>0</v>
      </c>
      <c r="K35" s="362"/>
      <c r="L35" s="12"/>
    </row>
    <row r="36" spans="1:12" ht="14.4" x14ac:dyDescent="0.3">
      <c r="A36" s="359">
        <v>35</v>
      </c>
      <c r="B36" s="361"/>
      <c r="C36" s="361"/>
      <c r="D36" s="362"/>
      <c r="E36" s="354"/>
      <c r="F36" s="353"/>
      <c r="G36" s="353"/>
      <c r="H36" s="353"/>
      <c r="I36" s="353"/>
      <c r="J36" s="352">
        <f t="shared" si="0"/>
        <v>0</v>
      </c>
      <c r="K36" s="362"/>
    </row>
    <row r="37" spans="1:12" s="135" customFormat="1" ht="14.4" x14ac:dyDescent="0.3">
      <c r="A37" s="359">
        <v>36</v>
      </c>
      <c r="B37" s="361"/>
      <c r="C37" s="361"/>
      <c r="D37" s="362"/>
      <c r="E37" s="354"/>
      <c r="F37" s="353"/>
      <c r="G37" s="353"/>
      <c r="H37" s="353"/>
      <c r="I37" s="353"/>
      <c r="J37" s="352">
        <f t="shared" si="0"/>
        <v>0</v>
      </c>
      <c r="K37" s="362"/>
      <c r="L37" s="12"/>
    </row>
    <row r="38" spans="1:12" ht="14.4" x14ac:dyDescent="0.3">
      <c r="A38" s="359">
        <v>37</v>
      </c>
      <c r="B38" s="361"/>
      <c r="C38" s="361"/>
      <c r="D38" s="362"/>
      <c r="E38" s="354"/>
      <c r="F38" s="353"/>
      <c r="G38" s="353"/>
      <c r="H38" s="353"/>
      <c r="I38" s="353"/>
      <c r="J38" s="352">
        <f t="shared" si="0"/>
        <v>0</v>
      </c>
      <c r="K38" s="362"/>
    </row>
    <row r="39" spans="1:12" ht="14.4" x14ac:dyDescent="0.3">
      <c r="A39" s="359">
        <v>38</v>
      </c>
      <c r="B39" s="168"/>
      <c r="C39" s="168"/>
      <c r="D39" s="362"/>
      <c r="E39" s="354"/>
      <c r="F39" s="353"/>
      <c r="G39" s="353"/>
      <c r="H39" s="353"/>
      <c r="I39" s="353"/>
      <c r="J39" s="352">
        <f t="shared" si="0"/>
        <v>0</v>
      </c>
      <c r="K39" s="362"/>
    </row>
    <row r="40" spans="1:12" ht="14.4" x14ac:dyDescent="0.3">
      <c r="A40" s="359">
        <v>39</v>
      </c>
      <c r="B40" s="361"/>
      <c r="C40" s="361"/>
      <c r="D40" s="362"/>
      <c r="E40" s="354"/>
      <c r="F40" s="353"/>
      <c r="G40" s="353"/>
      <c r="H40" s="353"/>
      <c r="I40" s="353"/>
      <c r="J40" s="352">
        <f t="shared" si="0"/>
        <v>0</v>
      </c>
      <c r="K40" s="362"/>
    </row>
    <row r="41" spans="1:12" ht="14.4" x14ac:dyDescent="0.3">
      <c r="A41" s="359">
        <v>40</v>
      </c>
      <c r="B41" s="168"/>
      <c r="C41" s="168"/>
      <c r="D41" s="362"/>
      <c r="E41" s="354"/>
      <c r="F41" s="353"/>
      <c r="G41" s="353"/>
      <c r="H41" s="353"/>
      <c r="I41" s="353"/>
      <c r="J41" s="352">
        <f t="shared" si="0"/>
        <v>0</v>
      </c>
      <c r="K41" s="362"/>
    </row>
    <row r="42" spans="1:12" ht="14.4" x14ac:dyDescent="0.3">
      <c r="A42" s="359">
        <v>41</v>
      </c>
      <c r="B42" s="168"/>
      <c r="C42" s="168"/>
      <c r="D42" s="362"/>
      <c r="E42" s="354"/>
      <c r="F42" s="353"/>
      <c r="G42" s="353"/>
      <c r="H42" s="353"/>
      <c r="I42" s="353"/>
      <c r="J42" s="352">
        <f t="shared" si="0"/>
        <v>0</v>
      </c>
      <c r="K42" s="362"/>
    </row>
    <row r="43" spans="1:12" ht="14.4" x14ac:dyDescent="0.3">
      <c r="A43" s="359">
        <v>42</v>
      </c>
      <c r="B43" s="168"/>
      <c r="C43" s="168"/>
      <c r="D43" s="362"/>
      <c r="E43" s="354"/>
      <c r="F43" s="353"/>
      <c r="G43" s="353"/>
      <c r="H43" s="353"/>
      <c r="I43" s="353"/>
      <c r="J43" s="352">
        <f t="shared" si="0"/>
        <v>0</v>
      </c>
      <c r="K43" s="362"/>
    </row>
    <row r="44" spans="1:12" ht="14.4" x14ac:dyDescent="0.3">
      <c r="A44" s="359">
        <v>43</v>
      </c>
      <c r="B44" s="168"/>
      <c r="C44" s="168"/>
      <c r="D44" s="362"/>
      <c r="E44" s="354"/>
      <c r="F44" s="353"/>
      <c r="G44" s="353"/>
      <c r="H44" s="353"/>
      <c r="I44" s="353"/>
      <c r="J44" s="352">
        <f t="shared" si="0"/>
        <v>0</v>
      </c>
      <c r="K44" s="362"/>
    </row>
    <row r="45" spans="1:12" ht="14.4" x14ac:dyDescent="0.3">
      <c r="A45" s="359">
        <v>44</v>
      </c>
      <c r="B45" s="168"/>
      <c r="C45" s="168"/>
      <c r="D45" s="362"/>
      <c r="E45" s="354"/>
      <c r="F45" s="353"/>
      <c r="G45" s="353"/>
      <c r="H45" s="353"/>
      <c r="I45" s="353"/>
      <c r="J45" s="352">
        <f t="shared" si="0"/>
        <v>0</v>
      </c>
      <c r="K45" s="362"/>
    </row>
    <row r="46" spans="1:12" ht="14.4" x14ac:dyDescent="0.3">
      <c r="A46" s="359">
        <v>45</v>
      </c>
      <c r="B46" s="361"/>
      <c r="C46" s="361"/>
      <c r="D46" s="362"/>
      <c r="E46" s="354"/>
      <c r="F46" s="353"/>
      <c r="G46" s="353"/>
      <c r="H46" s="353"/>
      <c r="I46" s="353"/>
      <c r="J46" s="352">
        <f t="shared" si="0"/>
        <v>0</v>
      </c>
      <c r="K46" s="362"/>
    </row>
    <row r="47" spans="1:12" ht="14.4" x14ac:dyDescent="0.3">
      <c r="A47" s="359">
        <v>46</v>
      </c>
      <c r="B47" s="361"/>
      <c r="C47" s="361"/>
      <c r="D47" s="362"/>
      <c r="E47" s="354"/>
      <c r="F47" s="353"/>
      <c r="G47" s="353"/>
      <c r="H47" s="353"/>
      <c r="I47" s="353"/>
      <c r="J47" s="352">
        <f t="shared" si="0"/>
        <v>0</v>
      </c>
      <c r="K47" s="362"/>
    </row>
    <row r="48" spans="1:12" ht="14.4" x14ac:dyDescent="0.3">
      <c r="A48" s="359">
        <v>47</v>
      </c>
      <c r="B48" s="361"/>
      <c r="C48" s="361"/>
      <c r="D48" s="362"/>
      <c r="E48" s="354"/>
      <c r="F48" s="353"/>
      <c r="G48" s="353"/>
      <c r="H48" s="353"/>
      <c r="I48" s="353"/>
      <c r="J48" s="352">
        <f t="shared" si="0"/>
        <v>0</v>
      </c>
      <c r="K48" s="362"/>
    </row>
    <row r="49" spans="1:11" ht="14.4" x14ac:dyDescent="0.3">
      <c r="A49" s="359">
        <v>48</v>
      </c>
      <c r="B49" s="168"/>
      <c r="C49" s="168"/>
      <c r="D49" s="362"/>
      <c r="E49" s="354"/>
      <c r="F49" s="353"/>
      <c r="G49" s="353"/>
      <c r="H49" s="353"/>
      <c r="I49" s="353"/>
      <c r="J49" s="352">
        <f t="shared" si="0"/>
        <v>0</v>
      </c>
      <c r="K49" s="362"/>
    </row>
    <row r="50" spans="1:11" ht="14.4" x14ac:dyDescent="0.3">
      <c r="A50" s="359">
        <v>49</v>
      </c>
      <c r="B50" s="361"/>
      <c r="C50" s="361"/>
      <c r="D50" s="362"/>
      <c r="E50" s="354"/>
      <c r="F50" s="353"/>
      <c r="G50" s="353"/>
      <c r="H50" s="353"/>
      <c r="I50" s="353"/>
      <c r="J50" s="352">
        <f t="shared" si="0"/>
        <v>0</v>
      </c>
      <c r="K50" s="362"/>
    </row>
    <row r="51" spans="1:11" ht="14.4" x14ac:dyDescent="0.3">
      <c r="A51" s="359">
        <v>50</v>
      </c>
      <c r="B51" s="168"/>
      <c r="C51" s="168"/>
      <c r="D51" s="362"/>
      <c r="E51" s="354"/>
      <c r="F51" s="353"/>
      <c r="G51" s="353"/>
      <c r="H51" s="353"/>
      <c r="I51" s="353"/>
      <c r="J51" s="352">
        <f t="shared" si="0"/>
        <v>0</v>
      </c>
      <c r="K51" s="362"/>
    </row>
    <row r="52" spans="1:11" ht="14.4" x14ac:dyDescent="0.3">
      <c r="A52" s="359">
        <v>51</v>
      </c>
      <c r="B52" s="361"/>
      <c r="C52" s="361"/>
      <c r="D52" s="362"/>
      <c r="E52" s="354"/>
      <c r="F52" s="353"/>
      <c r="G52" s="353"/>
      <c r="H52" s="353"/>
      <c r="I52" s="353"/>
      <c r="J52" s="352">
        <f t="shared" si="0"/>
        <v>0</v>
      </c>
      <c r="K52" s="362"/>
    </row>
    <row r="53" spans="1:11" ht="14.4" x14ac:dyDescent="0.3">
      <c r="A53" s="359">
        <v>52</v>
      </c>
      <c r="B53" s="168"/>
      <c r="C53" s="168"/>
      <c r="D53" s="362"/>
      <c r="E53" s="354"/>
      <c r="F53" s="353"/>
      <c r="G53" s="353"/>
      <c r="H53" s="353"/>
      <c r="I53" s="353"/>
      <c r="J53" s="352">
        <f t="shared" si="0"/>
        <v>0</v>
      </c>
      <c r="K53" s="362"/>
    </row>
    <row r="54" spans="1:11" ht="14.4" x14ac:dyDescent="0.3">
      <c r="A54" s="359">
        <v>53</v>
      </c>
      <c r="B54" s="168"/>
      <c r="C54" s="168"/>
      <c r="D54" s="362"/>
      <c r="E54" s="354"/>
      <c r="F54" s="353"/>
      <c r="G54" s="353"/>
      <c r="H54" s="353"/>
      <c r="I54" s="353"/>
      <c r="J54" s="352">
        <f t="shared" si="0"/>
        <v>0</v>
      </c>
      <c r="K54" s="362"/>
    </row>
    <row r="55" spans="1:11" ht="14.4" x14ac:dyDescent="0.3">
      <c r="A55" s="359">
        <v>54</v>
      </c>
      <c r="B55" s="361"/>
      <c r="C55" s="361"/>
      <c r="D55" s="362"/>
      <c r="E55" s="354"/>
      <c r="F55" s="353"/>
      <c r="G55" s="353"/>
      <c r="H55" s="353"/>
      <c r="I55" s="353"/>
      <c r="J55" s="352">
        <f t="shared" si="0"/>
        <v>0</v>
      </c>
      <c r="K55" s="362"/>
    </row>
    <row r="56" spans="1:11" ht="14.4" x14ac:dyDescent="0.3">
      <c r="A56" s="359">
        <v>55</v>
      </c>
      <c r="B56" s="361"/>
      <c r="C56" s="361"/>
      <c r="D56" s="362"/>
      <c r="E56" s="354"/>
      <c r="F56" s="353"/>
      <c r="G56" s="353"/>
      <c r="H56" s="353"/>
      <c r="I56" s="353"/>
      <c r="J56" s="352">
        <f t="shared" si="0"/>
        <v>0</v>
      </c>
      <c r="K56" s="362"/>
    </row>
    <row r="57" spans="1:11" ht="14.4" x14ac:dyDescent="0.3">
      <c r="A57" s="359">
        <v>56</v>
      </c>
      <c r="B57" s="168"/>
      <c r="C57" s="168"/>
      <c r="D57" s="362"/>
      <c r="E57" s="354"/>
      <c r="F57" s="353"/>
      <c r="G57" s="353"/>
      <c r="H57" s="353"/>
      <c r="I57" s="353"/>
      <c r="J57" s="352">
        <f t="shared" si="0"/>
        <v>0</v>
      </c>
      <c r="K57" s="362"/>
    </row>
    <row r="58" spans="1:11" ht="14.4" x14ac:dyDescent="0.3">
      <c r="A58" s="359">
        <v>57</v>
      </c>
      <c r="B58" s="361"/>
      <c r="C58" s="361"/>
      <c r="D58" s="362"/>
      <c r="E58" s="354"/>
      <c r="F58" s="353"/>
      <c r="G58" s="353"/>
      <c r="H58" s="353"/>
      <c r="I58" s="353"/>
      <c r="J58" s="352">
        <f t="shared" si="0"/>
        <v>0</v>
      </c>
      <c r="K58" s="362"/>
    </row>
    <row r="59" spans="1:11" ht="14.4" x14ac:dyDescent="0.3">
      <c r="A59" s="359">
        <v>58</v>
      </c>
      <c r="B59" s="361"/>
      <c r="C59" s="361"/>
      <c r="D59" s="362"/>
      <c r="E59" s="354"/>
      <c r="F59" s="353"/>
      <c r="G59" s="353"/>
      <c r="H59" s="353"/>
      <c r="I59" s="353"/>
      <c r="J59" s="352">
        <f t="shared" si="0"/>
        <v>0</v>
      </c>
      <c r="K59" s="362"/>
    </row>
    <row r="60" spans="1:11" ht="14.4" x14ac:dyDescent="0.3">
      <c r="A60" s="359">
        <v>59</v>
      </c>
      <c r="B60" s="363"/>
      <c r="C60" s="363"/>
      <c r="D60" s="362"/>
      <c r="E60" s="354"/>
      <c r="F60" s="353"/>
      <c r="G60" s="353"/>
      <c r="H60" s="353"/>
      <c r="I60" s="353"/>
      <c r="J60" s="352">
        <f t="shared" si="0"/>
        <v>0</v>
      </c>
      <c r="K60" s="362"/>
    </row>
    <row r="61" spans="1:11" ht="14.4" x14ac:dyDescent="0.3">
      <c r="A61" s="359">
        <v>60</v>
      </c>
      <c r="B61" s="168"/>
      <c r="C61" s="168"/>
      <c r="D61" s="362"/>
      <c r="E61" s="354"/>
      <c r="F61" s="353"/>
      <c r="G61" s="353"/>
      <c r="H61" s="353"/>
      <c r="I61" s="353"/>
      <c r="J61" s="352">
        <f t="shared" si="0"/>
        <v>0</v>
      </c>
      <c r="K61" s="362"/>
    </row>
    <row r="62" spans="1:11" ht="14.4" x14ac:dyDescent="0.3">
      <c r="A62" s="359">
        <v>61</v>
      </c>
      <c r="B62" s="168"/>
      <c r="C62" s="168"/>
      <c r="D62" s="362"/>
      <c r="E62" s="354"/>
      <c r="F62" s="353"/>
      <c r="G62" s="353"/>
      <c r="H62" s="353"/>
      <c r="I62" s="353"/>
      <c r="J62" s="352">
        <f t="shared" si="0"/>
        <v>0</v>
      </c>
      <c r="K62" s="362"/>
    </row>
    <row r="63" spans="1:11" ht="14.4" x14ac:dyDescent="0.3">
      <c r="A63" s="359">
        <v>62</v>
      </c>
      <c r="B63" s="168"/>
      <c r="C63" s="168"/>
      <c r="D63" s="362"/>
      <c r="E63" s="354"/>
      <c r="F63" s="353"/>
      <c r="G63" s="353"/>
      <c r="H63" s="353"/>
      <c r="I63" s="353"/>
      <c r="J63" s="352">
        <f t="shared" si="0"/>
        <v>0</v>
      </c>
      <c r="K63" s="362"/>
    </row>
    <row r="64" spans="1:11" ht="14.4" x14ac:dyDescent="0.3">
      <c r="A64" s="359">
        <v>63</v>
      </c>
      <c r="B64" s="361"/>
      <c r="C64" s="361"/>
      <c r="D64" s="362"/>
      <c r="E64" s="354"/>
      <c r="F64" s="353"/>
      <c r="G64" s="353"/>
      <c r="H64" s="353"/>
      <c r="I64" s="353"/>
      <c r="J64" s="352">
        <f t="shared" si="0"/>
        <v>0</v>
      </c>
      <c r="K64" s="362"/>
    </row>
    <row r="65" spans="1:11" ht="14.4" x14ac:dyDescent="0.3">
      <c r="A65" s="359">
        <v>64</v>
      </c>
      <c r="B65" s="361"/>
      <c r="C65" s="361"/>
      <c r="D65" s="362"/>
      <c r="E65" s="354"/>
      <c r="F65" s="353"/>
      <c r="G65" s="353"/>
      <c r="H65" s="353"/>
      <c r="I65" s="353"/>
      <c r="J65" s="352">
        <f t="shared" si="0"/>
        <v>0</v>
      </c>
      <c r="K65" s="362"/>
    </row>
    <row r="66" spans="1:11" ht="14.4" x14ac:dyDescent="0.3">
      <c r="A66" s="359">
        <v>65</v>
      </c>
      <c r="B66" s="361"/>
      <c r="C66" s="361"/>
      <c r="D66" s="362"/>
      <c r="E66" s="354"/>
      <c r="F66" s="353"/>
      <c r="G66" s="353"/>
      <c r="H66" s="353"/>
      <c r="I66" s="353"/>
      <c r="J66" s="352">
        <f t="shared" si="0"/>
        <v>0</v>
      </c>
      <c r="K66" s="362"/>
    </row>
    <row r="67" spans="1:11" ht="14.4" x14ac:dyDescent="0.3">
      <c r="A67" s="359">
        <v>66</v>
      </c>
      <c r="B67" s="361"/>
      <c r="C67" s="361"/>
      <c r="D67" s="362"/>
      <c r="E67" s="354"/>
      <c r="F67" s="353"/>
      <c r="G67" s="353"/>
      <c r="H67" s="353"/>
      <c r="I67" s="353"/>
      <c r="J67" s="352">
        <f t="shared" ref="J67:J101" si="1">SUM(E67:I67)</f>
        <v>0</v>
      </c>
      <c r="K67" s="362"/>
    </row>
    <row r="68" spans="1:11" ht="14.4" x14ac:dyDescent="0.3">
      <c r="A68" s="359">
        <v>67</v>
      </c>
      <c r="B68" s="168"/>
      <c r="C68" s="168"/>
      <c r="D68" s="362"/>
      <c r="E68" s="354"/>
      <c r="F68" s="353"/>
      <c r="G68" s="353"/>
      <c r="H68" s="353"/>
      <c r="I68" s="353"/>
      <c r="J68" s="352">
        <f t="shared" si="1"/>
        <v>0</v>
      </c>
      <c r="K68" s="362"/>
    </row>
    <row r="69" spans="1:11" ht="14.4" x14ac:dyDescent="0.3">
      <c r="A69" s="359">
        <v>68</v>
      </c>
      <c r="B69" s="168"/>
      <c r="C69" s="168"/>
      <c r="D69" s="362"/>
      <c r="E69" s="354"/>
      <c r="F69" s="353"/>
      <c r="G69" s="353"/>
      <c r="H69" s="353"/>
      <c r="I69" s="353"/>
      <c r="J69" s="352">
        <f t="shared" si="1"/>
        <v>0</v>
      </c>
      <c r="K69" s="362"/>
    </row>
    <row r="70" spans="1:11" ht="14.4" x14ac:dyDescent="0.3">
      <c r="A70" s="359">
        <v>69</v>
      </c>
      <c r="B70" s="361"/>
      <c r="C70" s="361"/>
      <c r="D70" s="362"/>
      <c r="E70" s="354"/>
      <c r="F70" s="353"/>
      <c r="G70" s="353"/>
      <c r="H70" s="353"/>
      <c r="I70" s="353"/>
      <c r="J70" s="352">
        <f t="shared" si="1"/>
        <v>0</v>
      </c>
      <c r="K70" s="362"/>
    </row>
    <row r="71" spans="1:11" ht="14.4" x14ac:dyDescent="0.3">
      <c r="A71" s="359">
        <v>70</v>
      </c>
      <c r="B71" s="168"/>
      <c r="C71" s="168"/>
      <c r="D71" s="362"/>
      <c r="E71" s="354"/>
      <c r="F71" s="353"/>
      <c r="G71" s="353"/>
      <c r="H71" s="353"/>
      <c r="I71" s="353"/>
      <c r="J71" s="352">
        <f t="shared" si="1"/>
        <v>0</v>
      </c>
      <c r="K71" s="362"/>
    </row>
    <row r="72" spans="1:11" ht="14.4" x14ac:dyDescent="0.3">
      <c r="A72" s="359">
        <v>71</v>
      </c>
      <c r="B72" s="361"/>
      <c r="C72" s="361"/>
      <c r="D72" s="362"/>
      <c r="E72" s="354"/>
      <c r="F72" s="353"/>
      <c r="G72" s="353"/>
      <c r="H72" s="353"/>
      <c r="I72" s="353"/>
      <c r="J72" s="352">
        <f t="shared" si="1"/>
        <v>0</v>
      </c>
      <c r="K72" s="362"/>
    </row>
    <row r="73" spans="1:11" ht="14.4" x14ac:dyDescent="0.3">
      <c r="A73" s="359">
        <v>72</v>
      </c>
      <c r="B73" s="361"/>
      <c r="C73" s="361"/>
      <c r="D73" s="362"/>
      <c r="E73" s="354"/>
      <c r="F73" s="353"/>
      <c r="G73" s="353"/>
      <c r="H73" s="353"/>
      <c r="I73" s="353"/>
      <c r="J73" s="352">
        <f t="shared" si="1"/>
        <v>0</v>
      </c>
      <c r="K73" s="362"/>
    </row>
    <row r="74" spans="1:11" ht="14.4" x14ac:dyDescent="0.3">
      <c r="A74" s="359">
        <v>73</v>
      </c>
      <c r="B74" s="361"/>
      <c r="C74" s="361"/>
      <c r="D74" s="362"/>
      <c r="E74" s="354"/>
      <c r="F74" s="353"/>
      <c r="G74" s="353"/>
      <c r="H74" s="353"/>
      <c r="I74" s="353"/>
      <c r="J74" s="352">
        <f t="shared" si="1"/>
        <v>0</v>
      </c>
      <c r="K74" s="362"/>
    </row>
    <row r="75" spans="1:11" ht="14.4" x14ac:dyDescent="0.3">
      <c r="A75" s="359">
        <v>74</v>
      </c>
      <c r="B75" s="168"/>
      <c r="C75" s="168"/>
      <c r="D75" s="362"/>
      <c r="E75" s="354"/>
      <c r="F75" s="353"/>
      <c r="G75" s="353"/>
      <c r="H75" s="353"/>
      <c r="I75" s="353"/>
      <c r="J75" s="352">
        <f t="shared" si="1"/>
        <v>0</v>
      </c>
      <c r="K75" s="362"/>
    </row>
    <row r="76" spans="1:11" ht="14.4" x14ac:dyDescent="0.3">
      <c r="A76" s="359">
        <v>75</v>
      </c>
      <c r="B76" s="168"/>
      <c r="C76" s="168"/>
      <c r="D76" s="362"/>
      <c r="E76" s="354"/>
      <c r="F76" s="353"/>
      <c r="G76" s="353"/>
      <c r="H76" s="353"/>
      <c r="I76" s="353"/>
      <c r="J76" s="352">
        <f t="shared" si="1"/>
        <v>0</v>
      </c>
      <c r="K76" s="362"/>
    </row>
    <row r="77" spans="1:11" ht="14.4" x14ac:dyDescent="0.3">
      <c r="A77" s="359">
        <v>76</v>
      </c>
      <c r="B77" s="361"/>
      <c r="C77" s="361"/>
      <c r="D77" s="362"/>
      <c r="E77" s="354"/>
      <c r="F77" s="353"/>
      <c r="G77" s="353"/>
      <c r="H77" s="353"/>
      <c r="I77" s="353"/>
      <c r="J77" s="352">
        <f t="shared" si="1"/>
        <v>0</v>
      </c>
      <c r="K77" s="362"/>
    </row>
    <row r="78" spans="1:11" ht="14.4" x14ac:dyDescent="0.3">
      <c r="A78" s="359">
        <v>77</v>
      </c>
      <c r="B78" s="361"/>
      <c r="C78" s="361"/>
      <c r="D78" s="362"/>
      <c r="E78" s="354"/>
      <c r="F78" s="353"/>
      <c r="G78" s="353"/>
      <c r="H78" s="353"/>
      <c r="I78" s="353"/>
      <c r="J78" s="352">
        <f t="shared" si="1"/>
        <v>0</v>
      </c>
      <c r="K78" s="362"/>
    </row>
    <row r="79" spans="1:11" ht="14.4" x14ac:dyDescent="0.3">
      <c r="A79" s="359">
        <v>78</v>
      </c>
      <c r="B79" s="361"/>
      <c r="C79" s="361"/>
      <c r="D79" s="362"/>
      <c r="E79" s="354"/>
      <c r="F79" s="353"/>
      <c r="G79" s="353"/>
      <c r="H79" s="353"/>
      <c r="I79" s="353"/>
      <c r="J79" s="352">
        <f t="shared" si="1"/>
        <v>0</v>
      </c>
      <c r="K79" s="362"/>
    </row>
    <row r="80" spans="1:11" ht="14.4" x14ac:dyDescent="0.3">
      <c r="A80" s="359">
        <v>79</v>
      </c>
      <c r="B80" s="168"/>
      <c r="C80" s="168"/>
      <c r="D80" s="362"/>
      <c r="E80" s="354"/>
      <c r="F80" s="353"/>
      <c r="G80" s="353"/>
      <c r="H80" s="353"/>
      <c r="I80" s="353"/>
      <c r="J80" s="352">
        <f t="shared" si="1"/>
        <v>0</v>
      </c>
      <c r="K80" s="362"/>
    </row>
    <row r="81" spans="1:11" ht="14.4" x14ac:dyDescent="0.3">
      <c r="A81" s="359">
        <v>80</v>
      </c>
      <c r="B81" s="168"/>
      <c r="C81" s="168"/>
      <c r="D81" s="362"/>
      <c r="E81" s="354"/>
      <c r="F81" s="353"/>
      <c r="G81" s="353"/>
      <c r="H81" s="353"/>
      <c r="I81" s="353"/>
      <c r="J81" s="352">
        <f t="shared" si="1"/>
        <v>0</v>
      </c>
      <c r="K81" s="362"/>
    </row>
    <row r="82" spans="1:11" ht="14.4" x14ac:dyDescent="0.3">
      <c r="A82" s="359">
        <v>81</v>
      </c>
      <c r="B82" s="361"/>
      <c r="C82" s="361"/>
      <c r="D82" s="362"/>
      <c r="E82" s="354"/>
      <c r="F82" s="353"/>
      <c r="G82" s="353"/>
      <c r="H82" s="353"/>
      <c r="I82" s="353"/>
      <c r="J82" s="352">
        <f t="shared" si="1"/>
        <v>0</v>
      </c>
      <c r="K82" s="362"/>
    </row>
    <row r="83" spans="1:11" ht="14.4" x14ac:dyDescent="0.3">
      <c r="A83" s="359">
        <v>82</v>
      </c>
      <c r="B83" s="361"/>
      <c r="C83" s="361"/>
      <c r="D83" s="362"/>
      <c r="E83" s="354"/>
      <c r="F83" s="353"/>
      <c r="G83" s="353"/>
      <c r="H83" s="353"/>
      <c r="I83" s="353"/>
      <c r="J83" s="352">
        <f t="shared" si="1"/>
        <v>0</v>
      </c>
      <c r="K83" s="362"/>
    </row>
    <row r="84" spans="1:11" ht="14.4" x14ac:dyDescent="0.3">
      <c r="A84" s="359">
        <v>83</v>
      </c>
      <c r="B84" s="361"/>
      <c r="C84" s="361"/>
      <c r="D84" s="362"/>
      <c r="E84" s="354"/>
      <c r="F84" s="353"/>
      <c r="G84" s="353"/>
      <c r="H84" s="353"/>
      <c r="I84" s="353"/>
      <c r="J84" s="352">
        <f t="shared" si="1"/>
        <v>0</v>
      </c>
      <c r="K84" s="362"/>
    </row>
    <row r="85" spans="1:11" ht="14.4" x14ac:dyDescent="0.3">
      <c r="A85" s="359">
        <v>84</v>
      </c>
      <c r="B85" s="168"/>
      <c r="C85" s="168"/>
      <c r="D85" s="362"/>
      <c r="E85" s="354"/>
      <c r="F85" s="353"/>
      <c r="G85" s="353"/>
      <c r="H85" s="353"/>
      <c r="I85" s="353"/>
      <c r="J85" s="352">
        <f t="shared" si="1"/>
        <v>0</v>
      </c>
      <c r="K85" s="362"/>
    </row>
    <row r="86" spans="1:11" ht="14.4" x14ac:dyDescent="0.3">
      <c r="A86" s="359">
        <v>85</v>
      </c>
      <c r="B86" s="361"/>
      <c r="C86" s="361"/>
      <c r="D86" s="362"/>
      <c r="E86" s="354"/>
      <c r="F86" s="353"/>
      <c r="G86" s="353"/>
      <c r="H86" s="353"/>
      <c r="I86" s="353"/>
      <c r="J86" s="352">
        <f t="shared" si="1"/>
        <v>0</v>
      </c>
      <c r="K86" s="362"/>
    </row>
    <row r="87" spans="1:11" ht="14.4" x14ac:dyDescent="0.3">
      <c r="A87" s="359">
        <v>86</v>
      </c>
      <c r="B87" s="168"/>
      <c r="C87" s="168"/>
      <c r="D87" s="362"/>
      <c r="E87" s="354"/>
      <c r="F87" s="353"/>
      <c r="G87" s="353"/>
      <c r="H87" s="353"/>
      <c r="I87" s="353"/>
      <c r="J87" s="352">
        <f t="shared" si="1"/>
        <v>0</v>
      </c>
      <c r="K87" s="362"/>
    </row>
    <row r="88" spans="1:11" ht="14.4" x14ac:dyDescent="0.3">
      <c r="A88" s="359">
        <v>87</v>
      </c>
      <c r="B88" s="361"/>
      <c r="C88" s="361"/>
      <c r="D88" s="362"/>
      <c r="E88" s="354"/>
      <c r="F88" s="353"/>
      <c r="G88" s="353"/>
      <c r="H88" s="353"/>
      <c r="I88" s="353"/>
      <c r="J88" s="352">
        <f t="shared" si="1"/>
        <v>0</v>
      </c>
      <c r="K88" s="362"/>
    </row>
    <row r="89" spans="1:11" ht="14.4" x14ac:dyDescent="0.3">
      <c r="A89" s="359">
        <v>88</v>
      </c>
      <c r="B89" s="168"/>
      <c r="C89" s="168"/>
      <c r="D89" s="362"/>
      <c r="E89" s="354"/>
      <c r="F89" s="353"/>
      <c r="G89" s="353"/>
      <c r="H89" s="353"/>
      <c r="I89" s="353"/>
      <c r="J89" s="352">
        <f t="shared" si="1"/>
        <v>0</v>
      </c>
      <c r="K89" s="362"/>
    </row>
    <row r="90" spans="1:11" ht="14.4" x14ac:dyDescent="0.3">
      <c r="A90" s="359">
        <v>89</v>
      </c>
      <c r="B90" s="168"/>
      <c r="C90" s="168"/>
      <c r="D90" s="322"/>
      <c r="E90" s="323"/>
      <c r="F90" s="323"/>
      <c r="G90" s="323"/>
      <c r="H90" s="323"/>
      <c r="I90" s="323"/>
      <c r="J90" s="352">
        <f t="shared" si="1"/>
        <v>0</v>
      </c>
      <c r="K90" s="322"/>
    </row>
    <row r="91" spans="1:11" ht="14.4" x14ac:dyDescent="0.3">
      <c r="A91" s="359">
        <v>90</v>
      </c>
      <c r="B91" s="168"/>
      <c r="C91" s="168"/>
      <c r="D91" s="322"/>
      <c r="E91" s="323"/>
      <c r="F91" s="323"/>
      <c r="G91" s="323"/>
      <c r="H91" s="323"/>
      <c r="I91" s="323"/>
      <c r="J91" s="352">
        <f t="shared" si="1"/>
        <v>0</v>
      </c>
      <c r="K91" s="322"/>
    </row>
    <row r="92" spans="1:11" ht="14.4" x14ac:dyDescent="0.3">
      <c r="A92" s="359">
        <v>91</v>
      </c>
      <c r="B92" s="168"/>
      <c r="C92" s="168"/>
      <c r="D92" s="322"/>
      <c r="E92" s="323"/>
      <c r="F92" s="323"/>
      <c r="G92" s="323"/>
      <c r="H92" s="323"/>
      <c r="I92" s="323"/>
      <c r="J92" s="352">
        <f t="shared" si="1"/>
        <v>0</v>
      </c>
      <c r="K92" s="322"/>
    </row>
    <row r="93" spans="1:11" ht="14.4" x14ac:dyDescent="0.3">
      <c r="A93" s="359">
        <v>92</v>
      </c>
      <c r="B93" s="168"/>
      <c r="C93" s="168"/>
      <c r="D93" s="322"/>
      <c r="E93" s="323"/>
      <c r="F93" s="323"/>
      <c r="G93" s="323"/>
      <c r="H93" s="323"/>
      <c r="I93" s="323"/>
      <c r="J93" s="352">
        <f t="shared" si="1"/>
        <v>0</v>
      </c>
      <c r="K93" s="322"/>
    </row>
    <row r="94" spans="1:11" ht="14.4" x14ac:dyDescent="0.3">
      <c r="A94" s="359">
        <v>93</v>
      </c>
      <c r="B94" s="168"/>
      <c r="C94" s="168"/>
      <c r="D94" s="322"/>
      <c r="E94" s="323"/>
      <c r="F94" s="323"/>
      <c r="G94" s="323"/>
      <c r="H94" s="323"/>
      <c r="I94" s="323"/>
      <c r="J94" s="352">
        <f t="shared" si="1"/>
        <v>0</v>
      </c>
      <c r="K94" s="322"/>
    </row>
    <row r="95" spans="1:11" ht="14.4" x14ac:dyDescent="0.3">
      <c r="A95" s="359">
        <v>94</v>
      </c>
      <c r="B95" s="168"/>
      <c r="C95" s="168"/>
      <c r="D95" s="322"/>
      <c r="E95" s="323"/>
      <c r="F95" s="323"/>
      <c r="G95" s="323"/>
      <c r="H95" s="323"/>
      <c r="I95" s="323"/>
      <c r="J95" s="352">
        <f t="shared" si="1"/>
        <v>0</v>
      </c>
      <c r="K95" s="322"/>
    </row>
    <row r="96" spans="1:11" ht="14.4" x14ac:dyDescent="0.3">
      <c r="A96" s="359">
        <v>95</v>
      </c>
      <c r="B96" s="168"/>
      <c r="C96" s="168"/>
      <c r="D96" s="322"/>
      <c r="E96" s="323"/>
      <c r="F96" s="323"/>
      <c r="G96" s="323"/>
      <c r="H96" s="323"/>
      <c r="I96" s="323"/>
      <c r="J96" s="352">
        <f t="shared" si="1"/>
        <v>0</v>
      </c>
      <c r="K96" s="322"/>
    </row>
    <row r="97" spans="1:11" ht="14.4" x14ac:dyDescent="0.3">
      <c r="A97" s="359">
        <v>96</v>
      </c>
      <c r="B97" s="168"/>
      <c r="C97" s="168"/>
      <c r="D97" s="322"/>
      <c r="E97" s="323"/>
      <c r="F97" s="323"/>
      <c r="G97" s="323"/>
      <c r="H97" s="323"/>
      <c r="I97" s="323"/>
      <c r="J97" s="352">
        <f t="shared" si="1"/>
        <v>0</v>
      </c>
      <c r="K97" s="322"/>
    </row>
    <row r="98" spans="1:11" ht="14.4" x14ac:dyDescent="0.3">
      <c r="A98" s="359">
        <v>97</v>
      </c>
      <c r="B98" s="168"/>
      <c r="C98" s="168"/>
      <c r="D98" s="322"/>
      <c r="E98" s="323"/>
      <c r="F98" s="323"/>
      <c r="G98" s="323"/>
      <c r="H98" s="323"/>
      <c r="I98" s="323"/>
      <c r="J98" s="352">
        <f t="shared" si="1"/>
        <v>0</v>
      </c>
      <c r="K98" s="322"/>
    </row>
    <row r="99" spans="1:11" ht="14.4" x14ac:dyDescent="0.3">
      <c r="A99" s="359">
        <v>98</v>
      </c>
      <c r="B99" s="168"/>
      <c r="C99" s="168"/>
      <c r="D99" s="322"/>
      <c r="E99" s="323"/>
      <c r="F99" s="323"/>
      <c r="G99" s="323"/>
      <c r="H99" s="323"/>
      <c r="I99" s="323"/>
      <c r="J99" s="352">
        <f t="shared" si="1"/>
        <v>0</v>
      </c>
      <c r="K99" s="322"/>
    </row>
    <row r="100" spans="1:11" ht="14.4" x14ac:dyDescent="0.3">
      <c r="A100" s="359">
        <v>99</v>
      </c>
      <c r="B100" s="168"/>
      <c r="C100" s="168"/>
      <c r="D100" s="322"/>
      <c r="E100" s="323"/>
      <c r="F100" s="323"/>
      <c r="G100" s="323"/>
      <c r="H100" s="323"/>
      <c r="I100" s="323"/>
      <c r="J100" s="352">
        <f t="shared" si="1"/>
        <v>0</v>
      </c>
      <c r="K100" s="322"/>
    </row>
    <row r="101" spans="1:11" ht="15" thickBot="1" x14ac:dyDescent="0.35">
      <c r="A101" s="191">
        <v>100</v>
      </c>
      <c r="B101" s="174"/>
      <c r="C101" s="174"/>
      <c r="D101" s="326"/>
      <c r="E101" s="328"/>
      <c r="F101" s="328"/>
      <c r="G101" s="328"/>
      <c r="H101" s="328"/>
      <c r="I101" s="328"/>
      <c r="J101" s="355">
        <f t="shared" si="1"/>
        <v>0</v>
      </c>
      <c r="K101" s="326"/>
    </row>
  </sheetData>
  <sheetProtection algorithmName="SHA-512" hashValue="Oz7a6ghi9+JY7puihS/9B5Z77XuYbkxzqIG6WG02Akrywovdx/wff4EvdfTPjndFJ4cv3RaJ9rEfbdEZRlHKJw==" saltValue="IMNnlPptDGAUSTd7vhku7w==" spinCount="100000" sheet="1" objects="1" scenarios="1"/>
  <sortState xmlns:xlrd2="http://schemas.microsoft.com/office/spreadsheetml/2017/richdata2" ref="B2:K89">
    <sortCondition descending="1" ref="J2:J89"/>
    <sortCondition ref="K2:K89"/>
    <sortCondition ref="D2:D89"/>
  </sortState>
  <printOptions gridLines="1"/>
  <pageMargins left="0.7" right="0.7" top="0.75" bottom="0.75" header="0.3" footer="0.3"/>
  <pageSetup scale="89" orientation="landscape" horizontalDpi="4294967293" r:id="rId1"/>
  <rowBreaks count="1" manualBreakCount="1">
    <brk id="37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EA8D-5DF4-4B66-A19A-78BF6CFC5CD4}">
  <sheetPr>
    <tabColor rgb="FF00B050"/>
  </sheetPr>
  <dimension ref="A1:K101"/>
  <sheetViews>
    <sheetView zoomScaleNormal="100" workbookViewId="0">
      <pane ySplit="1" topLeftCell="A2" activePane="bottomLeft" state="frozen"/>
      <selection pane="bottomLeft" activeCell="G11" sqref="G11"/>
    </sheetView>
  </sheetViews>
  <sheetFormatPr defaultColWidth="8.69921875" defaultRowHeight="13.8" x14ac:dyDescent="0.25"/>
  <cols>
    <col min="1" max="1" width="4.3984375" style="111" customWidth="1"/>
    <col min="2" max="2" width="25.8984375" style="12" customWidth="1"/>
    <col min="3" max="3" width="16" style="12" customWidth="1"/>
    <col min="4" max="4" width="8.69921875" style="109"/>
    <col min="5" max="5" width="9.5" style="13" customWidth="1"/>
    <col min="6" max="6" width="9.8984375" style="13" customWidth="1"/>
    <col min="7" max="7" width="9.5" style="13" customWidth="1"/>
    <col min="8" max="8" width="9.69921875" style="13" customWidth="1"/>
    <col min="9" max="9" width="10.296875" style="13" customWidth="1"/>
    <col min="10" max="10" width="9.59765625" style="37" customWidth="1"/>
    <col min="11" max="11" width="8.69921875" style="109"/>
    <col min="12" max="16384" width="8.69921875" style="12"/>
  </cols>
  <sheetData>
    <row r="1" spans="1:11" s="173" customFormat="1" ht="14.4" x14ac:dyDescent="0.3">
      <c r="A1" s="351"/>
      <c r="B1" s="351" t="s">
        <v>0</v>
      </c>
      <c r="C1" s="351" t="s">
        <v>1</v>
      </c>
      <c r="D1" s="360" t="s">
        <v>2</v>
      </c>
      <c r="E1" s="351" t="s">
        <v>3</v>
      </c>
      <c r="F1" s="351" t="s">
        <v>4</v>
      </c>
      <c r="G1" s="351" t="s">
        <v>5</v>
      </c>
      <c r="H1" s="351" t="s">
        <v>6</v>
      </c>
      <c r="I1" s="351" t="s">
        <v>7</v>
      </c>
      <c r="J1" s="364" t="s">
        <v>8</v>
      </c>
      <c r="K1" s="360" t="s">
        <v>9</v>
      </c>
    </row>
    <row r="2" spans="1:11" s="135" customFormat="1" ht="14.4" x14ac:dyDescent="0.3">
      <c r="A2" s="351">
        <v>1</v>
      </c>
      <c r="B2" s="365"/>
      <c r="C2" s="365"/>
      <c r="D2" s="362"/>
      <c r="E2" s="354"/>
      <c r="F2" s="353"/>
      <c r="G2" s="353"/>
      <c r="H2" s="353"/>
      <c r="I2" s="353"/>
      <c r="J2" s="352">
        <f>SUM(E2:I2)</f>
        <v>0</v>
      </c>
      <c r="K2" s="362"/>
    </row>
    <row r="3" spans="1:11" s="134" customFormat="1" ht="14.4" x14ac:dyDescent="0.3">
      <c r="A3" s="351">
        <v>2</v>
      </c>
      <c r="B3" s="365"/>
      <c r="C3" s="365"/>
      <c r="D3" s="362"/>
      <c r="E3" s="354"/>
      <c r="F3" s="353"/>
      <c r="G3" s="353"/>
      <c r="H3" s="353"/>
      <c r="I3" s="353"/>
      <c r="J3" s="352">
        <f t="shared" ref="J3:J66" si="0">SUM(E3:I3)</f>
        <v>0</v>
      </c>
      <c r="K3" s="362"/>
    </row>
    <row r="4" spans="1:11" s="135" customFormat="1" ht="14.4" x14ac:dyDescent="0.3">
      <c r="A4" s="351">
        <v>3</v>
      </c>
      <c r="B4" s="366"/>
      <c r="C4" s="366"/>
      <c r="D4" s="362"/>
      <c r="E4" s="354"/>
      <c r="F4" s="353"/>
      <c r="G4" s="353"/>
      <c r="H4" s="353"/>
      <c r="I4" s="353"/>
      <c r="J4" s="352">
        <f t="shared" si="0"/>
        <v>0</v>
      </c>
      <c r="K4" s="362"/>
    </row>
    <row r="5" spans="1:11" s="134" customFormat="1" ht="14.4" x14ac:dyDescent="0.3">
      <c r="A5" s="351">
        <v>4</v>
      </c>
      <c r="B5" s="365"/>
      <c r="C5" s="365"/>
      <c r="D5" s="362"/>
      <c r="E5" s="354"/>
      <c r="F5" s="353"/>
      <c r="G5" s="353"/>
      <c r="H5" s="353"/>
      <c r="I5" s="353"/>
      <c r="J5" s="352">
        <f t="shared" si="0"/>
        <v>0</v>
      </c>
      <c r="K5" s="362"/>
    </row>
    <row r="6" spans="1:11" s="135" customFormat="1" ht="14.4" x14ac:dyDescent="0.3">
      <c r="A6" s="351">
        <v>5</v>
      </c>
      <c r="B6" s="365"/>
      <c r="C6" s="365"/>
      <c r="D6" s="362"/>
      <c r="E6" s="354"/>
      <c r="F6" s="353"/>
      <c r="G6" s="353"/>
      <c r="H6" s="353"/>
      <c r="I6" s="353"/>
      <c r="J6" s="352">
        <f t="shared" si="0"/>
        <v>0</v>
      </c>
      <c r="K6" s="362"/>
    </row>
    <row r="7" spans="1:11" s="134" customFormat="1" ht="14.4" x14ac:dyDescent="0.3">
      <c r="A7" s="351">
        <v>6</v>
      </c>
      <c r="B7" s="365"/>
      <c r="C7" s="365"/>
      <c r="D7" s="362"/>
      <c r="E7" s="354"/>
      <c r="F7" s="353"/>
      <c r="G7" s="353"/>
      <c r="H7" s="353"/>
      <c r="I7" s="353"/>
      <c r="J7" s="352">
        <f t="shared" si="0"/>
        <v>0</v>
      </c>
      <c r="K7" s="362"/>
    </row>
    <row r="8" spans="1:11" s="135" customFormat="1" ht="14.4" x14ac:dyDescent="0.3">
      <c r="A8" s="351">
        <v>7</v>
      </c>
      <c r="B8" s="365"/>
      <c r="C8" s="365"/>
      <c r="D8" s="362"/>
      <c r="E8" s="354"/>
      <c r="F8" s="353"/>
      <c r="G8" s="353"/>
      <c r="H8" s="353"/>
      <c r="I8" s="353"/>
      <c r="J8" s="352">
        <f t="shared" si="0"/>
        <v>0</v>
      </c>
      <c r="K8" s="362"/>
    </row>
    <row r="9" spans="1:11" s="134" customFormat="1" ht="14.4" x14ac:dyDescent="0.3">
      <c r="A9" s="351">
        <v>8</v>
      </c>
      <c r="B9" s="365"/>
      <c r="C9" s="365"/>
      <c r="D9" s="362"/>
      <c r="E9" s="354"/>
      <c r="F9" s="353"/>
      <c r="G9" s="353"/>
      <c r="H9" s="353"/>
      <c r="I9" s="353"/>
      <c r="J9" s="352">
        <f t="shared" si="0"/>
        <v>0</v>
      </c>
      <c r="K9" s="362"/>
    </row>
    <row r="10" spans="1:11" s="135" customFormat="1" ht="14.4" x14ac:dyDescent="0.3">
      <c r="A10" s="351">
        <v>9</v>
      </c>
      <c r="B10" s="365"/>
      <c r="C10" s="365"/>
      <c r="D10" s="362"/>
      <c r="E10" s="354"/>
      <c r="F10" s="353"/>
      <c r="G10" s="353"/>
      <c r="H10" s="353"/>
      <c r="I10" s="353"/>
      <c r="J10" s="352">
        <f t="shared" si="0"/>
        <v>0</v>
      </c>
      <c r="K10" s="362"/>
    </row>
    <row r="11" spans="1:11" s="134" customFormat="1" ht="14.4" x14ac:dyDescent="0.3">
      <c r="A11" s="351">
        <v>10</v>
      </c>
      <c r="B11" s="168"/>
      <c r="C11" s="168"/>
      <c r="D11" s="362"/>
      <c r="E11" s="354"/>
      <c r="F11" s="353"/>
      <c r="G11" s="353"/>
      <c r="H11" s="353"/>
      <c r="I11" s="353"/>
      <c r="J11" s="352">
        <f t="shared" si="0"/>
        <v>0</v>
      </c>
      <c r="K11" s="362"/>
    </row>
    <row r="12" spans="1:11" s="135" customFormat="1" ht="14.4" x14ac:dyDescent="0.3">
      <c r="A12" s="351">
        <v>11</v>
      </c>
      <c r="B12" s="168"/>
      <c r="C12" s="168"/>
      <c r="D12" s="362"/>
      <c r="E12" s="354"/>
      <c r="F12" s="353"/>
      <c r="G12" s="353"/>
      <c r="H12" s="353"/>
      <c r="I12" s="353"/>
      <c r="J12" s="352">
        <f t="shared" si="0"/>
        <v>0</v>
      </c>
      <c r="K12" s="362"/>
    </row>
    <row r="13" spans="1:11" s="134" customFormat="1" ht="14.4" x14ac:dyDescent="0.3">
      <c r="A13" s="351">
        <v>12</v>
      </c>
      <c r="B13" s="168"/>
      <c r="C13" s="168"/>
      <c r="D13" s="362"/>
      <c r="E13" s="354"/>
      <c r="F13" s="353"/>
      <c r="G13" s="353"/>
      <c r="H13" s="353"/>
      <c r="I13" s="353"/>
      <c r="J13" s="352">
        <f t="shared" si="0"/>
        <v>0</v>
      </c>
      <c r="K13" s="362"/>
    </row>
    <row r="14" spans="1:11" s="135" customFormat="1" ht="14.4" x14ac:dyDescent="0.3">
      <c r="A14" s="351">
        <v>13</v>
      </c>
      <c r="B14" s="168"/>
      <c r="C14" s="168"/>
      <c r="D14" s="362"/>
      <c r="E14" s="354"/>
      <c r="F14" s="353"/>
      <c r="G14" s="353"/>
      <c r="H14" s="353"/>
      <c r="I14" s="353"/>
      <c r="J14" s="352">
        <f t="shared" si="0"/>
        <v>0</v>
      </c>
      <c r="K14" s="362"/>
    </row>
    <row r="15" spans="1:11" s="134" customFormat="1" ht="14.4" x14ac:dyDescent="0.3">
      <c r="A15" s="351">
        <v>14</v>
      </c>
      <c r="B15" s="361"/>
      <c r="C15" s="361"/>
      <c r="D15" s="362"/>
      <c r="E15" s="354"/>
      <c r="F15" s="353"/>
      <c r="G15" s="353"/>
      <c r="H15" s="353"/>
      <c r="I15" s="353"/>
      <c r="J15" s="352">
        <f t="shared" si="0"/>
        <v>0</v>
      </c>
      <c r="K15" s="362"/>
    </row>
    <row r="16" spans="1:11" s="135" customFormat="1" ht="14.4" x14ac:dyDescent="0.3">
      <c r="A16" s="351">
        <v>15</v>
      </c>
      <c r="B16" s="168"/>
      <c r="C16" s="168"/>
      <c r="D16" s="362"/>
      <c r="E16" s="354"/>
      <c r="F16" s="353"/>
      <c r="G16" s="353"/>
      <c r="H16" s="353"/>
      <c r="I16" s="353"/>
      <c r="J16" s="352">
        <f t="shared" si="0"/>
        <v>0</v>
      </c>
      <c r="K16" s="362"/>
    </row>
    <row r="17" spans="1:11" ht="14.4" x14ac:dyDescent="0.3">
      <c r="A17" s="351">
        <v>16</v>
      </c>
      <c r="B17" s="168"/>
      <c r="C17" s="168"/>
      <c r="D17" s="362"/>
      <c r="E17" s="354"/>
      <c r="F17" s="353"/>
      <c r="G17" s="353"/>
      <c r="H17" s="353"/>
      <c r="I17" s="353"/>
      <c r="J17" s="352">
        <f t="shared" si="0"/>
        <v>0</v>
      </c>
      <c r="K17" s="362"/>
    </row>
    <row r="18" spans="1:11" s="135" customFormat="1" ht="14.4" x14ac:dyDescent="0.3">
      <c r="A18" s="351">
        <v>17</v>
      </c>
      <c r="B18" s="361"/>
      <c r="C18" s="361"/>
      <c r="D18" s="362"/>
      <c r="E18" s="354"/>
      <c r="F18" s="353"/>
      <c r="G18" s="353"/>
      <c r="H18" s="353"/>
      <c r="I18" s="353"/>
      <c r="J18" s="352">
        <f t="shared" si="0"/>
        <v>0</v>
      </c>
      <c r="K18" s="362"/>
    </row>
    <row r="19" spans="1:11" ht="14.4" x14ac:dyDescent="0.3">
      <c r="A19" s="351">
        <v>18</v>
      </c>
      <c r="B19" s="361"/>
      <c r="C19" s="361"/>
      <c r="D19" s="362"/>
      <c r="E19" s="354"/>
      <c r="F19" s="353"/>
      <c r="G19" s="353"/>
      <c r="H19" s="353"/>
      <c r="I19" s="353"/>
      <c r="J19" s="352">
        <f t="shared" si="0"/>
        <v>0</v>
      </c>
      <c r="K19" s="362"/>
    </row>
    <row r="20" spans="1:11" s="135" customFormat="1" ht="14.4" x14ac:dyDescent="0.3">
      <c r="A20" s="351">
        <v>19</v>
      </c>
      <c r="B20" s="363"/>
      <c r="C20" s="363"/>
      <c r="D20" s="362"/>
      <c r="E20" s="354"/>
      <c r="F20" s="353"/>
      <c r="G20" s="353"/>
      <c r="H20" s="353"/>
      <c r="I20" s="353"/>
      <c r="J20" s="352">
        <f t="shared" si="0"/>
        <v>0</v>
      </c>
      <c r="K20" s="362"/>
    </row>
    <row r="21" spans="1:11" ht="14.4" x14ac:dyDescent="0.3">
      <c r="A21" s="351">
        <v>20</v>
      </c>
      <c r="B21" s="168"/>
      <c r="C21" s="168"/>
      <c r="D21" s="362"/>
      <c r="E21" s="354"/>
      <c r="F21" s="353"/>
      <c r="G21" s="353"/>
      <c r="H21" s="353"/>
      <c r="I21" s="353"/>
      <c r="J21" s="352">
        <f t="shared" si="0"/>
        <v>0</v>
      </c>
      <c r="K21" s="362"/>
    </row>
    <row r="22" spans="1:11" s="135" customFormat="1" ht="14.4" x14ac:dyDescent="0.3">
      <c r="A22" s="351">
        <v>21</v>
      </c>
      <c r="B22" s="168"/>
      <c r="C22" s="168"/>
      <c r="D22" s="362"/>
      <c r="E22" s="354"/>
      <c r="F22" s="353"/>
      <c r="G22" s="353"/>
      <c r="H22" s="353"/>
      <c r="I22" s="353"/>
      <c r="J22" s="352">
        <f t="shared" si="0"/>
        <v>0</v>
      </c>
      <c r="K22" s="362"/>
    </row>
    <row r="23" spans="1:11" ht="14.4" x14ac:dyDescent="0.3">
      <c r="A23" s="351">
        <v>22</v>
      </c>
      <c r="B23" s="168"/>
      <c r="C23" s="168"/>
      <c r="D23" s="362"/>
      <c r="E23" s="354"/>
      <c r="F23" s="353"/>
      <c r="G23" s="353"/>
      <c r="H23" s="353"/>
      <c r="I23" s="353"/>
      <c r="J23" s="352">
        <f t="shared" si="0"/>
        <v>0</v>
      </c>
      <c r="K23" s="362"/>
    </row>
    <row r="24" spans="1:11" s="135" customFormat="1" ht="14.4" x14ac:dyDescent="0.3">
      <c r="A24" s="351">
        <v>23</v>
      </c>
      <c r="B24" s="168"/>
      <c r="C24" s="168"/>
      <c r="D24" s="362"/>
      <c r="E24" s="354"/>
      <c r="F24" s="353"/>
      <c r="G24" s="353"/>
      <c r="H24" s="353"/>
      <c r="I24" s="353"/>
      <c r="J24" s="352">
        <f t="shared" si="0"/>
        <v>0</v>
      </c>
      <c r="K24" s="362"/>
    </row>
    <row r="25" spans="1:11" s="135" customFormat="1" ht="14.4" x14ac:dyDescent="0.3">
      <c r="A25" s="351">
        <v>24</v>
      </c>
      <c r="B25" s="168"/>
      <c r="C25" s="168"/>
      <c r="D25" s="362"/>
      <c r="E25" s="354"/>
      <c r="F25" s="353"/>
      <c r="G25" s="353"/>
      <c r="H25" s="353"/>
      <c r="I25" s="353"/>
      <c r="J25" s="352">
        <f t="shared" si="0"/>
        <v>0</v>
      </c>
      <c r="K25" s="362"/>
    </row>
    <row r="26" spans="1:11" s="134" customFormat="1" ht="14.4" x14ac:dyDescent="0.3">
      <c r="A26" s="351">
        <v>25</v>
      </c>
      <c r="B26" s="361"/>
      <c r="C26" s="361"/>
      <c r="D26" s="362"/>
      <c r="E26" s="354"/>
      <c r="F26" s="353"/>
      <c r="G26" s="353"/>
      <c r="H26" s="353"/>
      <c r="I26" s="353"/>
      <c r="J26" s="352">
        <f t="shared" si="0"/>
        <v>0</v>
      </c>
      <c r="K26" s="362"/>
    </row>
    <row r="27" spans="1:11" s="135" customFormat="1" ht="14.4" x14ac:dyDescent="0.3">
      <c r="A27" s="351">
        <v>26</v>
      </c>
      <c r="B27" s="168"/>
      <c r="C27" s="168"/>
      <c r="D27" s="362"/>
      <c r="E27" s="354"/>
      <c r="F27" s="353"/>
      <c r="G27" s="353"/>
      <c r="H27" s="353"/>
      <c r="I27" s="353"/>
      <c r="J27" s="352">
        <f t="shared" si="0"/>
        <v>0</v>
      </c>
      <c r="K27" s="362"/>
    </row>
    <row r="28" spans="1:11" s="134" customFormat="1" ht="14.4" x14ac:dyDescent="0.3">
      <c r="A28" s="351">
        <v>27</v>
      </c>
      <c r="B28" s="168"/>
      <c r="C28" s="168"/>
      <c r="D28" s="362"/>
      <c r="E28" s="354"/>
      <c r="F28" s="353"/>
      <c r="G28" s="353"/>
      <c r="H28" s="353"/>
      <c r="I28" s="353"/>
      <c r="J28" s="352">
        <f t="shared" si="0"/>
        <v>0</v>
      </c>
      <c r="K28" s="362"/>
    </row>
    <row r="29" spans="1:11" s="135" customFormat="1" ht="14.4" x14ac:dyDescent="0.3">
      <c r="A29" s="351">
        <v>28</v>
      </c>
      <c r="B29" s="361"/>
      <c r="C29" s="361"/>
      <c r="D29" s="362"/>
      <c r="E29" s="354"/>
      <c r="F29" s="353"/>
      <c r="G29" s="353"/>
      <c r="H29" s="353"/>
      <c r="I29" s="353"/>
      <c r="J29" s="352">
        <f t="shared" si="0"/>
        <v>0</v>
      </c>
      <c r="K29" s="362"/>
    </row>
    <row r="30" spans="1:11" ht="14.4" x14ac:dyDescent="0.3">
      <c r="A30" s="351">
        <v>29</v>
      </c>
      <c r="B30" s="361"/>
      <c r="C30" s="361"/>
      <c r="D30" s="362"/>
      <c r="E30" s="354"/>
      <c r="F30" s="353"/>
      <c r="G30" s="353"/>
      <c r="H30" s="353"/>
      <c r="I30" s="353"/>
      <c r="J30" s="352">
        <f t="shared" si="0"/>
        <v>0</v>
      </c>
      <c r="K30" s="362"/>
    </row>
    <row r="31" spans="1:11" s="135" customFormat="1" ht="14.4" x14ac:dyDescent="0.3">
      <c r="A31" s="351">
        <v>30</v>
      </c>
      <c r="B31" s="361"/>
      <c r="C31" s="361"/>
      <c r="D31" s="362"/>
      <c r="E31" s="354"/>
      <c r="F31" s="353"/>
      <c r="G31" s="353"/>
      <c r="H31" s="353"/>
      <c r="I31" s="353"/>
      <c r="J31" s="352">
        <f t="shared" si="0"/>
        <v>0</v>
      </c>
      <c r="K31" s="362"/>
    </row>
    <row r="32" spans="1:11" ht="14.4" x14ac:dyDescent="0.3">
      <c r="A32" s="351">
        <v>31</v>
      </c>
      <c r="B32" s="361"/>
      <c r="C32" s="361"/>
      <c r="D32" s="362"/>
      <c r="E32" s="354"/>
      <c r="F32" s="353"/>
      <c r="G32" s="353"/>
      <c r="H32" s="353"/>
      <c r="I32" s="353"/>
      <c r="J32" s="352">
        <f t="shared" si="0"/>
        <v>0</v>
      </c>
      <c r="K32" s="362"/>
    </row>
    <row r="33" spans="1:11" s="135" customFormat="1" ht="14.4" x14ac:dyDescent="0.3">
      <c r="A33" s="351">
        <v>32</v>
      </c>
      <c r="B33" s="168"/>
      <c r="C33" s="168"/>
      <c r="D33" s="362"/>
      <c r="E33" s="354"/>
      <c r="F33" s="353"/>
      <c r="G33" s="353"/>
      <c r="H33" s="353"/>
      <c r="I33" s="353"/>
      <c r="J33" s="352">
        <f t="shared" si="0"/>
        <v>0</v>
      </c>
      <c r="K33" s="362"/>
    </row>
    <row r="34" spans="1:11" ht="14.4" x14ac:dyDescent="0.3">
      <c r="A34" s="351">
        <v>33</v>
      </c>
      <c r="B34" s="168"/>
      <c r="C34" s="168"/>
      <c r="D34" s="362"/>
      <c r="E34" s="354"/>
      <c r="F34" s="353"/>
      <c r="G34" s="353"/>
      <c r="H34" s="353"/>
      <c r="I34" s="353"/>
      <c r="J34" s="352">
        <f t="shared" si="0"/>
        <v>0</v>
      </c>
      <c r="K34" s="362"/>
    </row>
    <row r="35" spans="1:11" s="135" customFormat="1" ht="14.4" x14ac:dyDescent="0.3">
      <c r="A35" s="351">
        <v>34</v>
      </c>
      <c r="B35" s="361"/>
      <c r="C35" s="361"/>
      <c r="D35" s="362"/>
      <c r="E35" s="354"/>
      <c r="F35" s="353"/>
      <c r="G35" s="353"/>
      <c r="H35" s="353"/>
      <c r="I35" s="353"/>
      <c r="J35" s="352">
        <f t="shared" si="0"/>
        <v>0</v>
      </c>
      <c r="K35" s="362"/>
    </row>
    <row r="36" spans="1:11" ht="14.4" x14ac:dyDescent="0.3">
      <c r="A36" s="351">
        <v>35</v>
      </c>
      <c r="B36" s="361"/>
      <c r="C36" s="361"/>
      <c r="D36" s="362"/>
      <c r="E36" s="354"/>
      <c r="F36" s="353"/>
      <c r="G36" s="353"/>
      <c r="H36" s="353"/>
      <c r="I36" s="353"/>
      <c r="J36" s="352">
        <f t="shared" si="0"/>
        <v>0</v>
      </c>
      <c r="K36" s="362"/>
    </row>
    <row r="37" spans="1:11" s="135" customFormat="1" ht="14.4" x14ac:dyDescent="0.3">
      <c r="A37" s="351">
        <v>36</v>
      </c>
      <c r="B37" s="361"/>
      <c r="C37" s="361"/>
      <c r="D37" s="362"/>
      <c r="E37" s="354"/>
      <c r="F37" s="353"/>
      <c r="G37" s="353"/>
      <c r="H37" s="353"/>
      <c r="I37" s="353"/>
      <c r="J37" s="352">
        <f t="shared" si="0"/>
        <v>0</v>
      </c>
      <c r="K37" s="362"/>
    </row>
    <row r="38" spans="1:11" ht="14.4" x14ac:dyDescent="0.3">
      <c r="A38" s="351">
        <v>37</v>
      </c>
      <c r="B38" s="361"/>
      <c r="C38" s="361"/>
      <c r="D38" s="362"/>
      <c r="E38" s="354"/>
      <c r="F38" s="353"/>
      <c r="G38" s="353"/>
      <c r="H38" s="353"/>
      <c r="I38" s="353"/>
      <c r="J38" s="352">
        <f t="shared" si="0"/>
        <v>0</v>
      </c>
      <c r="K38" s="362"/>
    </row>
    <row r="39" spans="1:11" ht="14.4" x14ac:dyDescent="0.3">
      <c r="A39" s="351">
        <v>38</v>
      </c>
      <c r="B39" s="168"/>
      <c r="C39" s="168"/>
      <c r="D39" s="362"/>
      <c r="E39" s="354"/>
      <c r="F39" s="353"/>
      <c r="G39" s="353"/>
      <c r="H39" s="353"/>
      <c r="I39" s="353"/>
      <c r="J39" s="352">
        <f t="shared" si="0"/>
        <v>0</v>
      </c>
      <c r="K39" s="362"/>
    </row>
    <row r="40" spans="1:11" ht="14.4" x14ac:dyDescent="0.3">
      <c r="A40" s="351">
        <v>39</v>
      </c>
      <c r="B40" s="361"/>
      <c r="C40" s="361"/>
      <c r="D40" s="362"/>
      <c r="E40" s="354"/>
      <c r="F40" s="353"/>
      <c r="G40" s="353"/>
      <c r="H40" s="353"/>
      <c r="I40" s="353"/>
      <c r="J40" s="352">
        <f t="shared" si="0"/>
        <v>0</v>
      </c>
      <c r="K40" s="362"/>
    </row>
    <row r="41" spans="1:11" ht="14.4" x14ac:dyDescent="0.3">
      <c r="A41" s="351">
        <v>40</v>
      </c>
      <c r="B41" s="168"/>
      <c r="C41" s="168"/>
      <c r="D41" s="362"/>
      <c r="E41" s="354"/>
      <c r="F41" s="353"/>
      <c r="G41" s="353"/>
      <c r="H41" s="353"/>
      <c r="I41" s="353"/>
      <c r="J41" s="352">
        <f t="shared" si="0"/>
        <v>0</v>
      </c>
      <c r="K41" s="362"/>
    </row>
    <row r="42" spans="1:11" ht="14.4" x14ac:dyDescent="0.3">
      <c r="A42" s="351">
        <v>41</v>
      </c>
      <c r="B42" s="168"/>
      <c r="C42" s="168"/>
      <c r="D42" s="362"/>
      <c r="E42" s="354"/>
      <c r="F42" s="353"/>
      <c r="G42" s="353"/>
      <c r="H42" s="353"/>
      <c r="I42" s="353"/>
      <c r="J42" s="352">
        <f t="shared" si="0"/>
        <v>0</v>
      </c>
      <c r="K42" s="362"/>
    </row>
    <row r="43" spans="1:11" ht="14.4" x14ac:dyDescent="0.3">
      <c r="A43" s="351">
        <v>42</v>
      </c>
      <c r="B43" s="168"/>
      <c r="C43" s="168"/>
      <c r="D43" s="362"/>
      <c r="E43" s="354"/>
      <c r="F43" s="353"/>
      <c r="G43" s="353"/>
      <c r="H43" s="353"/>
      <c r="I43" s="353"/>
      <c r="J43" s="352">
        <f t="shared" si="0"/>
        <v>0</v>
      </c>
      <c r="K43" s="362"/>
    </row>
    <row r="44" spans="1:11" ht="14.4" x14ac:dyDescent="0.3">
      <c r="A44" s="351">
        <v>43</v>
      </c>
      <c r="B44" s="168"/>
      <c r="C44" s="168"/>
      <c r="D44" s="362"/>
      <c r="E44" s="354"/>
      <c r="F44" s="353"/>
      <c r="G44" s="353"/>
      <c r="H44" s="353"/>
      <c r="I44" s="353"/>
      <c r="J44" s="352">
        <f t="shared" si="0"/>
        <v>0</v>
      </c>
      <c r="K44" s="362"/>
    </row>
    <row r="45" spans="1:11" ht="14.4" x14ac:dyDescent="0.3">
      <c r="A45" s="351">
        <v>44</v>
      </c>
      <c r="B45" s="168"/>
      <c r="C45" s="168"/>
      <c r="D45" s="362"/>
      <c r="E45" s="354"/>
      <c r="F45" s="353"/>
      <c r="G45" s="353"/>
      <c r="H45" s="353"/>
      <c r="I45" s="353"/>
      <c r="J45" s="352">
        <f t="shared" si="0"/>
        <v>0</v>
      </c>
      <c r="K45" s="362"/>
    </row>
    <row r="46" spans="1:11" ht="14.4" x14ac:dyDescent="0.3">
      <c r="A46" s="351">
        <v>45</v>
      </c>
      <c r="B46" s="361"/>
      <c r="C46" s="361"/>
      <c r="D46" s="362"/>
      <c r="E46" s="354"/>
      <c r="F46" s="353"/>
      <c r="G46" s="353"/>
      <c r="H46" s="353"/>
      <c r="I46" s="353"/>
      <c r="J46" s="352">
        <f t="shared" si="0"/>
        <v>0</v>
      </c>
      <c r="K46" s="362"/>
    </row>
    <row r="47" spans="1:11" ht="14.4" x14ac:dyDescent="0.3">
      <c r="A47" s="351">
        <v>46</v>
      </c>
      <c r="B47" s="361"/>
      <c r="C47" s="361"/>
      <c r="D47" s="362"/>
      <c r="E47" s="354"/>
      <c r="F47" s="353"/>
      <c r="G47" s="353"/>
      <c r="H47" s="353"/>
      <c r="I47" s="353"/>
      <c r="J47" s="352">
        <f t="shared" si="0"/>
        <v>0</v>
      </c>
      <c r="K47" s="362"/>
    </row>
    <row r="48" spans="1:11" ht="14.4" x14ac:dyDescent="0.3">
      <c r="A48" s="351">
        <v>47</v>
      </c>
      <c r="B48" s="361"/>
      <c r="C48" s="361"/>
      <c r="D48" s="362"/>
      <c r="E48" s="354"/>
      <c r="F48" s="353"/>
      <c r="G48" s="353"/>
      <c r="H48" s="353"/>
      <c r="I48" s="353"/>
      <c r="J48" s="352">
        <f t="shared" si="0"/>
        <v>0</v>
      </c>
      <c r="K48" s="362"/>
    </row>
    <row r="49" spans="1:11" ht="14.4" x14ac:dyDescent="0.3">
      <c r="A49" s="351">
        <v>48</v>
      </c>
      <c r="B49" s="168"/>
      <c r="C49" s="168"/>
      <c r="D49" s="362"/>
      <c r="E49" s="354"/>
      <c r="F49" s="353"/>
      <c r="G49" s="353"/>
      <c r="H49" s="353"/>
      <c r="I49" s="353"/>
      <c r="J49" s="352">
        <f t="shared" si="0"/>
        <v>0</v>
      </c>
      <c r="K49" s="362"/>
    </row>
    <row r="50" spans="1:11" ht="14.4" x14ac:dyDescent="0.3">
      <c r="A50" s="351">
        <v>49</v>
      </c>
      <c r="B50" s="361"/>
      <c r="C50" s="361"/>
      <c r="D50" s="362"/>
      <c r="E50" s="354"/>
      <c r="F50" s="353"/>
      <c r="G50" s="353"/>
      <c r="H50" s="353"/>
      <c r="I50" s="353"/>
      <c r="J50" s="352">
        <f t="shared" si="0"/>
        <v>0</v>
      </c>
      <c r="K50" s="362"/>
    </row>
    <row r="51" spans="1:11" ht="14.4" x14ac:dyDescent="0.3">
      <c r="A51" s="351">
        <v>50</v>
      </c>
      <c r="B51" s="168"/>
      <c r="C51" s="168"/>
      <c r="D51" s="362"/>
      <c r="E51" s="354"/>
      <c r="F51" s="353"/>
      <c r="G51" s="353"/>
      <c r="H51" s="353"/>
      <c r="I51" s="353"/>
      <c r="J51" s="352">
        <f t="shared" si="0"/>
        <v>0</v>
      </c>
      <c r="K51" s="362"/>
    </row>
    <row r="52" spans="1:11" ht="14.4" x14ac:dyDescent="0.3">
      <c r="A52" s="351">
        <v>51</v>
      </c>
      <c r="B52" s="361"/>
      <c r="C52" s="361"/>
      <c r="D52" s="362"/>
      <c r="E52" s="354"/>
      <c r="F52" s="353"/>
      <c r="G52" s="353"/>
      <c r="H52" s="353"/>
      <c r="I52" s="353"/>
      <c r="J52" s="352">
        <f t="shared" si="0"/>
        <v>0</v>
      </c>
      <c r="K52" s="362"/>
    </row>
    <row r="53" spans="1:11" ht="14.4" x14ac:dyDescent="0.3">
      <c r="A53" s="351">
        <v>52</v>
      </c>
      <c r="B53" s="168"/>
      <c r="C53" s="168"/>
      <c r="D53" s="362"/>
      <c r="E53" s="354"/>
      <c r="F53" s="353"/>
      <c r="G53" s="353"/>
      <c r="H53" s="353"/>
      <c r="I53" s="353"/>
      <c r="J53" s="352">
        <f t="shared" si="0"/>
        <v>0</v>
      </c>
      <c r="K53" s="362"/>
    </row>
    <row r="54" spans="1:11" ht="14.4" x14ac:dyDescent="0.3">
      <c r="A54" s="351">
        <v>53</v>
      </c>
      <c r="B54" s="168"/>
      <c r="C54" s="168"/>
      <c r="D54" s="362"/>
      <c r="E54" s="354"/>
      <c r="F54" s="353"/>
      <c r="G54" s="353"/>
      <c r="H54" s="353"/>
      <c r="I54" s="353"/>
      <c r="J54" s="352">
        <f t="shared" si="0"/>
        <v>0</v>
      </c>
      <c r="K54" s="362"/>
    </row>
    <row r="55" spans="1:11" ht="14.4" x14ac:dyDescent="0.3">
      <c r="A55" s="351">
        <v>54</v>
      </c>
      <c r="B55" s="361"/>
      <c r="C55" s="361"/>
      <c r="D55" s="362"/>
      <c r="E55" s="354"/>
      <c r="F55" s="353"/>
      <c r="G55" s="353"/>
      <c r="H55" s="353"/>
      <c r="I55" s="353"/>
      <c r="J55" s="352">
        <f t="shared" si="0"/>
        <v>0</v>
      </c>
      <c r="K55" s="362"/>
    </row>
    <row r="56" spans="1:11" ht="14.4" x14ac:dyDescent="0.3">
      <c r="A56" s="351">
        <v>55</v>
      </c>
      <c r="B56" s="361"/>
      <c r="C56" s="361"/>
      <c r="D56" s="362"/>
      <c r="E56" s="354"/>
      <c r="F56" s="353"/>
      <c r="G56" s="353"/>
      <c r="H56" s="353"/>
      <c r="I56" s="353"/>
      <c r="J56" s="352">
        <f t="shared" si="0"/>
        <v>0</v>
      </c>
      <c r="K56" s="362"/>
    </row>
    <row r="57" spans="1:11" ht="14.4" x14ac:dyDescent="0.3">
      <c r="A57" s="351">
        <v>56</v>
      </c>
      <c r="B57" s="168"/>
      <c r="C57" s="168"/>
      <c r="D57" s="362"/>
      <c r="E57" s="354"/>
      <c r="F57" s="353"/>
      <c r="G57" s="353"/>
      <c r="H57" s="353"/>
      <c r="I57" s="353"/>
      <c r="J57" s="352">
        <f t="shared" si="0"/>
        <v>0</v>
      </c>
      <c r="K57" s="362"/>
    </row>
    <row r="58" spans="1:11" ht="14.4" x14ac:dyDescent="0.3">
      <c r="A58" s="351">
        <v>57</v>
      </c>
      <c r="B58" s="361"/>
      <c r="C58" s="361"/>
      <c r="D58" s="362"/>
      <c r="E58" s="354"/>
      <c r="F58" s="353"/>
      <c r="G58" s="353"/>
      <c r="H58" s="353"/>
      <c r="I58" s="353"/>
      <c r="J58" s="352">
        <f t="shared" si="0"/>
        <v>0</v>
      </c>
      <c r="K58" s="362"/>
    </row>
    <row r="59" spans="1:11" ht="14.4" x14ac:dyDescent="0.3">
      <c r="A59" s="351">
        <v>58</v>
      </c>
      <c r="B59" s="361"/>
      <c r="C59" s="361"/>
      <c r="D59" s="362"/>
      <c r="E59" s="354"/>
      <c r="F59" s="353"/>
      <c r="G59" s="353"/>
      <c r="H59" s="353"/>
      <c r="I59" s="353"/>
      <c r="J59" s="352">
        <f t="shared" si="0"/>
        <v>0</v>
      </c>
      <c r="K59" s="362"/>
    </row>
    <row r="60" spans="1:11" ht="14.4" x14ac:dyDescent="0.3">
      <c r="A60" s="351">
        <v>59</v>
      </c>
      <c r="B60" s="363"/>
      <c r="C60" s="363"/>
      <c r="D60" s="362"/>
      <c r="E60" s="354"/>
      <c r="F60" s="353"/>
      <c r="G60" s="353"/>
      <c r="H60" s="353"/>
      <c r="I60" s="353"/>
      <c r="J60" s="352">
        <f t="shared" si="0"/>
        <v>0</v>
      </c>
      <c r="K60" s="362"/>
    </row>
    <row r="61" spans="1:11" ht="14.4" x14ac:dyDescent="0.3">
      <c r="A61" s="351">
        <v>60</v>
      </c>
      <c r="B61" s="168"/>
      <c r="C61" s="168"/>
      <c r="D61" s="362"/>
      <c r="E61" s="354"/>
      <c r="F61" s="353"/>
      <c r="G61" s="353"/>
      <c r="H61" s="353"/>
      <c r="I61" s="353"/>
      <c r="J61" s="352">
        <f t="shared" si="0"/>
        <v>0</v>
      </c>
      <c r="K61" s="362"/>
    </row>
    <row r="62" spans="1:11" ht="14.4" x14ac:dyDescent="0.3">
      <c r="A62" s="351">
        <v>61</v>
      </c>
      <c r="B62" s="168"/>
      <c r="C62" s="168"/>
      <c r="D62" s="362"/>
      <c r="E62" s="354"/>
      <c r="F62" s="353"/>
      <c r="G62" s="353"/>
      <c r="H62" s="353"/>
      <c r="I62" s="353"/>
      <c r="J62" s="352">
        <f t="shared" si="0"/>
        <v>0</v>
      </c>
      <c r="K62" s="362"/>
    </row>
    <row r="63" spans="1:11" ht="14.4" x14ac:dyDescent="0.3">
      <c r="A63" s="351">
        <v>62</v>
      </c>
      <c r="B63" s="168"/>
      <c r="C63" s="168"/>
      <c r="D63" s="362"/>
      <c r="E63" s="354"/>
      <c r="F63" s="353"/>
      <c r="G63" s="353"/>
      <c r="H63" s="353"/>
      <c r="I63" s="353"/>
      <c r="J63" s="352">
        <f t="shared" si="0"/>
        <v>0</v>
      </c>
      <c r="K63" s="362"/>
    </row>
    <row r="64" spans="1:11" ht="14.4" x14ac:dyDescent="0.3">
      <c r="A64" s="351">
        <v>63</v>
      </c>
      <c r="B64" s="361"/>
      <c r="C64" s="361"/>
      <c r="D64" s="362"/>
      <c r="E64" s="354"/>
      <c r="F64" s="353"/>
      <c r="G64" s="353"/>
      <c r="H64" s="353"/>
      <c r="I64" s="353"/>
      <c r="J64" s="352">
        <f t="shared" si="0"/>
        <v>0</v>
      </c>
      <c r="K64" s="362"/>
    </row>
    <row r="65" spans="1:11" ht="14.4" x14ac:dyDescent="0.3">
      <c r="A65" s="351">
        <v>64</v>
      </c>
      <c r="B65" s="361"/>
      <c r="C65" s="361"/>
      <c r="D65" s="362"/>
      <c r="E65" s="354"/>
      <c r="F65" s="353"/>
      <c r="G65" s="353"/>
      <c r="H65" s="353"/>
      <c r="I65" s="353"/>
      <c r="J65" s="352">
        <f t="shared" si="0"/>
        <v>0</v>
      </c>
      <c r="K65" s="362"/>
    </row>
    <row r="66" spans="1:11" ht="14.4" x14ac:dyDescent="0.3">
      <c r="A66" s="351">
        <v>65</v>
      </c>
      <c r="B66" s="361"/>
      <c r="C66" s="361"/>
      <c r="D66" s="362"/>
      <c r="E66" s="354"/>
      <c r="F66" s="353"/>
      <c r="G66" s="353"/>
      <c r="H66" s="353"/>
      <c r="I66" s="353"/>
      <c r="J66" s="352">
        <f t="shared" si="0"/>
        <v>0</v>
      </c>
      <c r="K66" s="362"/>
    </row>
    <row r="67" spans="1:11" ht="14.4" x14ac:dyDescent="0.3">
      <c r="A67" s="351">
        <v>66</v>
      </c>
      <c r="B67" s="361"/>
      <c r="C67" s="361"/>
      <c r="D67" s="362"/>
      <c r="E67" s="354"/>
      <c r="F67" s="353"/>
      <c r="G67" s="353"/>
      <c r="H67" s="353"/>
      <c r="I67" s="353"/>
      <c r="J67" s="352">
        <f t="shared" ref="J67:J101" si="1">SUM(E67:I67)</f>
        <v>0</v>
      </c>
      <c r="K67" s="362"/>
    </row>
    <row r="68" spans="1:11" ht="14.4" x14ac:dyDescent="0.3">
      <c r="A68" s="351">
        <v>67</v>
      </c>
      <c r="B68" s="168"/>
      <c r="C68" s="168"/>
      <c r="D68" s="362"/>
      <c r="E68" s="354"/>
      <c r="F68" s="353"/>
      <c r="G68" s="353"/>
      <c r="H68" s="353"/>
      <c r="I68" s="353"/>
      <c r="J68" s="352">
        <f t="shared" si="1"/>
        <v>0</v>
      </c>
      <c r="K68" s="362"/>
    </row>
    <row r="69" spans="1:11" ht="14.4" x14ac:dyDescent="0.3">
      <c r="A69" s="351">
        <v>68</v>
      </c>
      <c r="B69" s="168"/>
      <c r="C69" s="168"/>
      <c r="D69" s="362"/>
      <c r="E69" s="354"/>
      <c r="F69" s="353"/>
      <c r="G69" s="353"/>
      <c r="H69" s="353"/>
      <c r="I69" s="353"/>
      <c r="J69" s="352">
        <f t="shared" si="1"/>
        <v>0</v>
      </c>
      <c r="K69" s="362"/>
    </row>
    <row r="70" spans="1:11" ht="14.4" x14ac:dyDescent="0.3">
      <c r="A70" s="351">
        <v>69</v>
      </c>
      <c r="B70" s="361"/>
      <c r="C70" s="361"/>
      <c r="D70" s="362"/>
      <c r="E70" s="354"/>
      <c r="F70" s="353"/>
      <c r="G70" s="353"/>
      <c r="H70" s="353"/>
      <c r="I70" s="353"/>
      <c r="J70" s="352">
        <f t="shared" si="1"/>
        <v>0</v>
      </c>
      <c r="K70" s="362"/>
    </row>
    <row r="71" spans="1:11" ht="14.4" x14ac:dyDescent="0.3">
      <c r="A71" s="351">
        <v>70</v>
      </c>
      <c r="B71" s="168"/>
      <c r="C71" s="168"/>
      <c r="D71" s="362"/>
      <c r="E71" s="354"/>
      <c r="F71" s="353"/>
      <c r="G71" s="353"/>
      <c r="H71" s="353"/>
      <c r="I71" s="353"/>
      <c r="J71" s="352">
        <f t="shared" si="1"/>
        <v>0</v>
      </c>
      <c r="K71" s="362"/>
    </row>
    <row r="72" spans="1:11" ht="14.4" x14ac:dyDescent="0.3">
      <c r="A72" s="351">
        <v>71</v>
      </c>
      <c r="B72" s="361"/>
      <c r="C72" s="361"/>
      <c r="D72" s="362"/>
      <c r="E72" s="354"/>
      <c r="F72" s="353"/>
      <c r="G72" s="353"/>
      <c r="H72" s="353"/>
      <c r="I72" s="353"/>
      <c r="J72" s="352">
        <f t="shared" si="1"/>
        <v>0</v>
      </c>
      <c r="K72" s="362"/>
    </row>
    <row r="73" spans="1:11" ht="14.4" x14ac:dyDescent="0.3">
      <c r="A73" s="351">
        <v>72</v>
      </c>
      <c r="B73" s="361"/>
      <c r="C73" s="361"/>
      <c r="D73" s="362"/>
      <c r="E73" s="354"/>
      <c r="F73" s="353"/>
      <c r="G73" s="353"/>
      <c r="H73" s="353"/>
      <c r="I73" s="353"/>
      <c r="J73" s="352">
        <f t="shared" si="1"/>
        <v>0</v>
      </c>
      <c r="K73" s="362"/>
    </row>
    <row r="74" spans="1:11" ht="14.4" x14ac:dyDescent="0.3">
      <c r="A74" s="351">
        <v>73</v>
      </c>
      <c r="B74" s="361"/>
      <c r="C74" s="361"/>
      <c r="D74" s="362"/>
      <c r="E74" s="354"/>
      <c r="F74" s="353"/>
      <c r="G74" s="353"/>
      <c r="H74" s="353"/>
      <c r="I74" s="353"/>
      <c r="J74" s="352">
        <f t="shared" si="1"/>
        <v>0</v>
      </c>
      <c r="K74" s="362"/>
    </row>
    <row r="75" spans="1:11" ht="14.4" x14ac:dyDescent="0.3">
      <c r="A75" s="351">
        <v>74</v>
      </c>
      <c r="B75" s="168"/>
      <c r="C75" s="168"/>
      <c r="D75" s="362"/>
      <c r="E75" s="354"/>
      <c r="F75" s="353"/>
      <c r="G75" s="353"/>
      <c r="H75" s="353"/>
      <c r="I75" s="353"/>
      <c r="J75" s="352">
        <f t="shared" si="1"/>
        <v>0</v>
      </c>
      <c r="K75" s="362"/>
    </row>
    <row r="76" spans="1:11" ht="14.4" x14ac:dyDescent="0.3">
      <c r="A76" s="351">
        <v>75</v>
      </c>
      <c r="B76" s="168"/>
      <c r="C76" s="168"/>
      <c r="D76" s="362"/>
      <c r="E76" s="354"/>
      <c r="F76" s="353"/>
      <c r="G76" s="353"/>
      <c r="H76" s="353"/>
      <c r="I76" s="353"/>
      <c r="J76" s="352">
        <f t="shared" si="1"/>
        <v>0</v>
      </c>
      <c r="K76" s="362"/>
    </row>
    <row r="77" spans="1:11" ht="14.4" x14ac:dyDescent="0.3">
      <c r="A77" s="351">
        <v>76</v>
      </c>
      <c r="B77" s="361"/>
      <c r="C77" s="361"/>
      <c r="D77" s="362"/>
      <c r="E77" s="354"/>
      <c r="F77" s="353"/>
      <c r="G77" s="353"/>
      <c r="H77" s="353"/>
      <c r="I77" s="353"/>
      <c r="J77" s="352">
        <f t="shared" si="1"/>
        <v>0</v>
      </c>
      <c r="K77" s="362"/>
    </row>
    <row r="78" spans="1:11" ht="14.4" x14ac:dyDescent="0.3">
      <c r="A78" s="351">
        <v>77</v>
      </c>
      <c r="B78" s="361"/>
      <c r="C78" s="361"/>
      <c r="D78" s="362"/>
      <c r="E78" s="354"/>
      <c r="F78" s="353"/>
      <c r="G78" s="353"/>
      <c r="H78" s="353"/>
      <c r="I78" s="353"/>
      <c r="J78" s="352">
        <f t="shared" si="1"/>
        <v>0</v>
      </c>
      <c r="K78" s="362"/>
    </row>
    <row r="79" spans="1:11" ht="14.4" x14ac:dyDescent="0.3">
      <c r="A79" s="351">
        <v>78</v>
      </c>
      <c r="B79" s="361"/>
      <c r="C79" s="361"/>
      <c r="D79" s="362"/>
      <c r="E79" s="354"/>
      <c r="F79" s="353"/>
      <c r="G79" s="353"/>
      <c r="H79" s="353"/>
      <c r="I79" s="353"/>
      <c r="J79" s="352">
        <f t="shared" si="1"/>
        <v>0</v>
      </c>
      <c r="K79" s="362"/>
    </row>
    <row r="80" spans="1:11" ht="14.4" x14ac:dyDescent="0.3">
      <c r="A80" s="351">
        <v>79</v>
      </c>
      <c r="B80" s="168"/>
      <c r="C80" s="168"/>
      <c r="D80" s="362"/>
      <c r="E80" s="354"/>
      <c r="F80" s="353"/>
      <c r="G80" s="353"/>
      <c r="H80" s="353"/>
      <c r="I80" s="353"/>
      <c r="J80" s="352">
        <f t="shared" si="1"/>
        <v>0</v>
      </c>
      <c r="K80" s="362"/>
    </row>
    <row r="81" spans="1:11" ht="14.4" x14ac:dyDescent="0.3">
      <c r="A81" s="351">
        <v>80</v>
      </c>
      <c r="B81" s="168"/>
      <c r="C81" s="168"/>
      <c r="D81" s="362"/>
      <c r="E81" s="354"/>
      <c r="F81" s="353"/>
      <c r="G81" s="353"/>
      <c r="H81" s="353"/>
      <c r="I81" s="353"/>
      <c r="J81" s="352">
        <f t="shared" si="1"/>
        <v>0</v>
      </c>
      <c r="K81" s="362"/>
    </row>
    <row r="82" spans="1:11" ht="14.4" x14ac:dyDescent="0.3">
      <c r="A82" s="351">
        <v>81</v>
      </c>
      <c r="B82" s="361"/>
      <c r="C82" s="361"/>
      <c r="D82" s="362"/>
      <c r="E82" s="354"/>
      <c r="F82" s="353"/>
      <c r="G82" s="353"/>
      <c r="H82" s="353"/>
      <c r="I82" s="353"/>
      <c r="J82" s="352">
        <f t="shared" si="1"/>
        <v>0</v>
      </c>
      <c r="K82" s="362"/>
    </row>
    <row r="83" spans="1:11" ht="14.4" x14ac:dyDescent="0.3">
      <c r="A83" s="351">
        <v>82</v>
      </c>
      <c r="B83" s="361"/>
      <c r="C83" s="361"/>
      <c r="D83" s="362"/>
      <c r="E83" s="354"/>
      <c r="F83" s="353"/>
      <c r="G83" s="353"/>
      <c r="H83" s="353"/>
      <c r="I83" s="353"/>
      <c r="J83" s="352">
        <f t="shared" si="1"/>
        <v>0</v>
      </c>
      <c r="K83" s="362"/>
    </row>
    <row r="84" spans="1:11" ht="14.4" x14ac:dyDescent="0.3">
      <c r="A84" s="351">
        <v>83</v>
      </c>
      <c r="B84" s="361"/>
      <c r="C84" s="361"/>
      <c r="D84" s="362"/>
      <c r="E84" s="354"/>
      <c r="F84" s="353"/>
      <c r="G84" s="353"/>
      <c r="H84" s="353"/>
      <c r="I84" s="353"/>
      <c r="J84" s="352">
        <f t="shared" si="1"/>
        <v>0</v>
      </c>
      <c r="K84" s="362"/>
    </row>
    <row r="85" spans="1:11" ht="14.4" x14ac:dyDescent="0.3">
      <c r="A85" s="351">
        <v>84</v>
      </c>
      <c r="B85" s="168"/>
      <c r="C85" s="168"/>
      <c r="D85" s="362"/>
      <c r="E85" s="354"/>
      <c r="F85" s="353"/>
      <c r="G85" s="353"/>
      <c r="H85" s="353"/>
      <c r="I85" s="353"/>
      <c r="J85" s="352">
        <f t="shared" si="1"/>
        <v>0</v>
      </c>
      <c r="K85" s="362"/>
    </row>
    <row r="86" spans="1:11" ht="14.4" x14ac:dyDescent="0.3">
      <c r="A86" s="351">
        <v>85</v>
      </c>
      <c r="B86" s="361"/>
      <c r="C86" s="361"/>
      <c r="D86" s="362"/>
      <c r="E86" s="354"/>
      <c r="F86" s="353"/>
      <c r="G86" s="353"/>
      <c r="H86" s="353"/>
      <c r="I86" s="353"/>
      <c r="J86" s="352">
        <f t="shared" si="1"/>
        <v>0</v>
      </c>
      <c r="K86" s="362"/>
    </row>
    <row r="87" spans="1:11" ht="14.4" x14ac:dyDescent="0.3">
      <c r="A87" s="351">
        <v>86</v>
      </c>
      <c r="B87" s="168"/>
      <c r="C87" s="168"/>
      <c r="D87" s="362"/>
      <c r="E87" s="354"/>
      <c r="F87" s="353"/>
      <c r="G87" s="353"/>
      <c r="H87" s="353"/>
      <c r="I87" s="353"/>
      <c r="J87" s="352">
        <f t="shared" si="1"/>
        <v>0</v>
      </c>
      <c r="K87" s="362"/>
    </row>
    <row r="88" spans="1:11" ht="14.4" x14ac:dyDescent="0.3">
      <c r="A88" s="351">
        <v>87</v>
      </c>
      <c r="B88" s="361"/>
      <c r="C88" s="361"/>
      <c r="D88" s="362"/>
      <c r="E88" s="354"/>
      <c r="F88" s="353"/>
      <c r="G88" s="353"/>
      <c r="H88" s="353"/>
      <c r="I88" s="353"/>
      <c r="J88" s="352">
        <f t="shared" si="1"/>
        <v>0</v>
      </c>
      <c r="K88" s="362"/>
    </row>
    <row r="89" spans="1:11" ht="14.4" x14ac:dyDescent="0.3">
      <c r="A89" s="351">
        <v>88</v>
      </c>
      <c r="B89" s="168"/>
      <c r="C89" s="168"/>
      <c r="D89" s="362"/>
      <c r="E89" s="354"/>
      <c r="F89" s="353"/>
      <c r="G89" s="353"/>
      <c r="H89" s="353"/>
      <c r="I89" s="353"/>
      <c r="J89" s="352">
        <f t="shared" si="1"/>
        <v>0</v>
      </c>
      <c r="K89" s="362"/>
    </row>
    <row r="90" spans="1:11" ht="14.4" x14ac:dyDescent="0.3">
      <c r="A90" s="351">
        <v>89</v>
      </c>
      <c r="B90" s="168"/>
      <c r="C90" s="168"/>
      <c r="D90" s="322"/>
      <c r="E90" s="323"/>
      <c r="F90" s="323"/>
      <c r="G90" s="323"/>
      <c r="H90" s="323"/>
      <c r="I90" s="323"/>
      <c r="J90" s="352">
        <f t="shared" si="1"/>
        <v>0</v>
      </c>
      <c r="K90" s="322"/>
    </row>
    <row r="91" spans="1:11" ht="14.4" x14ac:dyDescent="0.3">
      <c r="A91" s="351">
        <v>90</v>
      </c>
      <c r="B91" s="168"/>
      <c r="C91" s="168"/>
      <c r="D91" s="322"/>
      <c r="E91" s="323"/>
      <c r="F91" s="323"/>
      <c r="G91" s="323"/>
      <c r="H91" s="323"/>
      <c r="I91" s="323"/>
      <c r="J91" s="352">
        <f t="shared" si="1"/>
        <v>0</v>
      </c>
      <c r="K91" s="322"/>
    </row>
    <row r="92" spans="1:11" ht="14.4" x14ac:dyDescent="0.3">
      <c r="A92" s="351">
        <v>91</v>
      </c>
      <c r="B92" s="168"/>
      <c r="C92" s="168"/>
      <c r="D92" s="322"/>
      <c r="E92" s="323"/>
      <c r="F92" s="323"/>
      <c r="G92" s="323"/>
      <c r="H92" s="323"/>
      <c r="I92" s="323"/>
      <c r="J92" s="352">
        <f t="shared" si="1"/>
        <v>0</v>
      </c>
      <c r="K92" s="322"/>
    </row>
    <row r="93" spans="1:11" ht="14.4" x14ac:dyDescent="0.3">
      <c r="A93" s="351">
        <v>92</v>
      </c>
      <c r="B93" s="168"/>
      <c r="C93" s="168"/>
      <c r="D93" s="322"/>
      <c r="E93" s="323"/>
      <c r="F93" s="323"/>
      <c r="G93" s="323"/>
      <c r="H93" s="323"/>
      <c r="I93" s="323"/>
      <c r="J93" s="352">
        <f t="shared" si="1"/>
        <v>0</v>
      </c>
      <c r="K93" s="322"/>
    </row>
    <row r="94" spans="1:11" ht="14.4" x14ac:dyDescent="0.3">
      <c r="A94" s="351">
        <v>93</v>
      </c>
      <c r="B94" s="168"/>
      <c r="C94" s="168"/>
      <c r="D94" s="322"/>
      <c r="E94" s="323"/>
      <c r="F94" s="323"/>
      <c r="G94" s="323"/>
      <c r="H94" s="323"/>
      <c r="I94" s="323"/>
      <c r="J94" s="352">
        <f t="shared" si="1"/>
        <v>0</v>
      </c>
      <c r="K94" s="322"/>
    </row>
    <row r="95" spans="1:11" ht="14.4" x14ac:dyDescent="0.3">
      <c r="A95" s="351">
        <v>94</v>
      </c>
      <c r="B95" s="168"/>
      <c r="C95" s="168"/>
      <c r="D95" s="322"/>
      <c r="E95" s="323"/>
      <c r="F95" s="323"/>
      <c r="G95" s="323"/>
      <c r="H95" s="323"/>
      <c r="I95" s="323"/>
      <c r="J95" s="352">
        <f t="shared" si="1"/>
        <v>0</v>
      </c>
      <c r="K95" s="322"/>
    </row>
    <row r="96" spans="1:11" ht="14.4" x14ac:dyDescent="0.3">
      <c r="A96" s="351">
        <v>95</v>
      </c>
      <c r="B96" s="168"/>
      <c r="C96" s="168"/>
      <c r="D96" s="322"/>
      <c r="E96" s="323"/>
      <c r="F96" s="323"/>
      <c r="G96" s="323"/>
      <c r="H96" s="323"/>
      <c r="I96" s="323"/>
      <c r="J96" s="352">
        <f t="shared" si="1"/>
        <v>0</v>
      </c>
      <c r="K96" s="322"/>
    </row>
    <row r="97" spans="1:11" ht="14.4" x14ac:dyDescent="0.3">
      <c r="A97" s="351">
        <v>96</v>
      </c>
      <c r="B97" s="168"/>
      <c r="C97" s="168"/>
      <c r="D97" s="322"/>
      <c r="E97" s="323"/>
      <c r="F97" s="323"/>
      <c r="G97" s="323"/>
      <c r="H97" s="323"/>
      <c r="I97" s="323"/>
      <c r="J97" s="352">
        <f t="shared" si="1"/>
        <v>0</v>
      </c>
      <c r="K97" s="322"/>
    </row>
    <row r="98" spans="1:11" ht="14.4" x14ac:dyDescent="0.3">
      <c r="A98" s="351">
        <v>97</v>
      </c>
      <c r="B98" s="168"/>
      <c r="C98" s="168"/>
      <c r="D98" s="322"/>
      <c r="E98" s="323"/>
      <c r="F98" s="323"/>
      <c r="G98" s="323"/>
      <c r="H98" s="323"/>
      <c r="I98" s="323"/>
      <c r="J98" s="352">
        <f t="shared" si="1"/>
        <v>0</v>
      </c>
      <c r="K98" s="322"/>
    </row>
    <row r="99" spans="1:11" ht="14.4" x14ac:dyDescent="0.3">
      <c r="A99" s="351">
        <v>98</v>
      </c>
      <c r="B99" s="168"/>
      <c r="C99" s="168"/>
      <c r="D99" s="322"/>
      <c r="E99" s="323"/>
      <c r="F99" s="323"/>
      <c r="G99" s="323"/>
      <c r="H99" s="323"/>
      <c r="I99" s="323"/>
      <c r="J99" s="352">
        <f t="shared" si="1"/>
        <v>0</v>
      </c>
      <c r="K99" s="322"/>
    </row>
    <row r="100" spans="1:11" ht="14.4" x14ac:dyDescent="0.3">
      <c r="A100" s="351">
        <v>99</v>
      </c>
      <c r="B100" s="168"/>
      <c r="C100" s="168"/>
      <c r="D100" s="322"/>
      <c r="E100" s="323"/>
      <c r="F100" s="323"/>
      <c r="G100" s="323"/>
      <c r="H100" s="323"/>
      <c r="I100" s="323"/>
      <c r="J100" s="352">
        <f t="shared" si="1"/>
        <v>0</v>
      </c>
      <c r="K100" s="322"/>
    </row>
    <row r="101" spans="1:11" ht="15" thickBot="1" x14ac:dyDescent="0.35">
      <c r="A101" s="369">
        <v>100</v>
      </c>
      <c r="B101" s="174"/>
      <c r="C101" s="174"/>
      <c r="D101" s="326"/>
      <c r="E101" s="328"/>
      <c r="F101" s="328"/>
      <c r="G101" s="328"/>
      <c r="H101" s="328"/>
      <c r="I101" s="328"/>
      <c r="J101" s="355">
        <f t="shared" si="1"/>
        <v>0</v>
      </c>
      <c r="K101" s="326"/>
    </row>
  </sheetData>
  <sheetProtection algorithmName="SHA-512" hashValue="ROjgJ9dmvaT8vnRS+ca00MfdpCeDaWXpBMUualGPVHygT+/tth24Gs1QyWXiZuGex+UW6lcmhssWpYvTMDosrQ==" saltValue="26Wqi4v6DmleEaAnjQN2Aw==" spinCount="100000" sheet="1" objects="1" scenarios="1"/>
  <printOptions gridLines="1"/>
  <pageMargins left="0.7" right="0.7" top="0.75" bottom="0.75" header="0.3" footer="0.3"/>
  <pageSetup scale="89" orientation="landscape" horizontalDpi="4294967293" r:id="rId1"/>
  <headerFooter>
    <oddHeader>&amp;C&amp;16Futurity Finals Results</oddHeader>
  </headerFooter>
  <rowBreaks count="1" manualBreakCount="1">
    <brk id="37" max="1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O101"/>
  <sheetViews>
    <sheetView zoomScaleNormal="100" workbookViewId="0">
      <pane ySplit="1" topLeftCell="A2" activePane="bottomLeft" state="frozen"/>
      <selection pane="bottomLeft" activeCell="H7" sqref="H7"/>
    </sheetView>
  </sheetViews>
  <sheetFormatPr defaultColWidth="8.69921875" defaultRowHeight="13.8" x14ac:dyDescent="0.25"/>
  <cols>
    <col min="1" max="1" width="4.5" style="95" customWidth="1"/>
    <col min="2" max="2" width="23.69921875" style="154" customWidth="1"/>
    <col min="3" max="3" width="10.69921875" style="154" customWidth="1"/>
    <col min="4" max="5" width="9" style="103"/>
    <col min="6" max="6" width="8.69921875" style="103" customWidth="1"/>
    <col min="7" max="7" width="9" style="103"/>
    <col min="8" max="8" width="10.59765625" style="37" customWidth="1"/>
    <col min="9" max="9" width="10.19921875" style="37" customWidth="1"/>
    <col min="10" max="10" width="11" style="37" customWidth="1"/>
    <col min="11" max="11" width="8.69921875" style="37"/>
    <col min="12" max="13" width="9" style="103"/>
    <col min="14" max="14" width="8.69921875" style="103" customWidth="1"/>
    <col min="15" max="15" width="9" style="103"/>
  </cols>
  <sheetData>
    <row r="1" spans="1:15" s="5" customFormat="1" ht="14.4" x14ac:dyDescent="0.3">
      <c r="A1" s="358"/>
      <c r="B1" s="195" t="s">
        <v>0</v>
      </c>
      <c r="C1" s="195" t="s">
        <v>1</v>
      </c>
      <c r="D1" s="317" t="s">
        <v>10</v>
      </c>
      <c r="E1" s="317" t="s">
        <v>11</v>
      </c>
      <c r="F1" s="317" t="s">
        <v>17</v>
      </c>
      <c r="G1" s="238" t="s">
        <v>12</v>
      </c>
      <c r="H1" s="304" t="s">
        <v>13</v>
      </c>
      <c r="I1" s="193" t="s">
        <v>14</v>
      </c>
      <c r="J1" s="193" t="s">
        <v>18</v>
      </c>
      <c r="K1" s="192" t="s">
        <v>19</v>
      </c>
      <c r="L1" s="317" t="s">
        <v>15</v>
      </c>
      <c r="M1" s="317" t="s">
        <v>16</v>
      </c>
      <c r="N1" s="317" t="s">
        <v>20</v>
      </c>
      <c r="O1" s="238" t="s">
        <v>9</v>
      </c>
    </row>
    <row r="2" spans="1:15" s="10" customFormat="1" ht="14.4" x14ac:dyDescent="0.3">
      <c r="A2" s="348">
        <v>1</v>
      </c>
      <c r="B2" s="356">
        <f>'Futurity 1'!B2</f>
        <v>0</v>
      </c>
      <c r="C2" s="356">
        <f>'Futurity 1'!C2</f>
        <v>0</v>
      </c>
      <c r="D2" s="319" t="e">
        <f>VLOOKUP(C2,'Futurity 1'!$C$2:$D$101,2,FALSE)</f>
        <v>#N/A</v>
      </c>
      <c r="E2" s="319" t="e">
        <f>VLOOKUP(C2,'Futurity 2'!$C$2:$D$101,2,FALSE)</f>
        <v>#N/A</v>
      </c>
      <c r="F2" s="319" t="e">
        <f>VLOOKUP(C2,'Futurity Final'!$C$2:$D$101,2,FALSE)</f>
        <v>#N/A</v>
      </c>
      <c r="G2" s="240" t="e">
        <f>SUM(D2:F2)</f>
        <v>#N/A</v>
      </c>
      <c r="H2" s="341" t="e">
        <f>VLOOKUP(C2,'Futurity 1'!$C$2:$J$101,8,FALSE)</f>
        <v>#N/A</v>
      </c>
      <c r="I2" s="341" t="e">
        <f>VLOOKUP(C2,'Futurity 2'!$C$2:$J$101,8,FALSE)</f>
        <v>#N/A</v>
      </c>
      <c r="J2" s="341" t="e">
        <f>VLOOKUP(C2,'Futurity Final'!$C$2:$J$101,8,FALSE)</f>
        <v>#N/A</v>
      </c>
      <c r="K2" s="344" t="e">
        <f>SUM(H2:J2)</f>
        <v>#N/A</v>
      </c>
      <c r="L2" s="319" t="e">
        <f>VLOOKUP(C2,'Futurity 1'!$C$2:$K$101,9,FALSE)</f>
        <v>#N/A</v>
      </c>
      <c r="M2" s="319" t="e">
        <f>VLOOKUP(C2,'Futurity 2'!$C$2:$K$101,9,FALSE)</f>
        <v>#N/A</v>
      </c>
      <c r="N2" s="319" t="e">
        <f>VLOOKUP(C2,'Futurity Final'!$C$2:$K$101,9,FALSE)</f>
        <v>#N/A</v>
      </c>
      <c r="O2" s="240" t="e">
        <f>SUM(L2:N2)</f>
        <v>#N/A</v>
      </c>
    </row>
    <row r="3" spans="1:15" s="10" customFormat="1" ht="14.4" x14ac:dyDescent="0.3">
      <c r="A3" s="348">
        <v>2</v>
      </c>
      <c r="B3" s="356">
        <f>'Futurity 1'!B3</f>
        <v>0</v>
      </c>
      <c r="C3" s="356">
        <f>'Futurity 1'!C3</f>
        <v>0</v>
      </c>
      <c r="D3" s="319" t="e">
        <f>VLOOKUP(C3,'Futurity 1'!$C$2:$D$101,2,FALSE)</f>
        <v>#N/A</v>
      </c>
      <c r="E3" s="319" t="e">
        <f>VLOOKUP(C3,'Futurity 2'!$C$2:$D$101,2,FALSE)</f>
        <v>#N/A</v>
      </c>
      <c r="F3" s="319" t="e">
        <f>VLOOKUP(C3,'Futurity Final'!$C$2:$D$101,2,FALSE)</f>
        <v>#N/A</v>
      </c>
      <c r="G3" s="240" t="e">
        <f t="shared" ref="G3:G66" si="0">SUM(D3:F3)</f>
        <v>#N/A</v>
      </c>
      <c r="H3" s="341" t="e">
        <f>VLOOKUP(C3,'Futurity 1'!$C$2:$J$101,8,FALSE)</f>
        <v>#N/A</v>
      </c>
      <c r="I3" s="341" t="e">
        <f>VLOOKUP(C3,'Futurity 2'!$C$2:$J$101,8,FALSE)</f>
        <v>#N/A</v>
      </c>
      <c r="J3" s="341" t="e">
        <f>VLOOKUP(C3,'Futurity Final'!$C$2:$J$101,8,FALSE)</f>
        <v>#N/A</v>
      </c>
      <c r="K3" s="344" t="e">
        <f t="shared" ref="K3:K66" si="1">SUM(H3:J3)</f>
        <v>#N/A</v>
      </c>
      <c r="L3" s="319" t="e">
        <f>VLOOKUP(C3,'Futurity 1'!$C$2:$K$101,9,FALSE)</f>
        <v>#N/A</v>
      </c>
      <c r="M3" s="319" t="e">
        <f>VLOOKUP(C3,'Futurity 2'!$C$2:$K$101,9,FALSE)</f>
        <v>#N/A</v>
      </c>
      <c r="N3" s="319" t="e">
        <f>VLOOKUP(C3,'Futurity Final'!$C$2:$K$101,9,FALSE)</f>
        <v>#N/A</v>
      </c>
      <c r="O3" s="240" t="e">
        <f t="shared" ref="O3:O66" si="2">SUM(L3:N3)</f>
        <v>#N/A</v>
      </c>
    </row>
    <row r="4" spans="1:15" s="10" customFormat="1" ht="14.4" x14ac:dyDescent="0.3">
      <c r="A4" s="348">
        <v>3</v>
      </c>
      <c r="B4" s="356">
        <f>'Futurity 1'!B4</f>
        <v>0</v>
      </c>
      <c r="C4" s="356">
        <f>'Futurity 1'!C4</f>
        <v>0</v>
      </c>
      <c r="D4" s="319" t="e">
        <f>VLOOKUP(C4,'Futurity 1'!$C$2:$D$101,2,FALSE)</f>
        <v>#N/A</v>
      </c>
      <c r="E4" s="319" t="e">
        <f>VLOOKUP(C4,'Futurity 2'!$C$2:$D$101,2,FALSE)</f>
        <v>#N/A</v>
      </c>
      <c r="F4" s="319" t="e">
        <f>VLOOKUP(C4,'Futurity Final'!$C$2:$D$101,2,FALSE)</f>
        <v>#N/A</v>
      </c>
      <c r="G4" s="240" t="e">
        <f t="shared" si="0"/>
        <v>#N/A</v>
      </c>
      <c r="H4" s="341" t="e">
        <f>VLOOKUP(C4,'Futurity 1'!$C$2:$J$101,8,FALSE)</f>
        <v>#N/A</v>
      </c>
      <c r="I4" s="341" t="e">
        <f>VLOOKUP(C4,'Futurity 2'!$C$2:$J$101,8,FALSE)</f>
        <v>#N/A</v>
      </c>
      <c r="J4" s="341" t="e">
        <f>VLOOKUP(C4,'Futurity Final'!$C$2:$J$101,8,FALSE)</f>
        <v>#N/A</v>
      </c>
      <c r="K4" s="344" t="e">
        <f t="shared" si="1"/>
        <v>#N/A</v>
      </c>
      <c r="L4" s="319" t="e">
        <f>VLOOKUP(C4,'Futurity 1'!$C$2:$K$101,9,FALSE)</f>
        <v>#N/A</v>
      </c>
      <c r="M4" s="319" t="e">
        <f>VLOOKUP(C4,'Futurity 2'!$C$2:$K$101,9,FALSE)</f>
        <v>#N/A</v>
      </c>
      <c r="N4" s="319" t="e">
        <f>VLOOKUP(C4,'Futurity Final'!$C$2:$K$101,9,FALSE)</f>
        <v>#N/A</v>
      </c>
      <c r="O4" s="240" t="e">
        <f t="shared" si="2"/>
        <v>#N/A</v>
      </c>
    </row>
    <row r="5" spans="1:15" s="10" customFormat="1" ht="14.4" x14ac:dyDescent="0.3">
      <c r="A5" s="348">
        <v>4</v>
      </c>
      <c r="B5" s="356">
        <f>'Futurity 1'!B5</f>
        <v>0</v>
      </c>
      <c r="C5" s="356">
        <f>'Futurity 1'!C5</f>
        <v>0</v>
      </c>
      <c r="D5" s="319" t="e">
        <f>VLOOKUP(C5,'Futurity 1'!$C$2:$D$101,2,FALSE)</f>
        <v>#N/A</v>
      </c>
      <c r="E5" s="319" t="e">
        <f>VLOOKUP(C5,'Futurity 2'!$C$2:$D$101,2,FALSE)</f>
        <v>#N/A</v>
      </c>
      <c r="F5" s="319" t="e">
        <f>VLOOKUP(C5,'Futurity Final'!$C$2:$D$101,2,FALSE)</f>
        <v>#N/A</v>
      </c>
      <c r="G5" s="240" t="e">
        <f t="shared" si="0"/>
        <v>#N/A</v>
      </c>
      <c r="H5" s="341" t="e">
        <f>VLOOKUP(C5,'Futurity 1'!$C$2:$J$101,8,FALSE)</f>
        <v>#N/A</v>
      </c>
      <c r="I5" s="341" t="e">
        <f>VLOOKUP(C5,'Futurity 2'!$C$2:$J$101,8,FALSE)</f>
        <v>#N/A</v>
      </c>
      <c r="J5" s="341" t="e">
        <f>VLOOKUP(C5,'Futurity Final'!$C$2:$J$101,8,FALSE)</f>
        <v>#N/A</v>
      </c>
      <c r="K5" s="344" t="e">
        <f t="shared" si="1"/>
        <v>#N/A</v>
      </c>
      <c r="L5" s="319" t="e">
        <f>VLOOKUP(C5,'Futurity 1'!$C$2:$K$101,9,FALSE)</f>
        <v>#N/A</v>
      </c>
      <c r="M5" s="319" t="e">
        <f>VLOOKUP(C5,'Futurity 2'!$C$2:$K$101,9,FALSE)</f>
        <v>#N/A</v>
      </c>
      <c r="N5" s="319" t="e">
        <f>VLOOKUP(C5,'Futurity Final'!$C$2:$K$101,9,FALSE)</f>
        <v>#N/A</v>
      </c>
      <c r="O5" s="240" t="e">
        <f t="shared" si="2"/>
        <v>#N/A</v>
      </c>
    </row>
    <row r="6" spans="1:15" s="10" customFormat="1" ht="14.4" x14ac:dyDescent="0.3">
      <c r="A6" s="348">
        <v>5</v>
      </c>
      <c r="B6" s="356">
        <f>'Futurity 1'!B6</f>
        <v>0</v>
      </c>
      <c r="C6" s="356">
        <f>'Futurity 1'!C6</f>
        <v>0</v>
      </c>
      <c r="D6" s="319" t="e">
        <f>VLOOKUP(C6,'Futurity 1'!$C$2:$D$101,2,FALSE)</f>
        <v>#N/A</v>
      </c>
      <c r="E6" s="319" t="e">
        <f>VLOOKUP(C6,'Futurity 2'!$C$2:$D$101,2,FALSE)</f>
        <v>#N/A</v>
      </c>
      <c r="F6" s="319" t="e">
        <f>VLOOKUP(C6,'Futurity Final'!$C$2:$D$101,2,FALSE)</f>
        <v>#N/A</v>
      </c>
      <c r="G6" s="240" t="e">
        <f t="shared" si="0"/>
        <v>#N/A</v>
      </c>
      <c r="H6" s="341" t="e">
        <f>VLOOKUP(C6,'Futurity 1'!$C$2:$J$101,8,FALSE)</f>
        <v>#N/A</v>
      </c>
      <c r="I6" s="341" t="e">
        <f>VLOOKUP(C6,'Futurity 2'!$C$2:$J$101,8,FALSE)</f>
        <v>#N/A</v>
      </c>
      <c r="J6" s="341" t="e">
        <f>VLOOKUP(C6,'Futurity Final'!$C$2:$J$101,8,FALSE)</f>
        <v>#N/A</v>
      </c>
      <c r="K6" s="344" t="e">
        <f t="shared" si="1"/>
        <v>#N/A</v>
      </c>
      <c r="L6" s="319" t="e">
        <f>VLOOKUP(C6,'Futurity 1'!$C$2:$K$101,9,FALSE)</f>
        <v>#N/A</v>
      </c>
      <c r="M6" s="319" t="e">
        <f>VLOOKUP(C6,'Futurity 2'!$C$2:$K$101,9,FALSE)</f>
        <v>#N/A</v>
      </c>
      <c r="N6" s="319" t="e">
        <f>VLOOKUP(C6,'Futurity Final'!$C$2:$K$101,9,FALSE)</f>
        <v>#N/A</v>
      </c>
      <c r="O6" s="240" t="e">
        <f t="shared" si="2"/>
        <v>#N/A</v>
      </c>
    </row>
    <row r="7" spans="1:15" s="10" customFormat="1" ht="14.4" x14ac:dyDescent="0.3">
      <c r="A7" s="348">
        <v>6</v>
      </c>
      <c r="B7" s="356">
        <f>'Futurity 1'!B7</f>
        <v>0</v>
      </c>
      <c r="C7" s="356">
        <f>'Futurity 1'!C7</f>
        <v>0</v>
      </c>
      <c r="D7" s="319" t="e">
        <f>VLOOKUP(C7,'Futurity 1'!$C$2:$D$101,2,FALSE)</f>
        <v>#N/A</v>
      </c>
      <c r="E7" s="319" t="e">
        <f>VLOOKUP(C7,'Futurity 2'!$C$2:$D$101,2,FALSE)</f>
        <v>#N/A</v>
      </c>
      <c r="F7" s="319" t="e">
        <f>VLOOKUP(C7,'Futurity Final'!$C$2:$D$101,2,FALSE)</f>
        <v>#N/A</v>
      </c>
      <c r="G7" s="240" t="e">
        <f t="shared" si="0"/>
        <v>#N/A</v>
      </c>
      <c r="H7" s="341" t="e">
        <f>VLOOKUP(C7,'Futurity 1'!$C$2:$J$101,8,FALSE)</f>
        <v>#N/A</v>
      </c>
      <c r="I7" s="341" t="e">
        <f>VLOOKUP(C7,'Futurity 2'!$C$2:$J$101,8,FALSE)</f>
        <v>#N/A</v>
      </c>
      <c r="J7" s="341" t="e">
        <f>VLOOKUP(C7,'Futurity Final'!$C$2:$J$101,8,FALSE)</f>
        <v>#N/A</v>
      </c>
      <c r="K7" s="344" t="e">
        <f t="shared" si="1"/>
        <v>#N/A</v>
      </c>
      <c r="L7" s="319" t="e">
        <f>VLOOKUP(C7,'Futurity 1'!$C$2:$K$101,9,FALSE)</f>
        <v>#N/A</v>
      </c>
      <c r="M7" s="319" t="e">
        <f>VLOOKUP(C7,'Futurity 2'!$C$2:$K$101,9,FALSE)</f>
        <v>#N/A</v>
      </c>
      <c r="N7" s="319" t="e">
        <f>VLOOKUP(C7,'Futurity Final'!$C$2:$K$101,9,FALSE)</f>
        <v>#N/A</v>
      </c>
      <c r="O7" s="240" t="e">
        <f t="shared" si="2"/>
        <v>#N/A</v>
      </c>
    </row>
    <row r="8" spans="1:15" s="10" customFormat="1" ht="14.4" x14ac:dyDescent="0.3">
      <c r="A8" s="348">
        <v>7</v>
      </c>
      <c r="B8" s="356">
        <f>'Futurity 1'!B8</f>
        <v>0</v>
      </c>
      <c r="C8" s="356">
        <f>'Futurity 1'!C8</f>
        <v>0</v>
      </c>
      <c r="D8" s="319" t="e">
        <f>VLOOKUP(C8,'Futurity 1'!$C$2:$D$101,2,FALSE)</f>
        <v>#N/A</v>
      </c>
      <c r="E8" s="319" t="e">
        <f>VLOOKUP(C8,'Futurity 2'!$C$2:$D$101,2,FALSE)</f>
        <v>#N/A</v>
      </c>
      <c r="F8" s="319" t="e">
        <f>VLOOKUP(C8,'Futurity Final'!$C$2:$D$101,2,FALSE)</f>
        <v>#N/A</v>
      </c>
      <c r="G8" s="240" t="e">
        <f t="shared" si="0"/>
        <v>#N/A</v>
      </c>
      <c r="H8" s="341" t="e">
        <f>VLOOKUP(C8,'Futurity 1'!$C$2:$J$101,8,FALSE)</f>
        <v>#N/A</v>
      </c>
      <c r="I8" s="341" t="e">
        <f>VLOOKUP(C8,'Futurity 2'!$C$2:$J$101,8,FALSE)</f>
        <v>#N/A</v>
      </c>
      <c r="J8" s="341" t="e">
        <f>VLOOKUP(C8,'Futurity Final'!$C$2:$J$101,8,FALSE)</f>
        <v>#N/A</v>
      </c>
      <c r="K8" s="344" t="e">
        <f t="shared" si="1"/>
        <v>#N/A</v>
      </c>
      <c r="L8" s="319" t="e">
        <f>VLOOKUP(C8,'Futurity 1'!$C$2:$K$101,9,FALSE)</f>
        <v>#N/A</v>
      </c>
      <c r="M8" s="319" t="e">
        <f>VLOOKUP(C8,'Futurity 2'!$C$2:$K$101,9,FALSE)</f>
        <v>#N/A</v>
      </c>
      <c r="N8" s="319" t="e">
        <f>VLOOKUP(C8,'Futurity Final'!$C$2:$K$101,9,FALSE)</f>
        <v>#N/A</v>
      </c>
      <c r="O8" s="240" t="e">
        <f t="shared" si="2"/>
        <v>#N/A</v>
      </c>
    </row>
    <row r="9" spans="1:15" s="10" customFormat="1" ht="14.4" x14ac:dyDescent="0.3">
      <c r="A9" s="348">
        <v>8</v>
      </c>
      <c r="B9" s="356">
        <f>'Futurity 1'!B9</f>
        <v>0</v>
      </c>
      <c r="C9" s="356">
        <f>'Futurity 1'!C9</f>
        <v>0</v>
      </c>
      <c r="D9" s="319" t="e">
        <f>VLOOKUP(C9,'Futurity 1'!$C$2:$D$101,2,FALSE)</f>
        <v>#N/A</v>
      </c>
      <c r="E9" s="319" t="e">
        <f>VLOOKUP(C9,'Futurity 2'!$C$2:$D$101,2,FALSE)</f>
        <v>#N/A</v>
      </c>
      <c r="F9" s="319" t="e">
        <f>VLOOKUP(C9,'Futurity Final'!$C$2:$D$101,2,FALSE)</f>
        <v>#N/A</v>
      </c>
      <c r="G9" s="240" t="e">
        <f t="shared" si="0"/>
        <v>#N/A</v>
      </c>
      <c r="H9" s="341" t="e">
        <f>VLOOKUP(C9,'Futurity 1'!$C$2:$J$101,8,FALSE)</f>
        <v>#N/A</v>
      </c>
      <c r="I9" s="341" t="e">
        <f>VLOOKUP(C9,'Futurity 2'!$C$2:$J$101,8,FALSE)</f>
        <v>#N/A</v>
      </c>
      <c r="J9" s="341" t="e">
        <f>VLOOKUP(C9,'Futurity Final'!$C$2:$J$101,8,FALSE)</f>
        <v>#N/A</v>
      </c>
      <c r="K9" s="344" t="e">
        <f t="shared" si="1"/>
        <v>#N/A</v>
      </c>
      <c r="L9" s="319" t="e">
        <f>VLOOKUP(C9,'Futurity 1'!$C$2:$K$101,9,FALSE)</f>
        <v>#N/A</v>
      </c>
      <c r="M9" s="319" t="e">
        <f>VLOOKUP(C9,'Futurity 2'!$C$2:$K$101,9,FALSE)</f>
        <v>#N/A</v>
      </c>
      <c r="N9" s="319" t="e">
        <f>VLOOKUP(C9,'Futurity Final'!$C$2:$K$101,9,FALSE)</f>
        <v>#N/A</v>
      </c>
      <c r="O9" s="240" t="e">
        <f t="shared" si="2"/>
        <v>#N/A</v>
      </c>
    </row>
    <row r="10" spans="1:15" s="10" customFormat="1" ht="14.4" x14ac:dyDescent="0.3">
      <c r="A10" s="348">
        <v>9</v>
      </c>
      <c r="B10" s="356">
        <f>'Futurity 1'!B10</f>
        <v>0</v>
      </c>
      <c r="C10" s="356">
        <f>'Futurity 1'!C10</f>
        <v>0</v>
      </c>
      <c r="D10" s="319" t="e">
        <f>VLOOKUP(C10,'Futurity 1'!$C$2:$D$101,2,FALSE)</f>
        <v>#N/A</v>
      </c>
      <c r="E10" s="319" t="e">
        <f>VLOOKUP(C10,'Futurity 2'!$C$2:$D$101,2,FALSE)</f>
        <v>#N/A</v>
      </c>
      <c r="F10" s="319" t="e">
        <f>VLOOKUP(C10,'Futurity Final'!$C$2:$D$101,2,FALSE)</f>
        <v>#N/A</v>
      </c>
      <c r="G10" s="240" t="e">
        <f t="shared" si="0"/>
        <v>#N/A</v>
      </c>
      <c r="H10" s="341" t="e">
        <f>VLOOKUP(C10,'Futurity 1'!$C$2:$J$101,8,FALSE)</f>
        <v>#N/A</v>
      </c>
      <c r="I10" s="341" t="e">
        <f>VLOOKUP(C10,'Futurity 2'!$C$2:$J$101,8,FALSE)</f>
        <v>#N/A</v>
      </c>
      <c r="J10" s="341" t="e">
        <f>VLOOKUP(C10,'Futurity Final'!$C$2:$J$101,8,FALSE)</f>
        <v>#N/A</v>
      </c>
      <c r="K10" s="344" t="e">
        <f t="shared" si="1"/>
        <v>#N/A</v>
      </c>
      <c r="L10" s="319" t="e">
        <f>VLOOKUP(C10,'Futurity 1'!$C$2:$K$101,9,FALSE)</f>
        <v>#N/A</v>
      </c>
      <c r="M10" s="319" t="e">
        <f>VLOOKUP(C10,'Futurity 2'!$C$2:$K$101,9,FALSE)</f>
        <v>#N/A</v>
      </c>
      <c r="N10" s="319" t="e">
        <f>VLOOKUP(C10,'Futurity Final'!$C$2:$K$101,9,FALSE)</f>
        <v>#N/A</v>
      </c>
      <c r="O10" s="240" t="e">
        <f t="shared" si="2"/>
        <v>#N/A</v>
      </c>
    </row>
    <row r="11" spans="1:15" s="10" customFormat="1" ht="14.4" x14ac:dyDescent="0.3">
      <c r="A11" s="348">
        <v>10</v>
      </c>
      <c r="B11" s="356">
        <f>'Futurity 1'!B11</f>
        <v>0</v>
      </c>
      <c r="C11" s="356">
        <f>'Futurity 1'!C11</f>
        <v>0</v>
      </c>
      <c r="D11" s="319" t="e">
        <f>VLOOKUP(C11,'Futurity 1'!$C$2:$D$101,2,FALSE)</f>
        <v>#N/A</v>
      </c>
      <c r="E11" s="319" t="e">
        <f>VLOOKUP(C11,'Futurity 2'!$C$2:$D$101,2,FALSE)</f>
        <v>#N/A</v>
      </c>
      <c r="F11" s="319" t="e">
        <f>VLOOKUP(C11,'Futurity Final'!$C$2:$D$101,2,FALSE)</f>
        <v>#N/A</v>
      </c>
      <c r="G11" s="240" t="e">
        <f t="shared" si="0"/>
        <v>#N/A</v>
      </c>
      <c r="H11" s="341" t="e">
        <f>VLOOKUP(C11,'Futurity 1'!$C$2:$J$101,8,FALSE)</f>
        <v>#N/A</v>
      </c>
      <c r="I11" s="341" t="e">
        <f>VLOOKUP(C11,'Futurity 2'!$C$2:$J$101,8,FALSE)</f>
        <v>#N/A</v>
      </c>
      <c r="J11" s="341" t="e">
        <f>VLOOKUP(C11,'Futurity Final'!$C$2:$J$101,8,FALSE)</f>
        <v>#N/A</v>
      </c>
      <c r="K11" s="344" t="e">
        <f t="shared" si="1"/>
        <v>#N/A</v>
      </c>
      <c r="L11" s="319" t="e">
        <f>VLOOKUP(C11,'Futurity 1'!$C$2:$K$101,9,FALSE)</f>
        <v>#N/A</v>
      </c>
      <c r="M11" s="319" t="e">
        <f>VLOOKUP(C11,'Futurity 2'!$C$2:$K$101,9,FALSE)</f>
        <v>#N/A</v>
      </c>
      <c r="N11" s="319" t="e">
        <f>VLOOKUP(C11,'Futurity Final'!$C$2:$K$101,9,FALSE)</f>
        <v>#N/A</v>
      </c>
      <c r="O11" s="240" t="e">
        <f t="shared" si="2"/>
        <v>#N/A</v>
      </c>
    </row>
    <row r="12" spans="1:15" s="10" customFormat="1" ht="14.4" x14ac:dyDescent="0.3">
      <c r="A12" s="348">
        <v>11</v>
      </c>
      <c r="B12" s="356">
        <f>'Futurity 1'!B12</f>
        <v>0</v>
      </c>
      <c r="C12" s="356">
        <f>'Futurity 1'!C12</f>
        <v>0</v>
      </c>
      <c r="D12" s="319" t="e">
        <f>VLOOKUP(C12,'Futurity 1'!$C$2:$D$101,2,FALSE)</f>
        <v>#N/A</v>
      </c>
      <c r="E12" s="319" t="e">
        <f>VLOOKUP(C12,'Futurity 2'!$C$2:$D$101,2,FALSE)</f>
        <v>#N/A</v>
      </c>
      <c r="F12" s="319" t="e">
        <f>VLOOKUP(C12,'Futurity Final'!$C$2:$D$101,2,FALSE)</f>
        <v>#N/A</v>
      </c>
      <c r="G12" s="240" t="e">
        <f t="shared" si="0"/>
        <v>#N/A</v>
      </c>
      <c r="H12" s="341" t="e">
        <f>VLOOKUP(C12,'Futurity 1'!$C$2:$J$101,8,FALSE)</f>
        <v>#N/A</v>
      </c>
      <c r="I12" s="341" t="e">
        <f>VLOOKUP(C12,'Futurity 2'!$C$2:$J$101,8,FALSE)</f>
        <v>#N/A</v>
      </c>
      <c r="J12" s="341" t="e">
        <f>VLOOKUP(C12,'Futurity Final'!$C$2:$J$101,8,FALSE)</f>
        <v>#N/A</v>
      </c>
      <c r="K12" s="344" t="e">
        <f t="shared" si="1"/>
        <v>#N/A</v>
      </c>
      <c r="L12" s="319" t="e">
        <f>VLOOKUP(C12,'Futurity 1'!$C$2:$K$101,9,FALSE)</f>
        <v>#N/A</v>
      </c>
      <c r="M12" s="319" t="e">
        <f>VLOOKUP(C12,'Futurity 2'!$C$2:$K$101,9,FALSE)</f>
        <v>#N/A</v>
      </c>
      <c r="N12" s="319" t="e">
        <f>VLOOKUP(C12,'Futurity Final'!$C$2:$K$101,9,FALSE)</f>
        <v>#N/A</v>
      </c>
      <c r="O12" s="240" t="e">
        <f t="shared" si="2"/>
        <v>#N/A</v>
      </c>
    </row>
    <row r="13" spans="1:15" s="10" customFormat="1" ht="14.4" x14ac:dyDescent="0.3">
      <c r="A13" s="348">
        <v>12</v>
      </c>
      <c r="B13" s="356">
        <f>'Futurity 1'!B13</f>
        <v>0</v>
      </c>
      <c r="C13" s="356">
        <f>'Futurity 1'!C13</f>
        <v>0</v>
      </c>
      <c r="D13" s="319" t="e">
        <f>VLOOKUP(C13,'Futurity 1'!$C$2:$D$101,2,FALSE)</f>
        <v>#N/A</v>
      </c>
      <c r="E13" s="319" t="e">
        <f>VLOOKUP(C13,'Futurity 2'!$C$2:$D$101,2,FALSE)</f>
        <v>#N/A</v>
      </c>
      <c r="F13" s="319" t="e">
        <f>VLOOKUP(C13,'Futurity Final'!$C$2:$D$101,2,FALSE)</f>
        <v>#N/A</v>
      </c>
      <c r="G13" s="240" t="e">
        <f t="shared" si="0"/>
        <v>#N/A</v>
      </c>
      <c r="H13" s="341" t="e">
        <f>VLOOKUP(C13,'Futurity 1'!$C$2:$J$101,8,FALSE)</f>
        <v>#N/A</v>
      </c>
      <c r="I13" s="341" t="e">
        <f>VLOOKUP(C13,'Futurity 2'!$C$2:$J$101,8,FALSE)</f>
        <v>#N/A</v>
      </c>
      <c r="J13" s="341" t="e">
        <f>VLOOKUP(C13,'Futurity Final'!$C$2:$J$101,8,FALSE)</f>
        <v>#N/A</v>
      </c>
      <c r="K13" s="344" t="e">
        <f t="shared" si="1"/>
        <v>#N/A</v>
      </c>
      <c r="L13" s="319" t="e">
        <f>VLOOKUP(C13,'Futurity 1'!$C$2:$K$101,9,FALSE)</f>
        <v>#N/A</v>
      </c>
      <c r="M13" s="319" t="e">
        <f>VLOOKUP(C13,'Futurity 2'!$C$2:$K$101,9,FALSE)</f>
        <v>#N/A</v>
      </c>
      <c r="N13" s="319" t="e">
        <f>VLOOKUP(C13,'Futurity Final'!$C$2:$K$101,9,FALSE)</f>
        <v>#N/A</v>
      </c>
      <c r="O13" s="240" t="e">
        <f t="shared" si="2"/>
        <v>#N/A</v>
      </c>
    </row>
    <row r="14" spans="1:15" s="10" customFormat="1" ht="14.4" x14ac:dyDescent="0.3">
      <c r="A14" s="348">
        <v>13</v>
      </c>
      <c r="B14" s="356">
        <f>'Futurity 1'!B14</f>
        <v>0</v>
      </c>
      <c r="C14" s="356">
        <f>'Futurity 1'!C14</f>
        <v>0</v>
      </c>
      <c r="D14" s="319" t="e">
        <f>VLOOKUP(C14,'Futurity 1'!$C$2:$D$101,2,FALSE)</f>
        <v>#N/A</v>
      </c>
      <c r="E14" s="319" t="e">
        <f>VLOOKUP(C14,'Futurity 2'!$C$2:$D$101,2,FALSE)</f>
        <v>#N/A</v>
      </c>
      <c r="F14" s="319" t="e">
        <f>VLOOKUP(C14,'Futurity Final'!$C$2:$D$101,2,FALSE)</f>
        <v>#N/A</v>
      </c>
      <c r="G14" s="240" t="e">
        <f t="shared" si="0"/>
        <v>#N/A</v>
      </c>
      <c r="H14" s="341" t="e">
        <f>VLOOKUP(C14,'Futurity 1'!$C$2:$J$101,8,FALSE)</f>
        <v>#N/A</v>
      </c>
      <c r="I14" s="341" t="e">
        <f>VLOOKUP(C14,'Futurity 2'!$C$2:$J$101,8,FALSE)</f>
        <v>#N/A</v>
      </c>
      <c r="J14" s="341" t="e">
        <f>VLOOKUP(C14,'Futurity Final'!$C$2:$J$101,8,FALSE)</f>
        <v>#N/A</v>
      </c>
      <c r="K14" s="344" t="e">
        <f t="shared" si="1"/>
        <v>#N/A</v>
      </c>
      <c r="L14" s="319" t="e">
        <f>VLOOKUP(C14,'Futurity 1'!$C$2:$K$101,9,FALSE)</f>
        <v>#N/A</v>
      </c>
      <c r="M14" s="319" t="e">
        <f>VLOOKUP(C14,'Futurity 2'!$C$2:$K$101,9,FALSE)</f>
        <v>#N/A</v>
      </c>
      <c r="N14" s="319" t="e">
        <f>VLOOKUP(C14,'Futurity Final'!$C$2:$K$101,9,FALSE)</f>
        <v>#N/A</v>
      </c>
      <c r="O14" s="240" t="e">
        <f t="shared" si="2"/>
        <v>#N/A</v>
      </c>
    </row>
    <row r="15" spans="1:15" s="10" customFormat="1" ht="14.4" x14ac:dyDescent="0.3">
      <c r="A15" s="348">
        <v>14</v>
      </c>
      <c r="B15" s="356">
        <f>'Futurity 1'!B15</f>
        <v>0</v>
      </c>
      <c r="C15" s="356">
        <f>'Futurity 1'!C15</f>
        <v>0</v>
      </c>
      <c r="D15" s="319" t="e">
        <f>VLOOKUP(C15,'Futurity 1'!$C$2:$D$101,2,FALSE)</f>
        <v>#N/A</v>
      </c>
      <c r="E15" s="319" t="e">
        <f>VLOOKUP(C15,'Futurity 2'!$C$2:$D$101,2,FALSE)</f>
        <v>#N/A</v>
      </c>
      <c r="F15" s="319" t="e">
        <f>VLOOKUP(C15,'Futurity Final'!$C$2:$D$101,2,FALSE)</f>
        <v>#N/A</v>
      </c>
      <c r="G15" s="240" t="e">
        <f t="shared" si="0"/>
        <v>#N/A</v>
      </c>
      <c r="H15" s="341" t="e">
        <f>VLOOKUP(C15,'Futurity 1'!$C$2:$J$101,8,FALSE)</f>
        <v>#N/A</v>
      </c>
      <c r="I15" s="341" t="e">
        <f>VLOOKUP(C15,'Futurity 2'!$C$2:$J$101,8,FALSE)</f>
        <v>#N/A</v>
      </c>
      <c r="J15" s="341" t="e">
        <f>VLOOKUP(C15,'Futurity Final'!$C$2:$J$101,8,FALSE)</f>
        <v>#N/A</v>
      </c>
      <c r="K15" s="344" t="e">
        <f t="shared" si="1"/>
        <v>#N/A</v>
      </c>
      <c r="L15" s="319" t="e">
        <f>VLOOKUP(C15,'Futurity 1'!$C$2:$K$101,9,FALSE)</f>
        <v>#N/A</v>
      </c>
      <c r="M15" s="319" t="e">
        <f>VLOOKUP(C15,'Futurity 2'!$C$2:$K$101,9,FALSE)</f>
        <v>#N/A</v>
      </c>
      <c r="N15" s="319" t="e">
        <f>VLOOKUP(C15,'Futurity Final'!$C$2:$K$101,9,FALSE)</f>
        <v>#N/A</v>
      </c>
      <c r="O15" s="240" t="e">
        <f t="shared" si="2"/>
        <v>#N/A</v>
      </c>
    </row>
    <row r="16" spans="1:15" s="10" customFormat="1" ht="14.4" x14ac:dyDescent="0.3">
      <c r="A16" s="348">
        <v>15</v>
      </c>
      <c r="B16" s="356">
        <f>'Futurity 1'!B16</f>
        <v>0</v>
      </c>
      <c r="C16" s="356">
        <f>'Futurity 1'!C16</f>
        <v>0</v>
      </c>
      <c r="D16" s="319" t="e">
        <f>VLOOKUP(C16,'Futurity 1'!$C$2:$D$101,2,FALSE)</f>
        <v>#N/A</v>
      </c>
      <c r="E16" s="319" t="e">
        <f>VLOOKUP(C16,'Futurity 2'!$C$2:$D$101,2,FALSE)</f>
        <v>#N/A</v>
      </c>
      <c r="F16" s="319" t="e">
        <f>VLOOKUP(C16,'Futurity Final'!$C$2:$D$101,2,FALSE)</f>
        <v>#N/A</v>
      </c>
      <c r="G16" s="240" t="e">
        <f t="shared" si="0"/>
        <v>#N/A</v>
      </c>
      <c r="H16" s="341" t="e">
        <f>VLOOKUP(C16,'Futurity 1'!$C$2:$J$101,8,FALSE)</f>
        <v>#N/A</v>
      </c>
      <c r="I16" s="341" t="e">
        <f>VLOOKUP(C16,'Futurity 2'!$C$2:$J$101,8,FALSE)</f>
        <v>#N/A</v>
      </c>
      <c r="J16" s="341" t="e">
        <f>VLOOKUP(C16,'Futurity Final'!$C$2:$J$101,8,FALSE)</f>
        <v>#N/A</v>
      </c>
      <c r="K16" s="344" t="e">
        <f t="shared" si="1"/>
        <v>#N/A</v>
      </c>
      <c r="L16" s="319" t="e">
        <f>VLOOKUP(C16,'Futurity 1'!$C$2:$K$101,9,FALSE)</f>
        <v>#N/A</v>
      </c>
      <c r="M16" s="319" t="e">
        <f>VLOOKUP(C16,'Futurity 2'!$C$2:$K$101,9,FALSE)</f>
        <v>#N/A</v>
      </c>
      <c r="N16" s="319" t="e">
        <f>VLOOKUP(C16,'Futurity Final'!$C$2:$K$101,9,FALSE)</f>
        <v>#N/A</v>
      </c>
      <c r="O16" s="240" t="e">
        <f t="shared" si="2"/>
        <v>#N/A</v>
      </c>
    </row>
    <row r="17" spans="1:15" s="10" customFormat="1" ht="14.4" x14ac:dyDescent="0.3">
      <c r="A17" s="348">
        <v>16</v>
      </c>
      <c r="B17" s="356">
        <f>'Futurity 1'!B17</f>
        <v>0</v>
      </c>
      <c r="C17" s="356">
        <f>'Futurity 1'!C17</f>
        <v>0</v>
      </c>
      <c r="D17" s="319" t="e">
        <f>VLOOKUP(C17,'Futurity 1'!$C$2:$D$101,2,FALSE)</f>
        <v>#N/A</v>
      </c>
      <c r="E17" s="319" t="e">
        <f>VLOOKUP(C17,'Futurity 2'!$C$2:$D$101,2,FALSE)</f>
        <v>#N/A</v>
      </c>
      <c r="F17" s="319" t="e">
        <f>VLOOKUP(C17,'Futurity Final'!$C$2:$D$101,2,FALSE)</f>
        <v>#N/A</v>
      </c>
      <c r="G17" s="240" t="e">
        <f t="shared" si="0"/>
        <v>#N/A</v>
      </c>
      <c r="H17" s="341" t="e">
        <f>VLOOKUP(C17,'Futurity 1'!$C$2:$J$101,8,FALSE)</f>
        <v>#N/A</v>
      </c>
      <c r="I17" s="341" t="e">
        <f>VLOOKUP(C17,'Futurity 2'!$C$2:$J$101,8,FALSE)</f>
        <v>#N/A</v>
      </c>
      <c r="J17" s="341" t="e">
        <f>VLOOKUP(C17,'Futurity Final'!$C$2:$J$101,8,FALSE)</f>
        <v>#N/A</v>
      </c>
      <c r="K17" s="344" t="e">
        <f t="shared" si="1"/>
        <v>#N/A</v>
      </c>
      <c r="L17" s="319" t="e">
        <f>VLOOKUP(C17,'Futurity 1'!$C$2:$K$101,9,FALSE)</f>
        <v>#N/A</v>
      </c>
      <c r="M17" s="319" t="e">
        <f>VLOOKUP(C17,'Futurity 2'!$C$2:$K$101,9,FALSE)</f>
        <v>#N/A</v>
      </c>
      <c r="N17" s="319" t="e">
        <f>VLOOKUP(C17,'Futurity Final'!$C$2:$K$101,9,FALSE)</f>
        <v>#N/A</v>
      </c>
      <c r="O17" s="240" t="e">
        <f t="shared" si="2"/>
        <v>#N/A</v>
      </c>
    </row>
    <row r="18" spans="1:15" s="10" customFormat="1" ht="14.4" x14ac:dyDescent="0.3">
      <c r="A18" s="348">
        <v>17</v>
      </c>
      <c r="B18" s="356">
        <f>'Futurity 1'!B18</f>
        <v>0</v>
      </c>
      <c r="C18" s="356">
        <f>'Futurity 1'!C18</f>
        <v>0</v>
      </c>
      <c r="D18" s="319" t="e">
        <f>VLOOKUP(C18,'Futurity 1'!$C$2:$D$101,2,FALSE)</f>
        <v>#N/A</v>
      </c>
      <c r="E18" s="319" t="e">
        <f>VLOOKUP(C18,'Futurity 2'!$C$2:$D$101,2,FALSE)</f>
        <v>#N/A</v>
      </c>
      <c r="F18" s="319" t="e">
        <f>VLOOKUP(C18,'Futurity Final'!$C$2:$D$101,2,FALSE)</f>
        <v>#N/A</v>
      </c>
      <c r="G18" s="240" t="e">
        <f t="shared" si="0"/>
        <v>#N/A</v>
      </c>
      <c r="H18" s="341" t="e">
        <f>VLOOKUP(C18,'Futurity 1'!$C$2:$J$101,8,FALSE)</f>
        <v>#N/A</v>
      </c>
      <c r="I18" s="341" t="e">
        <f>VLOOKUP(C18,'Futurity 2'!$C$2:$J$101,8,FALSE)</f>
        <v>#N/A</v>
      </c>
      <c r="J18" s="341" t="e">
        <f>VLOOKUP(C18,'Futurity Final'!$C$2:$J$101,8,FALSE)</f>
        <v>#N/A</v>
      </c>
      <c r="K18" s="344" t="e">
        <f t="shared" si="1"/>
        <v>#N/A</v>
      </c>
      <c r="L18" s="319" t="e">
        <f>VLOOKUP(C18,'Futurity 1'!$C$2:$K$101,9,FALSE)</f>
        <v>#N/A</v>
      </c>
      <c r="M18" s="319" t="e">
        <f>VLOOKUP(C18,'Futurity 2'!$C$2:$K$101,9,FALSE)</f>
        <v>#N/A</v>
      </c>
      <c r="N18" s="319" t="e">
        <f>VLOOKUP(C18,'Futurity Final'!$C$2:$K$101,9,FALSE)</f>
        <v>#N/A</v>
      </c>
      <c r="O18" s="240" t="e">
        <f t="shared" si="2"/>
        <v>#N/A</v>
      </c>
    </row>
    <row r="19" spans="1:15" s="10" customFormat="1" ht="14.4" x14ac:dyDescent="0.3">
      <c r="A19" s="348">
        <v>18</v>
      </c>
      <c r="B19" s="356">
        <f>'Futurity 1'!B19</f>
        <v>0</v>
      </c>
      <c r="C19" s="356">
        <f>'Futurity 1'!C19</f>
        <v>0</v>
      </c>
      <c r="D19" s="319" t="e">
        <f>VLOOKUP(C19,'Futurity 1'!$C$2:$D$101,2,FALSE)</f>
        <v>#N/A</v>
      </c>
      <c r="E19" s="319" t="e">
        <f>VLOOKUP(C19,'Futurity 2'!$C$2:$D$101,2,FALSE)</f>
        <v>#N/A</v>
      </c>
      <c r="F19" s="319" t="e">
        <f>VLOOKUP(C19,'Futurity Final'!$C$2:$D$101,2,FALSE)</f>
        <v>#N/A</v>
      </c>
      <c r="G19" s="240" t="e">
        <f t="shared" si="0"/>
        <v>#N/A</v>
      </c>
      <c r="H19" s="341" t="e">
        <f>VLOOKUP(C19,'Futurity 1'!$C$2:$J$101,8,FALSE)</f>
        <v>#N/A</v>
      </c>
      <c r="I19" s="341" t="e">
        <f>VLOOKUP(C19,'Futurity 2'!$C$2:$J$101,8,FALSE)</f>
        <v>#N/A</v>
      </c>
      <c r="J19" s="341" t="e">
        <f>VLOOKUP(C19,'Futurity Final'!$C$2:$J$101,8,FALSE)</f>
        <v>#N/A</v>
      </c>
      <c r="K19" s="344" t="e">
        <f t="shared" si="1"/>
        <v>#N/A</v>
      </c>
      <c r="L19" s="319" t="e">
        <f>VLOOKUP(C19,'Futurity 1'!$C$2:$K$101,9,FALSE)</f>
        <v>#N/A</v>
      </c>
      <c r="M19" s="319" t="e">
        <f>VLOOKUP(C19,'Futurity 2'!$C$2:$K$101,9,FALSE)</f>
        <v>#N/A</v>
      </c>
      <c r="N19" s="319" t="e">
        <f>VLOOKUP(C19,'Futurity Final'!$C$2:$K$101,9,FALSE)</f>
        <v>#N/A</v>
      </c>
      <c r="O19" s="240" t="e">
        <f t="shared" si="2"/>
        <v>#N/A</v>
      </c>
    </row>
    <row r="20" spans="1:15" s="10" customFormat="1" ht="14.4" x14ac:dyDescent="0.3">
      <c r="A20" s="348">
        <v>19</v>
      </c>
      <c r="B20" s="356">
        <f>'Futurity 1'!B20</f>
        <v>0</v>
      </c>
      <c r="C20" s="356">
        <f>'Futurity 1'!C20</f>
        <v>0</v>
      </c>
      <c r="D20" s="319" t="e">
        <f>VLOOKUP(C20,'Futurity 1'!$C$2:$D$101,2,FALSE)</f>
        <v>#N/A</v>
      </c>
      <c r="E20" s="319" t="e">
        <f>VLOOKUP(C20,'Futurity 2'!$C$2:$D$101,2,FALSE)</f>
        <v>#N/A</v>
      </c>
      <c r="F20" s="319" t="e">
        <f>VLOOKUP(C20,'Futurity Final'!$C$2:$D$101,2,FALSE)</f>
        <v>#N/A</v>
      </c>
      <c r="G20" s="240" t="e">
        <f t="shared" si="0"/>
        <v>#N/A</v>
      </c>
      <c r="H20" s="341" t="e">
        <f>VLOOKUP(C20,'Futurity 1'!$C$2:$J$101,8,FALSE)</f>
        <v>#N/A</v>
      </c>
      <c r="I20" s="341" t="e">
        <f>VLOOKUP(C20,'Futurity 2'!$C$2:$J$101,8,FALSE)</f>
        <v>#N/A</v>
      </c>
      <c r="J20" s="341" t="e">
        <f>VLOOKUP(C20,'Futurity Final'!$C$2:$J$101,8,FALSE)</f>
        <v>#N/A</v>
      </c>
      <c r="K20" s="344" t="e">
        <f t="shared" si="1"/>
        <v>#N/A</v>
      </c>
      <c r="L20" s="319" t="e">
        <f>VLOOKUP(C20,'Futurity 1'!$C$2:$K$101,9,FALSE)</f>
        <v>#N/A</v>
      </c>
      <c r="M20" s="319" t="e">
        <f>VLOOKUP(C20,'Futurity 2'!$C$2:$K$101,9,FALSE)</f>
        <v>#N/A</v>
      </c>
      <c r="N20" s="319" t="e">
        <f>VLOOKUP(C20,'Futurity Final'!$C$2:$K$101,9,FALSE)</f>
        <v>#N/A</v>
      </c>
      <c r="O20" s="240" t="e">
        <f t="shared" si="2"/>
        <v>#N/A</v>
      </c>
    </row>
    <row r="21" spans="1:15" s="10" customFormat="1" ht="14.4" x14ac:dyDescent="0.3">
      <c r="A21" s="348">
        <v>20</v>
      </c>
      <c r="B21" s="356">
        <f>'Futurity 1'!B21</f>
        <v>0</v>
      </c>
      <c r="C21" s="356">
        <f>'Futurity 1'!C21</f>
        <v>0</v>
      </c>
      <c r="D21" s="319" t="e">
        <f>VLOOKUP(C21,'Futurity 1'!$C$2:$D$101,2,FALSE)</f>
        <v>#N/A</v>
      </c>
      <c r="E21" s="319" t="e">
        <f>VLOOKUP(C21,'Futurity 2'!$C$2:$D$101,2,FALSE)</f>
        <v>#N/A</v>
      </c>
      <c r="F21" s="319" t="e">
        <f>VLOOKUP(C21,'Futurity Final'!$C$2:$D$101,2,FALSE)</f>
        <v>#N/A</v>
      </c>
      <c r="G21" s="240" t="e">
        <f t="shared" si="0"/>
        <v>#N/A</v>
      </c>
      <c r="H21" s="341" t="e">
        <f>VLOOKUP(C21,'Futurity 1'!$C$2:$J$101,8,FALSE)</f>
        <v>#N/A</v>
      </c>
      <c r="I21" s="341" t="e">
        <f>VLOOKUP(C21,'Futurity 2'!$C$2:$J$101,8,FALSE)</f>
        <v>#N/A</v>
      </c>
      <c r="J21" s="341" t="e">
        <f>VLOOKUP(C21,'Futurity Final'!$C$2:$J$101,8,FALSE)</f>
        <v>#N/A</v>
      </c>
      <c r="K21" s="344" t="e">
        <f t="shared" si="1"/>
        <v>#N/A</v>
      </c>
      <c r="L21" s="319" t="e">
        <f>VLOOKUP(C21,'Futurity 1'!$C$2:$K$101,9,FALSE)</f>
        <v>#N/A</v>
      </c>
      <c r="M21" s="319" t="e">
        <f>VLOOKUP(C21,'Futurity 2'!$C$2:$K$101,9,FALSE)</f>
        <v>#N/A</v>
      </c>
      <c r="N21" s="319" t="e">
        <f>VLOOKUP(C21,'Futurity Final'!$C$2:$K$101,9,FALSE)</f>
        <v>#N/A</v>
      </c>
      <c r="O21" s="240" t="e">
        <f t="shared" si="2"/>
        <v>#N/A</v>
      </c>
    </row>
    <row r="22" spans="1:15" s="10" customFormat="1" ht="14.4" x14ac:dyDescent="0.3">
      <c r="A22" s="348">
        <v>21</v>
      </c>
      <c r="B22" s="356">
        <f>'Futurity 1'!B22</f>
        <v>0</v>
      </c>
      <c r="C22" s="356">
        <f>'Futurity 1'!C22</f>
        <v>0</v>
      </c>
      <c r="D22" s="319" t="e">
        <f>VLOOKUP(C22,'Futurity 1'!$C$2:$D$101,2,FALSE)</f>
        <v>#N/A</v>
      </c>
      <c r="E22" s="319" t="e">
        <f>VLOOKUP(C22,'Futurity 2'!$C$2:$D$101,2,FALSE)</f>
        <v>#N/A</v>
      </c>
      <c r="F22" s="319" t="e">
        <f>VLOOKUP(C22,'Futurity Final'!$C$2:$D$101,2,FALSE)</f>
        <v>#N/A</v>
      </c>
      <c r="G22" s="240" t="e">
        <f t="shared" si="0"/>
        <v>#N/A</v>
      </c>
      <c r="H22" s="341" t="e">
        <f>VLOOKUP(C22,'Futurity 1'!$C$2:$J$101,8,FALSE)</f>
        <v>#N/A</v>
      </c>
      <c r="I22" s="341" t="e">
        <f>VLOOKUP(C22,'Futurity 2'!$C$2:$J$101,8,FALSE)</f>
        <v>#N/A</v>
      </c>
      <c r="J22" s="341" t="e">
        <f>VLOOKUP(C22,'Futurity Final'!$C$2:$J$101,8,FALSE)</f>
        <v>#N/A</v>
      </c>
      <c r="K22" s="344" t="e">
        <f t="shared" si="1"/>
        <v>#N/A</v>
      </c>
      <c r="L22" s="319" t="e">
        <f>VLOOKUP(C22,'Futurity 1'!$C$2:$K$101,9,FALSE)</f>
        <v>#N/A</v>
      </c>
      <c r="M22" s="319" t="e">
        <f>VLOOKUP(C22,'Futurity 2'!$C$2:$K$101,9,FALSE)</f>
        <v>#N/A</v>
      </c>
      <c r="N22" s="319" t="e">
        <f>VLOOKUP(C22,'Futurity Final'!$C$2:$K$101,9,FALSE)</f>
        <v>#N/A</v>
      </c>
      <c r="O22" s="240" t="e">
        <f t="shared" si="2"/>
        <v>#N/A</v>
      </c>
    </row>
    <row r="23" spans="1:15" s="10" customFormat="1" ht="14.4" x14ac:dyDescent="0.3">
      <c r="A23" s="348">
        <v>22</v>
      </c>
      <c r="B23" s="356">
        <f>'Futurity 1'!B23</f>
        <v>0</v>
      </c>
      <c r="C23" s="356">
        <f>'Futurity 1'!C23</f>
        <v>0</v>
      </c>
      <c r="D23" s="319" t="e">
        <f>VLOOKUP(C23,'Futurity 1'!$C$2:$D$101,2,FALSE)</f>
        <v>#N/A</v>
      </c>
      <c r="E23" s="319" t="e">
        <f>VLOOKUP(C23,'Futurity 2'!$C$2:$D$101,2,FALSE)</f>
        <v>#N/A</v>
      </c>
      <c r="F23" s="319" t="e">
        <f>VLOOKUP(C23,'Futurity Final'!$C$2:$D$101,2,FALSE)</f>
        <v>#N/A</v>
      </c>
      <c r="G23" s="240" t="e">
        <f t="shared" si="0"/>
        <v>#N/A</v>
      </c>
      <c r="H23" s="341" t="e">
        <f>VLOOKUP(C23,'Futurity 1'!$C$2:$J$101,8,FALSE)</f>
        <v>#N/A</v>
      </c>
      <c r="I23" s="341" t="e">
        <f>VLOOKUP(C23,'Futurity 2'!$C$2:$J$101,8,FALSE)</f>
        <v>#N/A</v>
      </c>
      <c r="J23" s="341" t="e">
        <f>VLOOKUP(C23,'Futurity Final'!$C$2:$J$101,8,FALSE)</f>
        <v>#N/A</v>
      </c>
      <c r="K23" s="344" t="e">
        <f t="shared" si="1"/>
        <v>#N/A</v>
      </c>
      <c r="L23" s="319" t="e">
        <f>VLOOKUP(C23,'Futurity 1'!$C$2:$K$101,9,FALSE)</f>
        <v>#N/A</v>
      </c>
      <c r="M23" s="319" t="e">
        <f>VLOOKUP(C23,'Futurity 2'!$C$2:$K$101,9,FALSE)</f>
        <v>#N/A</v>
      </c>
      <c r="N23" s="319" t="e">
        <f>VLOOKUP(C23,'Futurity Final'!$C$2:$K$101,9,FALSE)</f>
        <v>#N/A</v>
      </c>
      <c r="O23" s="240" t="e">
        <f t="shared" si="2"/>
        <v>#N/A</v>
      </c>
    </row>
    <row r="24" spans="1:15" s="10" customFormat="1" ht="14.4" x14ac:dyDescent="0.3">
      <c r="A24" s="348">
        <v>23</v>
      </c>
      <c r="B24" s="356">
        <f>'Futurity 1'!B24</f>
        <v>0</v>
      </c>
      <c r="C24" s="356">
        <f>'Futurity 1'!C24</f>
        <v>0</v>
      </c>
      <c r="D24" s="319" t="e">
        <f>VLOOKUP(C24,'Futurity 1'!$C$2:$D$101,2,FALSE)</f>
        <v>#N/A</v>
      </c>
      <c r="E24" s="319" t="e">
        <f>VLOOKUP(C24,'Futurity 2'!$C$2:$D$101,2,FALSE)</f>
        <v>#N/A</v>
      </c>
      <c r="F24" s="319" t="e">
        <f>VLOOKUP(C24,'Futurity Final'!$C$2:$D$101,2,FALSE)</f>
        <v>#N/A</v>
      </c>
      <c r="G24" s="240" t="e">
        <f t="shared" si="0"/>
        <v>#N/A</v>
      </c>
      <c r="H24" s="341" t="e">
        <f>VLOOKUP(C24,'Futurity 1'!$C$2:$J$101,8,FALSE)</f>
        <v>#N/A</v>
      </c>
      <c r="I24" s="341" t="e">
        <f>VLOOKUP(C24,'Futurity 2'!$C$2:$J$101,8,FALSE)</f>
        <v>#N/A</v>
      </c>
      <c r="J24" s="341" t="e">
        <f>VLOOKUP(C24,'Futurity Final'!$C$2:$J$101,8,FALSE)</f>
        <v>#N/A</v>
      </c>
      <c r="K24" s="344" t="e">
        <f t="shared" si="1"/>
        <v>#N/A</v>
      </c>
      <c r="L24" s="319" t="e">
        <f>VLOOKUP(C24,'Futurity 1'!$C$2:$K$101,9,FALSE)</f>
        <v>#N/A</v>
      </c>
      <c r="M24" s="319" t="e">
        <f>VLOOKUP(C24,'Futurity 2'!$C$2:$K$101,9,FALSE)</f>
        <v>#N/A</v>
      </c>
      <c r="N24" s="319" t="e">
        <f>VLOOKUP(C24,'Futurity Final'!$C$2:$K$101,9,FALSE)</f>
        <v>#N/A</v>
      </c>
      <c r="O24" s="240" t="e">
        <f t="shared" si="2"/>
        <v>#N/A</v>
      </c>
    </row>
    <row r="25" spans="1:15" s="10" customFormat="1" ht="14.4" x14ac:dyDescent="0.3">
      <c r="A25" s="348">
        <v>24</v>
      </c>
      <c r="B25" s="356">
        <f>'Futurity 1'!B25</f>
        <v>0</v>
      </c>
      <c r="C25" s="356">
        <f>'Futurity 1'!C25</f>
        <v>0</v>
      </c>
      <c r="D25" s="319" t="e">
        <f>VLOOKUP(C25,'Futurity 1'!$C$2:$D$101,2,FALSE)</f>
        <v>#N/A</v>
      </c>
      <c r="E25" s="319" t="e">
        <f>VLOOKUP(C25,'Futurity 2'!$C$2:$D$101,2,FALSE)</f>
        <v>#N/A</v>
      </c>
      <c r="F25" s="319" t="e">
        <f>VLOOKUP(C25,'Futurity Final'!$C$2:$D$101,2,FALSE)</f>
        <v>#N/A</v>
      </c>
      <c r="G25" s="240" t="e">
        <f t="shared" si="0"/>
        <v>#N/A</v>
      </c>
      <c r="H25" s="341" t="e">
        <f>VLOOKUP(C25,'Futurity 1'!$C$2:$J$101,8,FALSE)</f>
        <v>#N/A</v>
      </c>
      <c r="I25" s="341" t="e">
        <f>VLOOKUP(C25,'Futurity 2'!$C$2:$J$101,8,FALSE)</f>
        <v>#N/A</v>
      </c>
      <c r="J25" s="341" t="e">
        <f>VLOOKUP(C25,'Futurity Final'!$C$2:$J$101,8,FALSE)</f>
        <v>#N/A</v>
      </c>
      <c r="K25" s="344" t="e">
        <f t="shared" si="1"/>
        <v>#N/A</v>
      </c>
      <c r="L25" s="319" t="e">
        <f>VLOOKUP(C25,'Futurity 1'!$C$2:$K$101,9,FALSE)</f>
        <v>#N/A</v>
      </c>
      <c r="M25" s="319" t="e">
        <f>VLOOKUP(C25,'Futurity 2'!$C$2:$K$101,9,FALSE)</f>
        <v>#N/A</v>
      </c>
      <c r="N25" s="319" t="e">
        <f>VLOOKUP(C25,'Futurity Final'!$C$2:$K$101,9,FALSE)</f>
        <v>#N/A</v>
      </c>
      <c r="O25" s="240" t="e">
        <f t="shared" si="2"/>
        <v>#N/A</v>
      </c>
    </row>
    <row r="26" spans="1:15" s="10" customFormat="1" ht="14.4" x14ac:dyDescent="0.3">
      <c r="A26" s="348">
        <v>25</v>
      </c>
      <c r="B26" s="356">
        <f>'Futurity 1'!B26</f>
        <v>0</v>
      </c>
      <c r="C26" s="356">
        <f>'Futurity 1'!C26</f>
        <v>0</v>
      </c>
      <c r="D26" s="319" t="e">
        <f>VLOOKUP(C26,'Futurity 1'!$C$2:$D$101,2,FALSE)</f>
        <v>#N/A</v>
      </c>
      <c r="E26" s="319" t="e">
        <f>VLOOKUP(C26,'Futurity 2'!$C$2:$D$101,2,FALSE)</f>
        <v>#N/A</v>
      </c>
      <c r="F26" s="319" t="e">
        <f>VLOOKUP(C26,'Futurity Final'!$C$2:$D$101,2,FALSE)</f>
        <v>#N/A</v>
      </c>
      <c r="G26" s="240" t="e">
        <f t="shared" si="0"/>
        <v>#N/A</v>
      </c>
      <c r="H26" s="341" t="e">
        <f>VLOOKUP(C26,'Futurity 1'!$C$2:$J$101,8,FALSE)</f>
        <v>#N/A</v>
      </c>
      <c r="I26" s="341" t="e">
        <f>VLOOKUP(C26,'Futurity 2'!$C$2:$J$101,8,FALSE)</f>
        <v>#N/A</v>
      </c>
      <c r="J26" s="341" t="e">
        <f>VLOOKUP(C26,'Futurity Final'!$C$2:$J$101,8,FALSE)</f>
        <v>#N/A</v>
      </c>
      <c r="K26" s="344" t="e">
        <f t="shared" si="1"/>
        <v>#N/A</v>
      </c>
      <c r="L26" s="319" t="e">
        <f>VLOOKUP(C26,'Futurity 1'!$C$2:$K$101,9,FALSE)</f>
        <v>#N/A</v>
      </c>
      <c r="M26" s="319" t="e">
        <f>VLOOKUP(C26,'Futurity 2'!$C$2:$K$101,9,FALSE)</f>
        <v>#N/A</v>
      </c>
      <c r="N26" s="319" t="e">
        <f>VLOOKUP(C26,'Futurity Final'!$C$2:$K$101,9,FALSE)</f>
        <v>#N/A</v>
      </c>
      <c r="O26" s="240" t="e">
        <f t="shared" si="2"/>
        <v>#N/A</v>
      </c>
    </row>
    <row r="27" spans="1:15" s="10" customFormat="1" ht="14.4" x14ac:dyDescent="0.3">
      <c r="A27" s="348">
        <v>26</v>
      </c>
      <c r="B27" s="356">
        <f>'Futurity 1'!B27</f>
        <v>0</v>
      </c>
      <c r="C27" s="356">
        <f>'Futurity 1'!C27</f>
        <v>0</v>
      </c>
      <c r="D27" s="319" t="e">
        <f>VLOOKUP(C27,'Futurity 1'!$C$2:$D$101,2,FALSE)</f>
        <v>#N/A</v>
      </c>
      <c r="E27" s="319" t="e">
        <f>VLOOKUP(C27,'Futurity 2'!$C$2:$D$101,2,FALSE)</f>
        <v>#N/A</v>
      </c>
      <c r="F27" s="319" t="e">
        <f>VLOOKUP(C27,'Futurity Final'!$C$2:$D$101,2,FALSE)</f>
        <v>#N/A</v>
      </c>
      <c r="G27" s="240" t="e">
        <f t="shared" si="0"/>
        <v>#N/A</v>
      </c>
      <c r="H27" s="341" t="e">
        <f>VLOOKUP(C27,'Futurity 1'!$C$2:$J$101,8,FALSE)</f>
        <v>#N/A</v>
      </c>
      <c r="I27" s="341" t="e">
        <f>VLOOKUP(C27,'Futurity 2'!$C$2:$J$101,8,FALSE)</f>
        <v>#N/A</v>
      </c>
      <c r="J27" s="341" t="e">
        <f>VLOOKUP(C27,'Futurity Final'!$C$2:$J$101,8,FALSE)</f>
        <v>#N/A</v>
      </c>
      <c r="K27" s="344" t="e">
        <f t="shared" si="1"/>
        <v>#N/A</v>
      </c>
      <c r="L27" s="319" t="e">
        <f>VLOOKUP(C27,'Futurity 1'!$C$2:$K$101,9,FALSE)</f>
        <v>#N/A</v>
      </c>
      <c r="M27" s="319" t="e">
        <f>VLOOKUP(C27,'Futurity 2'!$C$2:$K$101,9,FALSE)</f>
        <v>#N/A</v>
      </c>
      <c r="N27" s="319" t="e">
        <f>VLOOKUP(C27,'Futurity Final'!$C$2:$K$101,9,FALSE)</f>
        <v>#N/A</v>
      </c>
      <c r="O27" s="240" t="e">
        <f t="shared" si="2"/>
        <v>#N/A</v>
      </c>
    </row>
    <row r="28" spans="1:15" s="10" customFormat="1" ht="14.4" x14ac:dyDescent="0.3">
      <c r="A28" s="348">
        <v>27</v>
      </c>
      <c r="B28" s="356">
        <f>'Futurity 1'!B28</f>
        <v>0</v>
      </c>
      <c r="C28" s="356">
        <f>'Futurity 1'!C28</f>
        <v>0</v>
      </c>
      <c r="D28" s="319" t="e">
        <f>VLOOKUP(C28,'Futurity 1'!$C$2:$D$101,2,FALSE)</f>
        <v>#N/A</v>
      </c>
      <c r="E28" s="319" t="e">
        <f>VLOOKUP(C28,'Futurity 2'!$C$2:$D$101,2,FALSE)</f>
        <v>#N/A</v>
      </c>
      <c r="F28" s="319" t="e">
        <f>VLOOKUP(C28,'Futurity Final'!$C$2:$D$101,2,FALSE)</f>
        <v>#N/A</v>
      </c>
      <c r="G28" s="240" t="e">
        <f t="shared" si="0"/>
        <v>#N/A</v>
      </c>
      <c r="H28" s="341" t="e">
        <f>VLOOKUP(C28,'Futurity 1'!$C$2:$J$101,8,FALSE)</f>
        <v>#N/A</v>
      </c>
      <c r="I28" s="341" t="e">
        <f>VLOOKUP(C28,'Futurity 2'!$C$2:$J$101,8,FALSE)</f>
        <v>#N/A</v>
      </c>
      <c r="J28" s="341" t="e">
        <f>VLOOKUP(C28,'Futurity Final'!$C$2:$J$101,8,FALSE)</f>
        <v>#N/A</v>
      </c>
      <c r="K28" s="344" t="e">
        <f t="shared" si="1"/>
        <v>#N/A</v>
      </c>
      <c r="L28" s="319" t="e">
        <f>VLOOKUP(C28,'Futurity 1'!$C$2:$K$101,9,FALSE)</f>
        <v>#N/A</v>
      </c>
      <c r="M28" s="319" t="e">
        <f>VLOOKUP(C28,'Futurity 2'!$C$2:$K$101,9,FALSE)</f>
        <v>#N/A</v>
      </c>
      <c r="N28" s="319" t="e">
        <f>VLOOKUP(C28,'Futurity Final'!$C$2:$K$101,9,FALSE)</f>
        <v>#N/A</v>
      </c>
      <c r="O28" s="240" t="e">
        <f t="shared" si="2"/>
        <v>#N/A</v>
      </c>
    </row>
    <row r="29" spans="1:15" s="10" customFormat="1" ht="14.4" x14ac:dyDescent="0.3">
      <c r="A29" s="348">
        <v>28</v>
      </c>
      <c r="B29" s="356">
        <f>'Futurity 1'!B29</f>
        <v>0</v>
      </c>
      <c r="C29" s="356">
        <f>'Futurity 1'!C29</f>
        <v>0</v>
      </c>
      <c r="D29" s="319" t="e">
        <f>VLOOKUP(C29,'Futurity 1'!$C$2:$D$101,2,FALSE)</f>
        <v>#N/A</v>
      </c>
      <c r="E29" s="319" t="e">
        <f>VLOOKUP(C29,'Futurity 2'!$C$2:$D$101,2,FALSE)</f>
        <v>#N/A</v>
      </c>
      <c r="F29" s="319" t="e">
        <f>VLOOKUP(C29,'Futurity Final'!$C$2:$D$101,2,FALSE)</f>
        <v>#N/A</v>
      </c>
      <c r="G29" s="240" t="e">
        <f t="shared" si="0"/>
        <v>#N/A</v>
      </c>
      <c r="H29" s="341" t="e">
        <f>VLOOKUP(C29,'Futurity 1'!$C$2:$J$101,8,FALSE)</f>
        <v>#N/A</v>
      </c>
      <c r="I29" s="341" t="e">
        <f>VLOOKUP(C29,'Futurity 2'!$C$2:$J$101,8,FALSE)</f>
        <v>#N/A</v>
      </c>
      <c r="J29" s="341" t="e">
        <f>VLOOKUP(C29,'Futurity Final'!$C$2:$J$101,8,FALSE)</f>
        <v>#N/A</v>
      </c>
      <c r="K29" s="344" t="e">
        <f t="shared" si="1"/>
        <v>#N/A</v>
      </c>
      <c r="L29" s="319" t="e">
        <f>VLOOKUP(C29,'Futurity 1'!$C$2:$K$101,9,FALSE)</f>
        <v>#N/A</v>
      </c>
      <c r="M29" s="319" t="e">
        <f>VLOOKUP(C29,'Futurity 2'!$C$2:$K$101,9,FALSE)</f>
        <v>#N/A</v>
      </c>
      <c r="N29" s="319" t="e">
        <f>VLOOKUP(C29,'Futurity Final'!$C$2:$K$101,9,FALSE)</f>
        <v>#N/A</v>
      </c>
      <c r="O29" s="240" t="e">
        <f t="shared" si="2"/>
        <v>#N/A</v>
      </c>
    </row>
    <row r="30" spans="1:15" s="10" customFormat="1" ht="14.4" x14ac:dyDescent="0.3">
      <c r="A30" s="348">
        <v>29</v>
      </c>
      <c r="B30" s="356">
        <f>'Futurity 1'!B30</f>
        <v>0</v>
      </c>
      <c r="C30" s="356">
        <f>'Futurity 1'!C30</f>
        <v>0</v>
      </c>
      <c r="D30" s="319" t="e">
        <f>VLOOKUP(C30,'Futurity 1'!$C$2:$D$101,2,FALSE)</f>
        <v>#N/A</v>
      </c>
      <c r="E30" s="319" t="e">
        <f>VLOOKUP(C30,'Futurity 2'!$C$2:$D$101,2,FALSE)</f>
        <v>#N/A</v>
      </c>
      <c r="F30" s="319" t="e">
        <f>VLOOKUP(C30,'Futurity Final'!$C$2:$D$101,2,FALSE)</f>
        <v>#N/A</v>
      </c>
      <c r="G30" s="240" t="e">
        <f t="shared" si="0"/>
        <v>#N/A</v>
      </c>
      <c r="H30" s="341" t="e">
        <f>VLOOKUP(C30,'Futurity 1'!$C$2:$J$101,8,FALSE)</f>
        <v>#N/A</v>
      </c>
      <c r="I30" s="341" t="e">
        <f>VLOOKUP(C30,'Futurity 2'!$C$2:$J$101,8,FALSE)</f>
        <v>#N/A</v>
      </c>
      <c r="J30" s="341" t="e">
        <f>VLOOKUP(C30,'Futurity Final'!$C$2:$J$101,8,FALSE)</f>
        <v>#N/A</v>
      </c>
      <c r="K30" s="344" t="e">
        <f t="shared" si="1"/>
        <v>#N/A</v>
      </c>
      <c r="L30" s="319" t="e">
        <f>VLOOKUP(C30,'Futurity 1'!$C$2:$K$101,9,FALSE)</f>
        <v>#N/A</v>
      </c>
      <c r="M30" s="319" t="e">
        <f>VLOOKUP(C30,'Futurity 2'!$C$2:$K$101,9,FALSE)</f>
        <v>#N/A</v>
      </c>
      <c r="N30" s="319" t="e">
        <f>VLOOKUP(C30,'Futurity Final'!$C$2:$K$101,9,FALSE)</f>
        <v>#N/A</v>
      </c>
      <c r="O30" s="240" t="e">
        <f t="shared" si="2"/>
        <v>#N/A</v>
      </c>
    </row>
    <row r="31" spans="1:15" s="10" customFormat="1" ht="14.4" x14ac:dyDescent="0.3">
      <c r="A31" s="348">
        <v>30</v>
      </c>
      <c r="B31" s="356">
        <f>'Futurity 1'!B31</f>
        <v>0</v>
      </c>
      <c r="C31" s="356">
        <f>'Futurity 1'!C31</f>
        <v>0</v>
      </c>
      <c r="D31" s="319" t="e">
        <f>VLOOKUP(C31,'Futurity 1'!$C$2:$D$101,2,FALSE)</f>
        <v>#N/A</v>
      </c>
      <c r="E31" s="319" t="e">
        <f>VLOOKUP(C31,'Futurity 2'!$C$2:$D$101,2,FALSE)</f>
        <v>#N/A</v>
      </c>
      <c r="F31" s="319" t="e">
        <f>VLOOKUP(C31,'Futurity Final'!$C$2:$D$101,2,FALSE)</f>
        <v>#N/A</v>
      </c>
      <c r="G31" s="240" t="e">
        <f t="shared" si="0"/>
        <v>#N/A</v>
      </c>
      <c r="H31" s="341" t="e">
        <f>VLOOKUP(C31,'Futurity 1'!$C$2:$J$101,8,FALSE)</f>
        <v>#N/A</v>
      </c>
      <c r="I31" s="341" t="e">
        <f>VLOOKUP(C31,'Futurity 2'!$C$2:$J$101,8,FALSE)</f>
        <v>#N/A</v>
      </c>
      <c r="J31" s="341" t="e">
        <f>VLOOKUP(C31,'Futurity Final'!$C$2:$J$101,8,FALSE)</f>
        <v>#N/A</v>
      </c>
      <c r="K31" s="344" t="e">
        <f t="shared" si="1"/>
        <v>#N/A</v>
      </c>
      <c r="L31" s="319" t="e">
        <f>VLOOKUP(C31,'Futurity 1'!$C$2:$K$101,9,FALSE)</f>
        <v>#N/A</v>
      </c>
      <c r="M31" s="319" t="e">
        <f>VLOOKUP(C31,'Futurity 2'!$C$2:$K$101,9,FALSE)</f>
        <v>#N/A</v>
      </c>
      <c r="N31" s="319" t="e">
        <f>VLOOKUP(C31,'Futurity Final'!$C$2:$K$101,9,FALSE)</f>
        <v>#N/A</v>
      </c>
      <c r="O31" s="240" t="e">
        <f t="shared" si="2"/>
        <v>#N/A</v>
      </c>
    </row>
    <row r="32" spans="1:15" s="10" customFormat="1" ht="14.4" x14ac:dyDescent="0.3">
      <c r="A32" s="348">
        <v>31</v>
      </c>
      <c r="B32" s="356">
        <f>'Futurity 1'!B32</f>
        <v>0</v>
      </c>
      <c r="C32" s="356">
        <f>'Futurity 1'!C32</f>
        <v>0</v>
      </c>
      <c r="D32" s="319" t="e">
        <f>VLOOKUP(C32,'Futurity 1'!$C$2:$D$101,2,FALSE)</f>
        <v>#N/A</v>
      </c>
      <c r="E32" s="319" t="e">
        <f>VLOOKUP(C32,'Futurity 2'!$C$2:$D$101,2,FALSE)</f>
        <v>#N/A</v>
      </c>
      <c r="F32" s="319" t="e">
        <f>VLOOKUP(C32,'Futurity Final'!$C$2:$D$101,2,FALSE)</f>
        <v>#N/A</v>
      </c>
      <c r="G32" s="240" t="e">
        <f t="shared" si="0"/>
        <v>#N/A</v>
      </c>
      <c r="H32" s="341" t="e">
        <f>VLOOKUP(C32,'Futurity 1'!$C$2:$J$101,8,FALSE)</f>
        <v>#N/A</v>
      </c>
      <c r="I32" s="341" t="e">
        <f>VLOOKUP(C32,'Futurity 2'!$C$2:$J$101,8,FALSE)</f>
        <v>#N/A</v>
      </c>
      <c r="J32" s="341" t="e">
        <f>VLOOKUP(C32,'Futurity Final'!$C$2:$J$101,8,FALSE)</f>
        <v>#N/A</v>
      </c>
      <c r="K32" s="344" t="e">
        <f t="shared" si="1"/>
        <v>#N/A</v>
      </c>
      <c r="L32" s="319" t="e">
        <f>VLOOKUP(C32,'Futurity 1'!$C$2:$K$101,9,FALSE)</f>
        <v>#N/A</v>
      </c>
      <c r="M32" s="319" t="e">
        <f>VLOOKUP(C32,'Futurity 2'!$C$2:$K$101,9,FALSE)</f>
        <v>#N/A</v>
      </c>
      <c r="N32" s="319" t="e">
        <f>VLOOKUP(C32,'Futurity Final'!$C$2:$K$101,9,FALSE)</f>
        <v>#N/A</v>
      </c>
      <c r="O32" s="240" t="e">
        <f t="shared" si="2"/>
        <v>#N/A</v>
      </c>
    </row>
    <row r="33" spans="1:15" s="10" customFormat="1" ht="14.4" x14ac:dyDescent="0.3">
      <c r="A33" s="348">
        <v>32</v>
      </c>
      <c r="B33" s="356">
        <f>'Futurity 1'!B33</f>
        <v>0</v>
      </c>
      <c r="C33" s="356">
        <f>'Futurity 1'!C33</f>
        <v>0</v>
      </c>
      <c r="D33" s="319" t="e">
        <f>VLOOKUP(C33,'Futurity 1'!$C$2:$D$101,2,FALSE)</f>
        <v>#N/A</v>
      </c>
      <c r="E33" s="319" t="e">
        <f>VLOOKUP(C33,'Futurity 2'!$C$2:$D$101,2,FALSE)</f>
        <v>#N/A</v>
      </c>
      <c r="F33" s="319" t="e">
        <f>VLOOKUP(C33,'Futurity Final'!$C$2:$D$101,2,FALSE)</f>
        <v>#N/A</v>
      </c>
      <c r="G33" s="240" t="e">
        <f t="shared" si="0"/>
        <v>#N/A</v>
      </c>
      <c r="H33" s="341" t="e">
        <f>VLOOKUP(C33,'Futurity 1'!$C$2:$J$101,8,FALSE)</f>
        <v>#N/A</v>
      </c>
      <c r="I33" s="341" t="e">
        <f>VLOOKUP(C33,'Futurity 2'!$C$2:$J$101,8,FALSE)</f>
        <v>#N/A</v>
      </c>
      <c r="J33" s="341" t="e">
        <f>VLOOKUP(C33,'Futurity Final'!$C$2:$J$101,8,FALSE)</f>
        <v>#N/A</v>
      </c>
      <c r="K33" s="344" t="e">
        <f t="shared" si="1"/>
        <v>#N/A</v>
      </c>
      <c r="L33" s="319" t="e">
        <f>VLOOKUP(C33,'Futurity 1'!$C$2:$K$101,9,FALSE)</f>
        <v>#N/A</v>
      </c>
      <c r="M33" s="319" t="e">
        <f>VLOOKUP(C33,'Futurity 2'!$C$2:$K$101,9,FALSE)</f>
        <v>#N/A</v>
      </c>
      <c r="N33" s="319" t="e">
        <f>VLOOKUP(C33,'Futurity Final'!$C$2:$K$101,9,FALSE)</f>
        <v>#N/A</v>
      </c>
      <c r="O33" s="240" t="e">
        <f t="shared" si="2"/>
        <v>#N/A</v>
      </c>
    </row>
    <row r="34" spans="1:15" s="10" customFormat="1" ht="14.4" x14ac:dyDescent="0.3">
      <c r="A34" s="348">
        <v>33</v>
      </c>
      <c r="B34" s="356">
        <f>'Futurity 1'!B34</f>
        <v>0</v>
      </c>
      <c r="C34" s="356">
        <f>'Futurity 1'!C34</f>
        <v>0</v>
      </c>
      <c r="D34" s="319" t="e">
        <f>VLOOKUP(C34,'Futurity 1'!$C$2:$D$101,2,FALSE)</f>
        <v>#N/A</v>
      </c>
      <c r="E34" s="319" t="e">
        <f>VLOOKUP(C34,'Futurity 2'!$C$2:$D$101,2,FALSE)</f>
        <v>#N/A</v>
      </c>
      <c r="F34" s="319" t="e">
        <f>VLOOKUP(C34,'Futurity Final'!$C$2:$D$101,2,FALSE)</f>
        <v>#N/A</v>
      </c>
      <c r="G34" s="240" t="e">
        <f t="shared" si="0"/>
        <v>#N/A</v>
      </c>
      <c r="H34" s="341" t="e">
        <f>VLOOKUP(C34,'Futurity 1'!$C$2:$J$101,8,FALSE)</f>
        <v>#N/A</v>
      </c>
      <c r="I34" s="341" t="e">
        <f>VLOOKUP(C34,'Futurity 2'!$C$2:$J$101,8,FALSE)</f>
        <v>#N/A</v>
      </c>
      <c r="J34" s="341" t="e">
        <f>VLOOKUP(C34,'Futurity Final'!$C$2:$J$101,8,FALSE)</f>
        <v>#N/A</v>
      </c>
      <c r="K34" s="344" t="e">
        <f t="shared" si="1"/>
        <v>#N/A</v>
      </c>
      <c r="L34" s="319" t="e">
        <f>VLOOKUP(C34,'Futurity 1'!$C$2:$K$101,9,FALSE)</f>
        <v>#N/A</v>
      </c>
      <c r="M34" s="319" t="e">
        <f>VLOOKUP(C34,'Futurity 2'!$C$2:$K$101,9,FALSE)</f>
        <v>#N/A</v>
      </c>
      <c r="N34" s="319" t="e">
        <f>VLOOKUP(C34,'Futurity Final'!$C$2:$K$101,9,FALSE)</f>
        <v>#N/A</v>
      </c>
      <c r="O34" s="240" t="e">
        <f t="shared" si="2"/>
        <v>#N/A</v>
      </c>
    </row>
    <row r="35" spans="1:15" s="10" customFormat="1" ht="14.4" x14ac:dyDescent="0.3">
      <c r="A35" s="348">
        <v>34</v>
      </c>
      <c r="B35" s="356">
        <f>'Futurity 1'!B35</f>
        <v>0</v>
      </c>
      <c r="C35" s="356">
        <f>'Futurity 1'!C35</f>
        <v>0</v>
      </c>
      <c r="D35" s="319" t="e">
        <f>VLOOKUP(C35,'Futurity 1'!$C$2:$D$101,2,FALSE)</f>
        <v>#N/A</v>
      </c>
      <c r="E35" s="319" t="e">
        <f>VLOOKUP(C35,'Futurity 2'!$C$2:$D$101,2,FALSE)</f>
        <v>#N/A</v>
      </c>
      <c r="F35" s="319" t="e">
        <f>VLOOKUP(C35,'Futurity Final'!$C$2:$D$101,2,FALSE)</f>
        <v>#N/A</v>
      </c>
      <c r="G35" s="240" t="e">
        <f t="shared" si="0"/>
        <v>#N/A</v>
      </c>
      <c r="H35" s="341" t="e">
        <f>VLOOKUP(C35,'Futurity 1'!$C$2:$J$101,8,FALSE)</f>
        <v>#N/A</v>
      </c>
      <c r="I35" s="341" t="e">
        <f>VLOOKUP(C35,'Futurity 2'!$C$2:$J$101,8,FALSE)</f>
        <v>#N/A</v>
      </c>
      <c r="J35" s="341" t="e">
        <f>VLOOKUP(C35,'Futurity Final'!$C$2:$J$101,8,FALSE)</f>
        <v>#N/A</v>
      </c>
      <c r="K35" s="344" t="e">
        <f t="shared" si="1"/>
        <v>#N/A</v>
      </c>
      <c r="L35" s="319" t="e">
        <f>VLOOKUP(C35,'Futurity 1'!$C$2:$K$101,9,FALSE)</f>
        <v>#N/A</v>
      </c>
      <c r="M35" s="319" t="e">
        <f>VLOOKUP(C35,'Futurity 2'!$C$2:$K$101,9,FALSE)</f>
        <v>#N/A</v>
      </c>
      <c r="N35" s="319" t="e">
        <f>VLOOKUP(C35,'Futurity Final'!$C$2:$K$101,9,FALSE)</f>
        <v>#N/A</v>
      </c>
      <c r="O35" s="240" t="e">
        <f t="shared" si="2"/>
        <v>#N/A</v>
      </c>
    </row>
    <row r="36" spans="1:15" s="10" customFormat="1" ht="14.4" x14ac:dyDescent="0.3">
      <c r="A36" s="348">
        <v>35</v>
      </c>
      <c r="B36" s="356">
        <f>'Futurity 1'!B36</f>
        <v>0</v>
      </c>
      <c r="C36" s="356">
        <f>'Futurity 1'!C36</f>
        <v>0</v>
      </c>
      <c r="D36" s="319" t="e">
        <f>VLOOKUP(C36,'Futurity 1'!$C$2:$D$101,2,FALSE)</f>
        <v>#N/A</v>
      </c>
      <c r="E36" s="319" t="e">
        <f>VLOOKUP(C36,'Futurity 2'!$C$2:$D$101,2,FALSE)</f>
        <v>#N/A</v>
      </c>
      <c r="F36" s="319" t="e">
        <f>VLOOKUP(C36,'Futurity Final'!$C$2:$D$101,2,FALSE)</f>
        <v>#N/A</v>
      </c>
      <c r="G36" s="240" t="e">
        <f t="shared" si="0"/>
        <v>#N/A</v>
      </c>
      <c r="H36" s="341" t="e">
        <f>VLOOKUP(C36,'Futurity 1'!$C$2:$J$101,8,FALSE)</f>
        <v>#N/A</v>
      </c>
      <c r="I36" s="341" t="e">
        <f>VLOOKUP(C36,'Futurity 2'!$C$2:$J$101,8,FALSE)</f>
        <v>#N/A</v>
      </c>
      <c r="J36" s="341" t="e">
        <f>VLOOKUP(C36,'Futurity Final'!$C$2:$J$101,8,FALSE)</f>
        <v>#N/A</v>
      </c>
      <c r="K36" s="344" t="e">
        <f t="shared" si="1"/>
        <v>#N/A</v>
      </c>
      <c r="L36" s="319" t="e">
        <f>VLOOKUP(C36,'Futurity 1'!$C$2:$K$101,9,FALSE)</f>
        <v>#N/A</v>
      </c>
      <c r="M36" s="319" t="e">
        <f>VLOOKUP(C36,'Futurity 2'!$C$2:$K$101,9,FALSE)</f>
        <v>#N/A</v>
      </c>
      <c r="N36" s="319" t="e">
        <f>VLOOKUP(C36,'Futurity Final'!$C$2:$K$101,9,FALSE)</f>
        <v>#N/A</v>
      </c>
      <c r="O36" s="240" t="e">
        <f t="shared" si="2"/>
        <v>#N/A</v>
      </c>
    </row>
    <row r="37" spans="1:15" s="10" customFormat="1" ht="14.4" x14ac:dyDescent="0.3">
      <c r="A37" s="348">
        <v>36</v>
      </c>
      <c r="B37" s="356">
        <f>'Futurity 1'!B37</f>
        <v>0</v>
      </c>
      <c r="C37" s="356">
        <f>'Futurity 1'!C37</f>
        <v>0</v>
      </c>
      <c r="D37" s="319" t="e">
        <f>VLOOKUP(C37,'Futurity 1'!$C$2:$D$101,2,FALSE)</f>
        <v>#N/A</v>
      </c>
      <c r="E37" s="319" t="e">
        <f>VLOOKUP(C37,'Futurity 2'!$C$2:$D$101,2,FALSE)</f>
        <v>#N/A</v>
      </c>
      <c r="F37" s="319" t="e">
        <f>VLOOKUP(C37,'Futurity Final'!$C$2:$D$101,2,FALSE)</f>
        <v>#N/A</v>
      </c>
      <c r="G37" s="240" t="e">
        <f t="shared" si="0"/>
        <v>#N/A</v>
      </c>
      <c r="H37" s="341" t="e">
        <f>VLOOKUP(C37,'Futurity 1'!$C$2:$J$101,8,FALSE)</f>
        <v>#N/A</v>
      </c>
      <c r="I37" s="341" t="e">
        <f>VLOOKUP(C37,'Futurity 2'!$C$2:$J$101,8,FALSE)</f>
        <v>#N/A</v>
      </c>
      <c r="J37" s="341" t="e">
        <f>VLOOKUP(C37,'Futurity Final'!$C$2:$J$101,8,FALSE)</f>
        <v>#N/A</v>
      </c>
      <c r="K37" s="344" t="e">
        <f t="shared" si="1"/>
        <v>#N/A</v>
      </c>
      <c r="L37" s="319" t="e">
        <f>VLOOKUP(C37,'Futurity 1'!$C$2:$K$101,9,FALSE)</f>
        <v>#N/A</v>
      </c>
      <c r="M37" s="319" t="e">
        <f>VLOOKUP(C37,'Futurity 2'!$C$2:$K$101,9,FALSE)</f>
        <v>#N/A</v>
      </c>
      <c r="N37" s="319" t="e">
        <f>VLOOKUP(C37,'Futurity Final'!$C$2:$K$101,9,FALSE)</f>
        <v>#N/A</v>
      </c>
      <c r="O37" s="240" t="e">
        <f t="shared" si="2"/>
        <v>#N/A</v>
      </c>
    </row>
    <row r="38" spans="1:15" s="10" customFormat="1" ht="14.4" x14ac:dyDescent="0.3">
      <c r="A38" s="348">
        <v>37</v>
      </c>
      <c r="B38" s="356">
        <f>'Futurity 1'!B38</f>
        <v>0</v>
      </c>
      <c r="C38" s="356">
        <f>'Futurity 1'!C38</f>
        <v>0</v>
      </c>
      <c r="D38" s="319" t="e">
        <f>VLOOKUP(C38,'Futurity 1'!$C$2:$D$101,2,FALSE)</f>
        <v>#N/A</v>
      </c>
      <c r="E38" s="319" t="e">
        <f>VLOOKUP(C38,'Futurity 2'!$C$2:$D$101,2,FALSE)</f>
        <v>#N/A</v>
      </c>
      <c r="F38" s="319" t="e">
        <f>VLOOKUP(C38,'Futurity Final'!$C$2:$D$101,2,FALSE)</f>
        <v>#N/A</v>
      </c>
      <c r="G38" s="240" t="e">
        <f t="shared" si="0"/>
        <v>#N/A</v>
      </c>
      <c r="H38" s="341" t="e">
        <f>VLOOKUP(C38,'Futurity 1'!$C$2:$J$101,8,FALSE)</f>
        <v>#N/A</v>
      </c>
      <c r="I38" s="341" t="e">
        <f>VLOOKUP(C38,'Futurity 2'!$C$2:$J$101,8,FALSE)</f>
        <v>#N/A</v>
      </c>
      <c r="J38" s="341" t="e">
        <f>VLOOKUP(C38,'Futurity Final'!$C$2:$J$101,8,FALSE)</f>
        <v>#N/A</v>
      </c>
      <c r="K38" s="344" t="e">
        <f t="shared" si="1"/>
        <v>#N/A</v>
      </c>
      <c r="L38" s="319" t="e">
        <f>VLOOKUP(C38,'Futurity 1'!$C$2:$K$101,9,FALSE)</f>
        <v>#N/A</v>
      </c>
      <c r="M38" s="319" t="e">
        <f>VLOOKUP(C38,'Futurity 2'!$C$2:$K$101,9,FALSE)</f>
        <v>#N/A</v>
      </c>
      <c r="N38" s="319" t="e">
        <f>VLOOKUP(C38,'Futurity Final'!$C$2:$K$101,9,FALSE)</f>
        <v>#N/A</v>
      </c>
      <c r="O38" s="240" t="e">
        <f t="shared" si="2"/>
        <v>#N/A</v>
      </c>
    </row>
    <row r="39" spans="1:15" ht="14.4" x14ac:dyDescent="0.3">
      <c r="A39" s="348">
        <v>38</v>
      </c>
      <c r="B39" s="356">
        <f>'Futurity 1'!B39</f>
        <v>0</v>
      </c>
      <c r="C39" s="356">
        <f>'Futurity 1'!C39</f>
        <v>0</v>
      </c>
      <c r="D39" s="319" t="e">
        <f>VLOOKUP(C39,'Futurity 1'!$C$2:$D$101,2,FALSE)</f>
        <v>#N/A</v>
      </c>
      <c r="E39" s="319" t="e">
        <f>VLOOKUP(C39,'Futurity 2'!$C$2:$D$101,2,FALSE)</f>
        <v>#N/A</v>
      </c>
      <c r="F39" s="319" t="e">
        <f>VLOOKUP(C39,'Futurity Final'!$C$2:$D$101,2,FALSE)</f>
        <v>#N/A</v>
      </c>
      <c r="G39" s="240" t="e">
        <f t="shared" si="0"/>
        <v>#N/A</v>
      </c>
      <c r="H39" s="341" t="e">
        <f>VLOOKUP(C39,'Futurity 1'!$C$2:$J$101,8,FALSE)</f>
        <v>#N/A</v>
      </c>
      <c r="I39" s="341" t="e">
        <f>VLOOKUP(C39,'Futurity 2'!$C$2:$J$101,8,FALSE)</f>
        <v>#N/A</v>
      </c>
      <c r="J39" s="341" t="e">
        <f>VLOOKUP(C39,'Futurity Final'!$C$2:$J$101,8,FALSE)</f>
        <v>#N/A</v>
      </c>
      <c r="K39" s="344" t="e">
        <f t="shared" si="1"/>
        <v>#N/A</v>
      </c>
      <c r="L39" s="319" t="e">
        <f>VLOOKUP(C39,'Futurity 1'!$C$2:$K$101,9,FALSE)</f>
        <v>#N/A</v>
      </c>
      <c r="M39" s="319" t="e">
        <f>VLOOKUP(C39,'Futurity 2'!$C$2:$K$101,9,FALSE)</f>
        <v>#N/A</v>
      </c>
      <c r="N39" s="319" t="e">
        <f>VLOOKUP(C39,'Futurity Final'!$C$2:$K$101,9,FALSE)</f>
        <v>#N/A</v>
      </c>
      <c r="O39" s="240" t="e">
        <f t="shared" si="2"/>
        <v>#N/A</v>
      </c>
    </row>
    <row r="40" spans="1:15" ht="14.4" x14ac:dyDescent="0.3">
      <c r="A40" s="348">
        <v>39</v>
      </c>
      <c r="B40" s="356">
        <f>'Futurity 1'!B40</f>
        <v>0</v>
      </c>
      <c r="C40" s="356">
        <f>'Futurity 1'!C40</f>
        <v>0</v>
      </c>
      <c r="D40" s="319" t="e">
        <f>VLOOKUP(C40,'Futurity 1'!$C$2:$D$101,2,FALSE)</f>
        <v>#N/A</v>
      </c>
      <c r="E40" s="319" t="e">
        <f>VLOOKUP(C40,'Futurity 2'!$C$2:$D$101,2,FALSE)</f>
        <v>#N/A</v>
      </c>
      <c r="F40" s="319" t="e">
        <f>VLOOKUP(C40,'Futurity Final'!$C$2:$D$101,2,FALSE)</f>
        <v>#N/A</v>
      </c>
      <c r="G40" s="240" t="e">
        <f t="shared" si="0"/>
        <v>#N/A</v>
      </c>
      <c r="H40" s="341" t="e">
        <f>VLOOKUP(C40,'Futurity 1'!$C$2:$J$101,8,FALSE)</f>
        <v>#N/A</v>
      </c>
      <c r="I40" s="341" t="e">
        <f>VLOOKUP(C40,'Futurity 2'!$C$2:$J$101,8,FALSE)</f>
        <v>#N/A</v>
      </c>
      <c r="J40" s="341" t="e">
        <f>VLOOKUP(C40,'Futurity Final'!$C$2:$J$101,8,FALSE)</f>
        <v>#N/A</v>
      </c>
      <c r="K40" s="344" t="e">
        <f t="shared" si="1"/>
        <v>#N/A</v>
      </c>
      <c r="L40" s="319" t="e">
        <f>VLOOKUP(C40,'Futurity 1'!$C$2:$K$101,9,FALSE)</f>
        <v>#N/A</v>
      </c>
      <c r="M40" s="319" t="e">
        <f>VLOOKUP(C40,'Futurity 2'!$C$2:$K$101,9,FALSE)</f>
        <v>#N/A</v>
      </c>
      <c r="N40" s="319" t="e">
        <f>VLOOKUP(C40,'Futurity Final'!$C$2:$K$101,9,FALSE)</f>
        <v>#N/A</v>
      </c>
      <c r="O40" s="240" t="e">
        <f t="shared" si="2"/>
        <v>#N/A</v>
      </c>
    </row>
    <row r="41" spans="1:15" ht="14.4" x14ac:dyDescent="0.3">
      <c r="A41" s="348">
        <v>40</v>
      </c>
      <c r="B41" s="356">
        <f>'Futurity 1'!B41</f>
        <v>0</v>
      </c>
      <c r="C41" s="356">
        <f>'Futurity 1'!C41</f>
        <v>0</v>
      </c>
      <c r="D41" s="319" t="e">
        <f>VLOOKUP(C41,'Futurity 1'!$C$2:$D$101,2,FALSE)</f>
        <v>#N/A</v>
      </c>
      <c r="E41" s="319" t="e">
        <f>VLOOKUP(C41,'Futurity 2'!$C$2:$D$101,2,FALSE)</f>
        <v>#N/A</v>
      </c>
      <c r="F41" s="319" t="e">
        <f>VLOOKUP(C41,'Futurity Final'!$C$2:$D$101,2,FALSE)</f>
        <v>#N/A</v>
      </c>
      <c r="G41" s="240" t="e">
        <f t="shared" si="0"/>
        <v>#N/A</v>
      </c>
      <c r="H41" s="341" t="e">
        <f>VLOOKUP(C41,'Futurity 1'!$C$2:$J$101,8,FALSE)</f>
        <v>#N/A</v>
      </c>
      <c r="I41" s="341" t="e">
        <f>VLOOKUP(C41,'Futurity 2'!$C$2:$J$101,8,FALSE)</f>
        <v>#N/A</v>
      </c>
      <c r="J41" s="341" t="e">
        <f>VLOOKUP(C41,'Futurity Final'!$C$2:$J$101,8,FALSE)</f>
        <v>#N/A</v>
      </c>
      <c r="K41" s="344" t="e">
        <f t="shared" si="1"/>
        <v>#N/A</v>
      </c>
      <c r="L41" s="319" t="e">
        <f>VLOOKUP(C41,'Futurity 1'!$C$2:$K$101,9,FALSE)</f>
        <v>#N/A</v>
      </c>
      <c r="M41" s="319" t="e">
        <f>VLOOKUP(C41,'Futurity 2'!$C$2:$K$101,9,FALSE)</f>
        <v>#N/A</v>
      </c>
      <c r="N41" s="319" t="e">
        <f>VLOOKUP(C41,'Futurity Final'!$C$2:$K$101,9,FALSE)</f>
        <v>#N/A</v>
      </c>
      <c r="O41" s="240" t="e">
        <f t="shared" si="2"/>
        <v>#N/A</v>
      </c>
    </row>
    <row r="42" spans="1:15" ht="14.4" x14ac:dyDescent="0.3">
      <c r="A42" s="348">
        <v>41</v>
      </c>
      <c r="B42" s="356">
        <f>'Futurity 1'!B42</f>
        <v>0</v>
      </c>
      <c r="C42" s="356">
        <f>'Futurity 1'!C42</f>
        <v>0</v>
      </c>
      <c r="D42" s="319" t="e">
        <f>VLOOKUP(C42,'Futurity 1'!$C$2:$D$101,2,FALSE)</f>
        <v>#N/A</v>
      </c>
      <c r="E42" s="319" t="e">
        <f>VLOOKUP(C42,'Futurity 2'!$C$2:$D$101,2,FALSE)</f>
        <v>#N/A</v>
      </c>
      <c r="F42" s="319" t="e">
        <f>VLOOKUP(C42,'Futurity Final'!$C$2:$D$101,2,FALSE)</f>
        <v>#N/A</v>
      </c>
      <c r="G42" s="240" t="e">
        <f t="shared" si="0"/>
        <v>#N/A</v>
      </c>
      <c r="H42" s="341" t="e">
        <f>VLOOKUP(C42,'Futurity 1'!$C$2:$J$101,8,FALSE)</f>
        <v>#N/A</v>
      </c>
      <c r="I42" s="341" t="e">
        <f>VLOOKUP(C42,'Futurity 2'!$C$2:$J$101,8,FALSE)</f>
        <v>#N/A</v>
      </c>
      <c r="J42" s="341" t="e">
        <f>VLOOKUP(C42,'Futurity Final'!$C$2:$J$101,8,FALSE)</f>
        <v>#N/A</v>
      </c>
      <c r="K42" s="344" t="e">
        <f t="shared" si="1"/>
        <v>#N/A</v>
      </c>
      <c r="L42" s="319" t="e">
        <f>VLOOKUP(C42,'Futurity 1'!$C$2:$K$101,9,FALSE)</f>
        <v>#N/A</v>
      </c>
      <c r="M42" s="319" t="e">
        <f>VLOOKUP(C42,'Futurity 2'!$C$2:$K$101,9,FALSE)</f>
        <v>#N/A</v>
      </c>
      <c r="N42" s="319" t="e">
        <f>VLOOKUP(C42,'Futurity Final'!$C$2:$K$101,9,FALSE)</f>
        <v>#N/A</v>
      </c>
      <c r="O42" s="240" t="e">
        <f t="shared" si="2"/>
        <v>#N/A</v>
      </c>
    </row>
    <row r="43" spans="1:15" ht="14.4" x14ac:dyDescent="0.3">
      <c r="A43" s="348">
        <v>42</v>
      </c>
      <c r="B43" s="356">
        <f>'Futurity 1'!B43</f>
        <v>0</v>
      </c>
      <c r="C43" s="356">
        <f>'Futurity 1'!C43</f>
        <v>0</v>
      </c>
      <c r="D43" s="319" t="e">
        <f>VLOOKUP(C43,'Futurity 1'!$C$2:$D$101,2,FALSE)</f>
        <v>#N/A</v>
      </c>
      <c r="E43" s="319" t="e">
        <f>VLOOKUP(C43,'Futurity 2'!$C$2:$D$101,2,FALSE)</f>
        <v>#N/A</v>
      </c>
      <c r="F43" s="319" t="e">
        <f>VLOOKUP(C43,'Futurity Final'!$C$2:$D$101,2,FALSE)</f>
        <v>#N/A</v>
      </c>
      <c r="G43" s="240" t="e">
        <f t="shared" si="0"/>
        <v>#N/A</v>
      </c>
      <c r="H43" s="341" t="e">
        <f>VLOOKUP(C43,'Futurity 1'!$C$2:$J$101,8,FALSE)</f>
        <v>#N/A</v>
      </c>
      <c r="I43" s="341" t="e">
        <f>VLOOKUP(C43,'Futurity 2'!$C$2:$J$101,8,FALSE)</f>
        <v>#N/A</v>
      </c>
      <c r="J43" s="341" t="e">
        <f>VLOOKUP(C43,'Futurity Final'!$C$2:$J$101,8,FALSE)</f>
        <v>#N/A</v>
      </c>
      <c r="K43" s="344" t="e">
        <f t="shared" si="1"/>
        <v>#N/A</v>
      </c>
      <c r="L43" s="319" t="e">
        <f>VLOOKUP(C43,'Futurity 1'!$C$2:$K$101,9,FALSE)</f>
        <v>#N/A</v>
      </c>
      <c r="M43" s="319" t="e">
        <f>VLOOKUP(C43,'Futurity 2'!$C$2:$K$101,9,FALSE)</f>
        <v>#N/A</v>
      </c>
      <c r="N43" s="319" t="e">
        <f>VLOOKUP(C43,'Futurity Final'!$C$2:$K$101,9,FALSE)</f>
        <v>#N/A</v>
      </c>
      <c r="O43" s="240" t="e">
        <f t="shared" si="2"/>
        <v>#N/A</v>
      </c>
    </row>
    <row r="44" spans="1:15" ht="14.4" x14ac:dyDescent="0.3">
      <c r="A44" s="348">
        <v>43</v>
      </c>
      <c r="B44" s="356">
        <f>'Futurity 1'!B44</f>
        <v>0</v>
      </c>
      <c r="C44" s="356">
        <f>'Futurity 1'!C44</f>
        <v>0</v>
      </c>
      <c r="D44" s="319" t="e">
        <f>VLOOKUP(C44,'Futurity 1'!$C$2:$D$101,2,FALSE)</f>
        <v>#N/A</v>
      </c>
      <c r="E44" s="319" t="e">
        <f>VLOOKUP(C44,'Futurity 2'!$C$2:$D$101,2,FALSE)</f>
        <v>#N/A</v>
      </c>
      <c r="F44" s="319" t="e">
        <f>VLOOKUP(C44,'Futurity Final'!$C$2:$D$101,2,FALSE)</f>
        <v>#N/A</v>
      </c>
      <c r="G44" s="240" t="e">
        <f t="shared" si="0"/>
        <v>#N/A</v>
      </c>
      <c r="H44" s="341" t="e">
        <f>VLOOKUP(C44,'Futurity 1'!$C$2:$J$101,8,FALSE)</f>
        <v>#N/A</v>
      </c>
      <c r="I44" s="341" t="e">
        <f>VLOOKUP(C44,'Futurity 2'!$C$2:$J$101,8,FALSE)</f>
        <v>#N/A</v>
      </c>
      <c r="J44" s="341" t="e">
        <f>VLOOKUP(C44,'Futurity Final'!$C$2:$J$101,8,FALSE)</f>
        <v>#N/A</v>
      </c>
      <c r="K44" s="344" t="e">
        <f t="shared" si="1"/>
        <v>#N/A</v>
      </c>
      <c r="L44" s="319" t="e">
        <f>VLOOKUP(C44,'Futurity 1'!$C$2:$K$101,9,FALSE)</f>
        <v>#N/A</v>
      </c>
      <c r="M44" s="319" t="e">
        <f>VLOOKUP(C44,'Futurity 2'!$C$2:$K$101,9,FALSE)</f>
        <v>#N/A</v>
      </c>
      <c r="N44" s="319" t="e">
        <f>VLOOKUP(C44,'Futurity Final'!$C$2:$K$101,9,FALSE)</f>
        <v>#N/A</v>
      </c>
      <c r="O44" s="240" t="e">
        <f t="shared" si="2"/>
        <v>#N/A</v>
      </c>
    </row>
    <row r="45" spans="1:15" ht="14.4" x14ac:dyDescent="0.3">
      <c r="A45" s="348">
        <v>44</v>
      </c>
      <c r="B45" s="356">
        <f>'Futurity 1'!B45</f>
        <v>0</v>
      </c>
      <c r="C45" s="356">
        <f>'Futurity 1'!C45</f>
        <v>0</v>
      </c>
      <c r="D45" s="319" t="e">
        <f>VLOOKUP(C45,'Futurity 1'!$C$2:$D$101,2,FALSE)</f>
        <v>#N/A</v>
      </c>
      <c r="E45" s="319" t="e">
        <f>VLOOKUP(C45,'Futurity 2'!$C$2:$D$101,2,FALSE)</f>
        <v>#N/A</v>
      </c>
      <c r="F45" s="319" t="e">
        <f>VLOOKUP(C45,'Futurity Final'!$C$2:$D$101,2,FALSE)</f>
        <v>#N/A</v>
      </c>
      <c r="G45" s="240" t="e">
        <f t="shared" si="0"/>
        <v>#N/A</v>
      </c>
      <c r="H45" s="341" t="e">
        <f>VLOOKUP(C45,'Futurity 1'!$C$2:$J$101,8,FALSE)</f>
        <v>#N/A</v>
      </c>
      <c r="I45" s="341" t="e">
        <f>VLOOKUP(C45,'Futurity 2'!$C$2:$J$101,8,FALSE)</f>
        <v>#N/A</v>
      </c>
      <c r="J45" s="341" t="e">
        <f>VLOOKUP(C45,'Futurity Final'!$C$2:$J$101,8,FALSE)</f>
        <v>#N/A</v>
      </c>
      <c r="K45" s="344" t="e">
        <f t="shared" si="1"/>
        <v>#N/A</v>
      </c>
      <c r="L45" s="319" t="e">
        <f>VLOOKUP(C45,'Futurity 1'!$C$2:$K$101,9,FALSE)</f>
        <v>#N/A</v>
      </c>
      <c r="M45" s="319" t="e">
        <f>VLOOKUP(C45,'Futurity 2'!$C$2:$K$101,9,FALSE)</f>
        <v>#N/A</v>
      </c>
      <c r="N45" s="319" t="e">
        <f>VLOOKUP(C45,'Futurity Final'!$C$2:$K$101,9,FALSE)</f>
        <v>#N/A</v>
      </c>
      <c r="O45" s="240" t="e">
        <f t="shared" si="2"/>
        <v>#N/A</v>
      </c>
    </row>
    <row r="46" spans="1:15" ht="14.4" x14ac:dyDescent="0.3">
      <c r="A46" s="348">
        <v>45</v>
      </c>
      <c r="B46" s="356">
        <f>'Futurity 1'!B46</f>
        <v>0</v>
      </c>
      <c r="C46" s="356">
        <f>'Futurity 1'!C46</f>
        <v>0</v>
      </c>
      <c r="D46" s="319" t="e">
        <f>VLOOKUP(C46,'Futurity 1'!$C$2:$D$101,2,FALSE)</f>
        <v>#N/A</v>
      </c>
      <c r="E46" s="319" t="e">
        <f>VLOOKUP(C46,'Futurity 2'!$C$2:$D$101,2,FALSE)</f>
        <v>#N/A</v>
      </c>
      <c r="F46" s="319" t="e">
        <f>VLOOKUP(C46,'Futurity Final'!$C$2:$D$101,2,FALSE)</f>
        <v>#N/A</v>
      </c>
      <c r="G46" s="240" t="e">
        <f t="shared" si="0"/>
        <v>#N/A</v>
      </c>
      <c r="H46" s="341" t="e">
        <f>VLOOKUP(C46,'Futurity 1'!$C$2:$J$101,8,FALSE)</f>
        <v>#N/A</v>
      </c>
      <c r="I46" s="341" t="e">
        <f>VLOOKUP(C46,'Futurity 2'!$C$2:$J$101,8,FALSE)</f>
        <v>#N/A</v>
      </c>
      <c r="J46" s="341" t="e">
        <f>VLOOKUP(C46,'Futurity Final'!$C$2:$J$101,8,FALSE)</f>
        <v>#N/A</v>
      </c>
      <c r="K46" s="344" t="e">
        <f t="shared" si="1"/>
        <v>#N/A</v>
      </c>
      <c r="L46" s="319" t="e">
        <f>VLOOKUP(C46,'Futurity 1'!$C$2:$K$101,9,FALSE)</f>
        <v>#N/A</v>
      </c>
      <c r="M46" s="319" t="e">
        <f>VLOOKUP(C46,'Futurity 2'!$C$2:$K$101,9,FALSE)</f>
        <v>#N/A</v>
      </c>
      <c r="N46" s="319" t="e">
        <f>VLOOKUP(C46,'Futurity Final'!$C$2:$K$101,9,FALSE)</f>
        <v>#N/A</v>
      </c>
      <c r="O46" s="240" t="e">
        <f t="shared" si="2"/>
        <v>#N/A</v>
      </c>
    </row>
    <row r="47" spans="1:15" ht="14.4" x14ac:dyDescent="0.3">
      <c r="A47" s="348">
        <v>46</v>
      </c>
      <c r="B47" s="356">
        <f>'Futurity 1'!B47</f>
        <v>0</v>
      </c>
      <c r="C47" s="356">
        <f>'Futurity 1'!C47</f>
        <v>0</v>
      </c>
      <c r="D47" s="319" t="e">
        <f>VLOOKUP(C47,'Futurity 1'!$C$2:$D$101,2,FALSE)</f>
        <v>#N/A</v>
      </c>
      <c r="E47" s="319" t="e">
        <f>VLOOKUP(C47,'Futurity 2'!$C$2:$D$101,2,FALSE)</f>
        <v>#N/A</v>
      </c>
      <c r="F47" s="319" t="e">
        <f>VLOOKUP(C47,'Futurity Final'!$C$2:$D$101,2,FALSE)</f>
        <v>#N/A</v>
      </c>
      <c r="G47" s="240" t="e">
        <f t="shared" si="0"/>
        <v>#N/A</v>
      </c>
      <c r="H47" s="341" t="e">
        <f>VLOOKUP(C47,'Futurity 1'!$C$2:$J$101,8,FALSE)</f>
        <v>#N/A</v>
      </c>
      <c r="I47" s="341" t="e">
        <f>VLOOKUP(C47,'Futurity 2'!$C$2:$J$101,8,FALSE)</f>
        <v>#N/A</v>
      </c>
      <c r="J47" s="341" t="e">
        <f>VLOOKUP(C47,'Futurity Final'!$C$2:$J$101,8,FALSE)</f>
        <v>#N/A</v>
      </c>
      <c r="K47" s="344" t="e">
        <f t="shared" si="1"/>
        <v>#N/A</v>
      </c>
      <c r="L47" s="319" t="e">
        <f>VLOOKUP(C47,'Futurity 1'!$C$2:$K$101,9,FALSE)</f>
        <v>#N/A</v>
      </c>
      <c r="M47" s="319" t="e">
        <f>VLOOKUP(C47,'Futurity 2'!$C$2:$K$101,9,FALSE)</f>
        <v>#N/A</v>
      </c>
      <c r="N47" s="319" t="e">
        <f>VLOOKUP(C47,'Futurity Final'!$C$2:$K$101,9,FALSE)</f>
        <v>#N/A</v>
      </c>
      <c r="O47" s="240" t="e">
        <f t="shared" si="2"/>
        <v>#N/A</v>
      </c>
    </row>
    <row r="48" spans="1:15" ht="14.4" x14ac:dyDescent="0.3">
      <c r="A48" s="348">
        <v>47</v>
      </c>
      <c r="B48" s="356">
        <f>'Futurity 1'!B48</f>
        <v>0</v>
      </c>
      <c r="C48" s="356">
        <f>'Futurity 1'!C48</f>
        <v>0</v>
      </c>
      <c r="D48" s="319" t="e">
        <f>VLOOKUP(C48,'Futurity 1'!$C$2:$D$101,2,FALSE)</f>
        <v>#N/A</v>
      </c>
      <c r="E48" s="319" t="e">
        <f>VLOOKUP(C48,'Futurity 2'!$C$2:$D$101,2,FALSE)</f>
        <v>#N/A</v>
      </c>
      <c r="F48" s="319" t="e">
        <f>VLOOKUP(C48,'Futurity Final'!$C$2:$D$101,2,FALSE)</f>
        <v>#N/A</v>
      </c>
      <c r="G48" s="240" t="e">
        <f t="shared" si="0"/>
        <v>#N/A</v>
      </c>
      <c r="H48" s="341" t="e">
        <f>VLOOKUP(C48,'Futurity 1'!$C$2:$J$101,8,FALSE)</f>
        <v>#N/A</v>
      </c>
      <c r="I48" s="341" t="e">
        <f>VLOOKUP(C48,'Futurity 2'!$C$2:$J$101,8,FALSE)</f>
        <v>#N/A</v>
      </c>
      <c r="J48" s="341" t="e">
        <f>VLOOKUP(C48,'Futurity Final'!$C$2:$J$101,8,FALSE)</f>
        <v>#N/A</v>
      </c>
      <c r="K48" s="344" t="e">
        <f t="shared" si="1"/>
        <v>#N/A</v>
      </c>
      <c r="L48" s="319" t="e">
        <f>VLOOKUP(C48,'Futurity 1'!$C$2:$K$101,9,FALSE)</f>
        <v>#N/A</v>
      </c>
      <c r="M48" s="319" t="e">
        <f>VLOOKUP(C48,'Futurity 2'!$C$2:$K$101,9,FALSE)</f>
        <v>#N/A</v>
      </c>
      <c r="N48" s="319" t="e">
        <f>VLOOKUP(C48,'Futurity Final'!$C$2:$K$101,9,FALSE)</f>
        <v>#N/A</v>
      </c>
      <c r="O48" s="240" t="e">
        <f t="shared" si="2"/>
        <v>#N/A</v>
      </c>
    </row>
    <row r="49" spans="1:15" ht="14.4" x14ac:dyDescent="0.3">
      <c r="A49" s="348">
        <v>48</v>
      </c>
      <c r="B49" s="356">
        <f>'Futurity 1'!B49</f>
        <v>0</v>
      </c>
      <c r="C49" s="356">
        <f>'Futurity 1'!C49</f>
        <v>0</v>
      </c>
      <c r="D49" s="319" t="e">
        <f>VLOOKUP(C49,'Futurity 1'!$C$2:$D$101,2,FALSE)</f>
        <v>#N/A</v>
      </c>
      <c r="E49" s="319" t="e">
        <f>VLOOKUP(C49,'Futurity 2'!$C$2:$D$101,2,FALSE)</f>
        <v>#N/A</v>
      </c>
      <c r="F49" s="319" t="e">
        <f>VLOOKUP(C49,'Futurity Final'!$C$2:$D$101,2,FALSE)</f>
        <v>#N/A</v>
      </c>
      <c r="G49" s="240" t="e">
        <f t="shared" si="0"/>
        <v>#N/A</v>
      </c>
      <c r="H49" s="341" t="e">
        <f>VLOOKUP(C49,'Futurity 1'!$C$2:$J$101,8,FALSE)</f>
        <v>#N/A</v>
      </c>
      <c r="I49" s="341" t="e">
        <f>VLOOKUP(C49,'Futurity 2'!$C$2:$J$101,8,FALSE)</f>
        <v>#N/A</v>
      </c>
      <c r="J49" s="341" t="e">
        <f>VLOOKUP(C49,'Futurity Final'!$C$2:$J$101,8,FALSE)</f>
        <v>#N/A</v>
      </c>
      <c r="K49" s="344" t="e">
        <f t="shared" si="1"/>
        <v>#N/A</v>
      </c>
      <c r="L49" s="319" t="e">
        <f>VLOOKUP(C49,'Futurity 1'!$C$2:$K$101,9,FALSE)</f>
        <v>#N/A</v>
      </c>
      <c r="M49" s="319" t="e">
        <f>VLOOKUP(C49,'Futurity 2'!$C$2:$K$101,9,FALSE)</f>
        <v>#N/A</v>
      </c>
      <c r="N49" s="319" t="e">
        <f>VLOOKUP(C49,'Futurity Final'!$C$2:$K$101,9,FALSE)</f>
        <v>#N/A</v>
      </c>
      <c r="O49" s="240" t="e">
        <f t="shared" si="2"/>
        <v>#N/A</v>
      </c>
    </row>
    <row r="50" spans="1:15" ht="14.4" x14ac:dyDescent="0.3">
      <c r="A50" s="348">
        <v>49</v>
      </c>
      <c r="B50" s="356">
        <f>'Futurity 1'!B50</f>
        <v>0</v>
      </c>
      <c r="C50" s="356">
        <f>'Futurity 1'!C50</f>
        <v>0</v>
      </c>
      <c r="D50" s="319" t="e">
        <f>VLOOKUP(C50,'Futurity 1'!$C$2:$D$101,2,FALSE)</f>
        <v>#N/A</v>
      </c>
      <c r="E50" s="319" t="e">
        <f>VLOOKUP(C50,'Futurity 2'!$C$2:$D$101,2,FALSE)</f>
        <v>#N/A</v>
      </c>
      <c r="F50" s="319" t="e">
        <f>VLOOKUP(C50,'Futurity Final'!$C$2:$D$101,2,FALSE)</f>
        <v>#N/A</v>
      </c>
      <c r="G50" s="240" t="e">
        <f t="shared" si="0"/>
        <v>#N/A</v>
      </c>
      <c r="H50" s="341" t="e">
        <f>VLOOKUP(C50,'Futurity 1'!$C$2:$J$101,8,FALSE)</f>
        <v>#N/A</v>
      </c>
      <c r="I50" s="341" t="e">
        <f>VLOOKUP(C50,'Futurity 2'!$C$2:$J$101,8,FALSE)</f>
        <v>#N/A</v>
      </c>
      <c r="J50" s="341" t="e">
        <f>VLOOKUP(C50,'Futurity Final'!$C$2:$J$101,8,FALSE)</f>
        <v>#N/A</v>
      </c>
      <c r="K50" s="344" t="e">
        <f t="shared" si="1"/>
        <v>#N/A</v>
      </c>
      <c r="L50" s="319" t="e">
        <f>VLOOKUP(C50,'Futurity 1'!$C$2:$K$101,9,FALSE)</f>
        <v>#N/A</v>
      </c>
      <c r="M50" s="319" t="e">
        <f>VLOOKUP(C50,'Futurity 2'!$C$2:$K$101,9,FALSE)</f>
        <v>#N/A</v>
      </c>
      <c r="N50" s="319" t="e">
        <f>VLOOKUP(C50,'Futurity Final'!$C$2:$K$101,9,FALSE)</f>
        <v>#N/A</v>
      </c>
      <c r="O50" s="240" t="e">
        <f t="shared" si="2"/>
        <v>#N/A</v>
      </c>
    </row>
    <row r="51" spans="1:15" ht="14.4" x14ac:dyDescent="0.3">
      <c r="A51" s="348">
        <v>50</v>
      </c>
      <c r="B51" s="356">
        <f>'Futurity 1'!B51</f>
        <v>0</v>
      </c>
      <c r="C51" s="356">
        <f>'Futurity 1'!C51</f>
        <v>0</v>
      </c>
      <c r="D51" s="319" t="e">
        <f>VLOOKUP(C51,'Futurity 1'!$C$2:$D$101,2,FALSE)</f>
        <v>#N/A</v>
      </c>
      <c r="E51" s="319" t="e">
        <f>VLOOKUP(C51,'Futurity 2'!$C$2:$D$101,2,FALSE)</f>
        <v>#N/A</v>
      </c>
      <c r="F51" s="319" t="e">
        <f>VLOOKUP(C51,'Futurity Final'!$C$2:$D$101,2,FALSE)</f>
        <v>#N/A</v>
      </c>
      <c r="G51" s="240" t="e">
        <f t="shared" si="0"/>
        <v>#N/A</v>
      </c>
      <c r="H51" s="341" t="e">
        <f>VLOOKUP(C51,'Futurity 1'!$C$2:$J$101,8,FALSE)</f>
        <v>#N/A</v>
      </c>
      <c r="I51" s="341" t="e">
        <f>VLOOKUP(C51,'Futurity 2'!$C$2:$J$101,8,FALSE)</f>
        <v>#N/A</v>
      </c>
      <c r="J51" s="341" t="e">
        <f>VLOOKUP(C51,'Futurity Final'!$C$2:$J$101,8,FALSE)</f>
        <v>#N/A</v>
      </c>
      <c r="K51" s="344" t="e">
        <f t="shared" si="1"/>
        <v>#N/A</v>
      </c>
      <c r="L51" s="319" t="e">
        <f>VLOOKUP(C51,'Futurity 1'!$C$2:$K$101,9,FALSE)</f>
        <v>#N/A</v>
      </c>
      <c r="M51" s="319" t="e">
        <f>VLOOKUP(C51,'Futurity 2'!$C$2:$K$101,9,FALSE)</f>
        <v>#N/A</v>
      </c>
      <c r="N51" s="319" t="e">
        <f>VLOOKUP(C51,'Futurity Final'!$C$2:$K$101,9,FALSE)</f>
        <v>#N/A</v>
      </c>
      <c r="O51" s="240" t="e">
        <f t="shared" si="2"/>
        <v>#N/A</v>
      </c>
    </row>
    <row r="52" spans="1:15" ht="14.4" x14ac:dyDescent="0.3">
      <c r="A52" s="348">
        <v>51</v>
      </c>
      <c r="B52" s="356">
        <f>'Futurity 1'!B52</f>
        <v>0</v>
      </c>
      <c r="C52" s="356">
        <f>'Futurity 1'!C52</f>
        <v>0</v>
      </c>
      <c r="D52" s="319" t="e">
        <f>VLOOKUP(C52,'Futurity 1'!$C$2:$D$101,2,FALSE)</f>
        <v>#N/A</v>
      </c>
      <c r="E52" s="319" t="e">
        <f>VLOOKUP(C52,'Futurity 2'!$C$2:$D$101,2,FALSE)</f>
        <v>#N/A</v>
      </c>
      <c r="F52" s="319" t="e">
        <f>VLOOKUP(C52,'Futurity Final'!$C$2:$D$101,2,FALSE)</f>
        <v>#N/A</v>
      </c>
      <c r="G52" s="240" t="e">
        <f t="shared" si="0"/>
        <v>#N/A</v>
      </c>
      <c r="H52" s="341" t="e">
        <f>VLOOKUP(C52,'Futurity 1'!$C$2:$J$101,8,FALSE)</f>
        <v>#N/A</v>
      </c>
      <c r="I52" s="341" t="e">
        <f>VLOOKUP(C52,'Futurity 2'!$C$2:$J$101,8,FALSE)</f>
        <v>#N/A</v>
      </c>
      <c r="J52" s="341" t="e">
        <f>VLOOKUP(C52,'Futurity Final'!$C$2:$J$101,8,FALSE)</f>
        <v>#N/A</v>
      </c>
      <c r="K52" s="344" t="e">
        <f t="shared" si="1"/>
        <v>#N/A</v>
      </c>
      <c r="L52" s="319" t="e">
        <f>VLOOKUP(C52,'Futurity 1'!$C$2:$K$101,9,FALSE)</f>
        <v>#N/A</v>
      </c>
      <c r="M52" s="319" t="e">
        <f>VLOOKUP(C52,'Futurity 2'!$C$2:$K$101,9,FALSE)</f>
        <v>#N/A</v>
      </c>
      <c r="N52" s="319" t="e">
        <f>VLOOKUP(C52,'Futurity Final'!$C$2:$K$101,9,FALSE)</f>
        <v>#N/A</v>
      </c>
      <c r="O52" s="240" t="e">
        <f t="shared" si="2"/>
        <v>#N/A</v>
      </c>
    </row>
    <row r="53" spans="1:15" ht="14.4" x14ac:dyDescent="0.3">
      <c r="A53" s="348">
        <v>52</v>
      </c>
      <c r="B53" s="356">
        <f>'Futurity 1'!B53</f>
        <v>0</v>
      </c>
      <c r="C53" s="356">
        <f>'Futurity 1'!C53</f>
        <v>0</v>
      </c>
      <c r="D53" s="319" t="e">
        <f>VLOOKUP(C53,'Futurity 1'!$C$2:$D$101,2,FALSE)</f>
        <v>#N/A</v>
      </c>
      <c r="E53" s="319" t="e">
        <f>VLOOKUP(C53,'Futurity 2'!$C$2:$D$101,2,FALSE)</f>
        <v>#N/A</v>
      </c>
      <c r="F53" s="319" t="e">
        <f>VLOOKUP(C53,'Futurity Final'!$C$2:$D$101,2,FALSE)</f>
        <v>#N/A</v>
      </c>
      <c r="G53" s="240" t="e">
        <f t="shared" si="0"/>
        <v>#N/A</v>
      </c>
      <c r="H53" s="341" t="e">
        <f>VLOOKUP(C53,'Futurity 1'!$C$2:$J$101,8,FALSE)</f>
        <v>#N/A</v>
      </c>
      <c r="I53" s="341" t="e">
        <f>VLOOKUP(C53,'Futurity 2'!$C$2:$J$101,8,FALSE)</f>
        <v>#N/A</v>
      </c>
      <c r="J53" s="341" t="e">
        <f>VLOOKUP(C53,'Futurity Final'!$C$2:$J$101,8,FALSE)</f>
        <v>#N/A</v>
      </c>
      <c r="K53" s="344" t="e">
        <f t="shared" si="1"/>
        <v>#N/A</v>
      </c>
      <c r="L53" s="319" t="e">
        <f>VLOOKUP(C53,'Futurity 1'!$C$2:$K$101,9,FALSE)</f>
        <v>#N/A</v>
      </c>
      <c r="M53" s="319" t="e">
        <f>VLOOKUP(C53,'Futurity 2'!$C$2:$K$101,9,FALSE)</f>
        <v>#N/A</v>
      </c>
      <c r="N53" s="319" t="e">
        <f>VLOOKUP(C53,'Futurity Final'!$C$2:$K$101,9,FALSE)</f>
        <v>#N/A</v>
      </c>
      <c r="O53" s="240" t="e">
        <f t="shared" si="2"/>
        <v>#N/A</v>
      </c>
    </row>
    <row r="54" spans="1:15" ht="14.4" x14ac:dyDescent="0.3">
      <c r="A54" s="348">
        <v>53</v>
      </c>
      <c r="B54" s="356">
        <f>'Futurity 1'!B54</f>
        <v>0</v>
      </c>
      <c r="C54" s="356">
        <f>'Futurity 1'!C54</f>
        <v>0</v>
      </c>
      <c r="D54" s="319" t="e">
        <f>VLOOKUP(C54,'Futurity 1'!$C$2:$D$101,2,FALSE)</f>
        <v>#N/A</v>
      </c>
      <c r="E54" s="319" t="e">
        <f>VLOOKUP(C54,'Futurity 2'!$C$2:$D$101,2,FALSE)</f>
        <v>#N/A</v>
      </c>
      <c r="F54" s="319" t="e">
        <f>VLOOKUP(C54,'Futurity Final'!$C$2:$D$101,2,FALSE)</f>
        <v>#N/A</v>
      </c>
      <c r="G54" s="240" t="e">
        <f t="shared" si="0"/>
        <v>#N/A</v>
      </c>
      <c r="H54" s="341" t="e">
        <f>VLOOKUP(C54,'Futurity 1'!$C$2:$J$101,8,FALSE)</f>
        <v>#N/A</v>
      </c>
      <c r="I54" s="341" t="e">
        <f>VLOOKUP(C54,'Futurity 2'!$C$2:$J$101,8,FALSE)</f>
        <v>#N/A</v>
      </c>
      <c r="J54" s="341" t="e">
        <f>VLOOKUP(C54,'Futurity Final'!$C$2:$J$101,8,FALSE)</f>
        <v>#N/A</v>
      </c>
      <c r="K54" s="344" t="e">
        <f t="shared" si="1"/>
        <v>#N/A</v>
      </c>
      <c r="L54" s="319" t="e">
        <f>VLOOKUP(C54,'Futurity 1'!$C$2:$K$101,9,FALSE)</f>
        <v>#N/A</v>
      </c>
      <c r="M54" s="319" t="e">
        <f>VLOOKUP(C54,'Futurity 2'!$C$2:$K$101,9,FALSE)</f>
        <v>#N/A</v>
      </c>
      <c r="N54" s="319" t="e">
        <f>VLOOKUP(C54,'Futurity Final'!$C$2:$K$101,9,FALSE)</f>
        <v>#N/A</v>
      </c>
      <c r="O54" s="240" t="e">
        <f t="shared" si="2"/>
        <v>#N/A</v>
      </c>
    </row>
    <row r="55" spans="1:15" ht="14.4" x14ac:dyDescent="0.3">
      <c r="A55" s="348">
        <v>54</v>
      </c>
      <c r="B55" s="356">
        <f>'Futurity 1'!B55</f>
        <v>0</v>
      </c>
      <c r="C55" s="356">
        <f>'Futurity 1'!C55</f>
        <v>0</v>
      </c>
      <c r="D55" s="319" t="e">
        <f>VLOOKUP(C55,'Futurity 1'!$C$2:$D$101,2,FALSE)</f>
        <v>#N/A</v>
      </c>
      <c r="E55" s="319" t="e">
        <f>VLOOKUP(C55,'Futurity 2'!$C$2:$D$101,2,FALSE)</f>
        <v>#N/A</v>
      </c>
      <c r="F55" s="319" t="e">
        <f>VLOOKUP(C55,'Futurity Final'!$C$2:$D$101,2,FALSE)</f>
        <v>#N/A</v>
      </c>
      <c r="G55" s="240" t="e">
        <f t="shared" si="0"/>
        <v>#N/A</v>
      </c>
      <c r="H55" s="341" t="e">
        <f>VLOOKUP(C55,'Futurity 1'!$C$2:$J$101,8,FALSE)</f>
        <v>#N/A</v>
      </c>
      <c r="I55" s="341" t="e">
        <f>VLOOKUP(C55,'Futurity 2'!$C$2:$J$101,8,FALSE)</f>
        <v>#N/A</v>
      </c>
      <c r="J55" s="341" t="e">
        <f>VLOOKUP(C55,'Futurity Final'!$C$2:$J$101,8,FALSE)</f>
        <v>#N/A</v>
      </c>
      <c r="K55" s="344" t="e">
        <f t="shared" si="1"/>
        <v>#N/A</v>
      </c>
      <c r="L55" s="319" t="e">
        <f>VLOOKUP(C55,'Futurity 1'!$C$2:$K$101,9,FALSE)</f>
        <v>#N/A</v>
      </c>
      <c r="M55" s="319" t="e">
        <f>VLOOKUP(C55,'Futurity 2'!$C$2:$K$101,9,FALSE)</f>
        <v>#N/A</v>
      </c>
      <c r="N55" s="319" t="e">
        <f>VLOOKUP(C55,'Futurity Final'!$C$2:$K$101,9,FALSE)</f>
        <v>#N/A</v>
      </c>
      <c r="O55" s="240" t="e">
        <f t="shared" si="2"/>
        <v>#N/A</v>
      </c>
    </row>
    <row r="56" spans="1:15" ht="14.4" x14ac:dyDescent="0.3">
      <c r="A56" s="348">
        <v>55</v>
      </c>
      <c r="B56" s="356">
        <f>'Futurity 1'!B56</f>
        <v>0</v>
      </c>
      <c r="C56" s="356">
        <f>'Futurity 1'!C56</f>
        <v>0</v>
      </c>
      <c r="D56" s="319" t="e">
        <f>VLOOKUP(C56,'Futurity 1'!$C$2:$D$101,2,FALSE)</f>
        <v>#N/A</v>
      </c>
      <c r="E56" s="319" t="e">
        <f>VLOOKUP(C56,'Futurity 2'!$C$2:$D$101,2,FALSE)</f>
        <v>#N/A</v>
      </c>
      <c r="F56" s="319" t="e">
        <f>VLOOKUP(C56,'Futurity Final'!$C$2:$D$101,2,FALSE)</f>
        <v>#N/A</v>
      </c>
      <c r="G56" s="240" t="e">
        <f t="shared" si="0"/>
        <v>#N/A</v>
      </c>
      <c r="H56" s="341" t="e">
        <f>VLOOKUP(C56,'Futurity 1'!$C$2:$J$101,8,FALSE)</f>
        <v>#N/A</v>
      </c>
      <c r="I56" s="341" t="e">
        <f>VLOOKUP(C56,'Futurity 2'!$C$2:$J$101,8,FALSE)</f>
        <v>#N/A</v>
      </c>
      <c r="J56" s="341" t="e">
        <f>VLOOKUP(C56,'Futurity Final'!$C$2:$J$101,8,FALSE)</f>
        <v>#N/A</v>
      </c>
      <c r="K56" s="344" t="e">
        <f t="shared" si="1"/>
        <v>#N/A</v>
      </c>
      <c r="L56" s="319" t="e">
        <f>VLOOKUP(C56,'Futurity 1'!$C$2:$K$101,9,FALSE)</f>
        <v>#N/A</v>
      </c>
      <c r="M56" s="319" t="e">
        <f>VLOOKUP(C56,'Futurity 2'!$C$2:$K$101,9,FALSE)</f>
        <v>#N/A</v>
      </c>
      <c r="N56" s="319" t="e">
        <f>VLOOKUP(C56,'Futurity Final'!$C$2:$K$101,9,FALSE)</f>
        <v>#N/A</v>
      </c>
      <c r="O56" s="240" t="e">
        <f t="shared" si="2"/>
        <v>#N/A</v>
      </c>
    </row>
    <row r="57" spans="1:15" ht="14.4" x14ac:dyDescent="0.3">
      <c r="A57" s="348">
        <v>56</v>
      </c>
      <c r="B57" s="356">
        <f>'Futurity 1'!B57</f>
        <v>0</v>
      </c>
      <c r="C57" s="356">
        <f>'Futurity 1'!C57</f>
        <v>0</v>
      </c>
      <c r="D57" s="319" t="e">
        <f>VLOOKUP(C57,'Futurity 1'!$C$2:$D$101,2,FALSE)</f>
        <v>#N/A</v>
      </c>
      <c r="E57" s="319" t="e">
        <f>VLOOKUP(C57,'Futurity 2'!$C$2:$D$101,2,FALSE)</f>
        <v>#N/A</v>
      </c>
      <c r="F57" s="319" t="e">
        <f>VLOOKUP(C57,'Futurity Final'!$C$2:$D$101,2,FALSE)</f>
        <v>#N/A</v>
      </c>
      <c r="G57" s="240" t="e">
        <f t="shared" si="0"/>
        <v>#N/A</v>
      </c>
      <c r="H57" s="341" t="e">
        <f>VLOOKUP(C57,'Futurity 1'!$C$2:$J$101,8,FALSE)</f>
        <v>#N/A</v>
      </c>
      <c r="I57" s="341" t="e">
        <f>VLOOKUP(C57,'Futurity 2'!$C$2:$J$101,8,FALSE)</f>
        <v>#N/A</v>
      </c>
      <c r="J57" s="341" t="e">
        <f>VLOOKUP(C57,'Futurity Final'!$C$2:$J$101,8,FALSE)</f>
        <v>#N/A</v>
      </c>
      <c r="K57" s="344" t="e">
        <f t="shared" si="1"/>
        <v>#N/A</v>
      </c>
      <c r="L57" s="319" t="e">
        <f>VLOOKUP(C57,'Futurity 1'!$C$2:$K$101,9,FALSE)</f>
        <v>#N/A</v>
      </c>
      <c r="M57" s="319" t="e">
        <f>VLOOKUP(C57,'Futurity 2'!$C$2:$K$101,9,FALSE)</f>
        <v>#N/A</v>
      </c>
      <c r="N57" s="319" t="e">
        <f>VLOOKUP(C57,'Futurity Final'!$C$2:$K$101,9,FALSE)</f>
        <v>#N/A</v>
      </c>
      <c r="O57" s="240" t="e">
        <f t="shared" si="2"/>
        <v>#N/A</v>
      </c>
    </row>
    <row r="58" spans="1:15" ht="14.4" x14ac:dyDescent="0.3">
      <c r="A58" s="348">
        <v>57</v>
      </c>
      <c r="B58" s="356">
        <f>'Futurity 1'!B58</f>
        <v>0</v>
      </c>
      <c r="C58" s="356">
        <f>'Futurity 1'!C58</f>
        <v>0</v>
      </c>
      <c r="D58" s="319" t="e">
        <f>VLOOKUP(C58,'Futurity 1'!$C$2:$D$101,2,FALSE)</f>
        <v>#N/A</v>
      </c>
      <c r="E58" s="319" t="e">
        <f>VLOOKUP(C58,'Futurity 2'!$C$2:$D$101,2,FALSE)</f>
        <v>#N/A</v>
      </c>
      <c r="F58" s="319" t="e">
        <f>VLOOKUP(C58,'Futurity Final'!$C$2:$D$101,2,FALSE)</f>
        <v>#N/A</v>
      </c>
      <c r="G58" s="240" t="e">
        <f t="shared" si="0"/>
        <v>#N/A</v>
      </c>
      <c r="H58" s="341" t="e">
        <f>VLOOKUP(C58,'Futurity 1'!$C$2:$J$101,8,FALSE)</f>
        <v>#N/A</v>
      </c>
      <c r="I58" s="341" t="e">
        <f>VLOOKUP(C58,'Futurity 2'!$C$2:$J$101,8,FALSE)</f>
        <v>#N/A</v>
      </c>
      <c r="J58" s="341" t="e">
        <f>VLOOKUP(C58,'Futurity Final'!$C$2:$J$101,8,FALSE)</f>
        <v>#N/A</v>
      </c>
      <c r="K58" s="344" t="e">
        <f t="shared" si="1"/>
        <v>#N/A</v>
      </c>
      <c r="L58" s="319" t="e">
        <f>VLOOKUP(C58,'Futurity 1'!$C$2:$K$101,9,FALSE)</f>
        <v>#N/A</v>
      </c>
      <c r="M58" s="319" t="e">
        <f>VLOOKUP(C58,'Futurity 2'!$C$2:$K$101,9,FALSE)</f>
        <v>#N/A</v>
      </c>
      <c r="N58" s="319" t="e">
        <f>VLOOKUP(C58,'Futurity Final'!$C$2:$K$101,9,FALSE)</f>
        <v>#N/A</v>
      </c>
      <c r="O58" s="240" t="e">
        <f t="shared" si="2"/>
        <v>#N/A</v>
      </c>
    </row>
    <row r="59" spans="1:15" ht="14.4" x14ac:dyDescent="0.3">
      <c r="A59" s="348">
        <v>58</v>
      </c>
      <c r="B59" s="356">
        <f>'Futurity 1'!B59</f>
        <v>0</v>
      </c>
      <c r="C59" s="356">
        <f>'Futurity 1'!C59</f>
        <v>0</v>
      </c>
      <c r="D59" s="319" t="e">
        <f>VLOOKUP(C59,'Futurity 1'!$C$2:$D$101,2,FALSE)</f>
        <v>#N/A</v>
      </c>
      <c r="E59" s="319" t="e">
        <f>VLOOKUP(C59,'Futurity 2'!$C$2:$D$101,2,FALSE)</f>
        <v>#N/A</v>
      </c>
      <c r="F59" s="319" t="e">
        <f>VLOOKUP(C59,'Futurity Final'!$C$2:$D$101,2,FALSE)</f>
        <v>#N/A</v>
      </c>
      <c r="G59" s="240" t="e">
        <f t="shared" si="0"/>
        <v>#N/A</v>
      </c>
      <c r="H59" s="341" t="e">
        <f>VLOOKUP(C59,'Futurity 1'!$C$2:$J$101,8,FALSE)</f>
        <v>#N/A</v>
      </c>
      <c r="I59" s="341" t="e">
        <f>VLOOKUP(C59,'Futurity 2'!$C$2:$J$101,8,FALSE)</f>
        <v>#N/A</v>
      </c>
      <c r="J59" s="341" t="e">
        <f>VLOOKUP(C59,'Futurity Final'!$C$2:$J$101,8,FALSE)</f>
        <v>#N/A</v>
      </c>
      <c r="K59" s="344" t="e">
        <f t="shared" si="1"/>
        <v>#N/A</v>
      </c>
      <c r="L59" s="319" t="e">
        <f>VLOOKUP(C59,'Futurity 1'!$C$2:$K$101,9,FALSE)</f>
        <v>#N/A</v>
      </c>
      <c r="M59" s="319" t="e">
        <f>VLOOKUP(C59,'Futurity 2'!$C$2:$K$101,9,FALSE)</f>
        <v>#N/A</v>
      </c>
      <c r="N59" s="319" t="e">
        <f>VLOOKUP(C59,'Futurity Final'!$C$2:$K$101,9,FALSE)</f>
        <v>#N/A</v>
      </c>
      <c r="O59" s="240" t="e">
        <f t="shared" si="2"/>
        <v>#N/A</v>
      </c>
    </row>
    <row r="60" spans="1:15" ht="14.4" x14ac:dyDescent="0.3">
      <c r="A60" s="348">
        <v>59</v>
      </c>
      <c r="B60" s="356">
        <f>'Futurity 1'!B60</f>
        <v>0</v>
      </c>
      <c r="C60" s="356">
        <f>'Futurity 1'!C60</f>
        <v>0</v>
      </c>
      <c r="D60" s="319" t="e">
        <f>VLOOKUP(C60,'Futurity 1'!$C$2:$D$101,2,FALSE)</f>
        <v>#N/A</v>
      </c>
      <c r="E60" s="319" t="e">
        <f>VLOOKUP(C60,'Futurity 2'!$C$2:$D$101,2,FALSE)</f>
        <v>#N/A</v>
      </c>
      <c r="F60" s="319" t="e">
        <f>VLOOKUP(C60,'Futurity Final'!$C$2:$D$101,2,FALSE)</f>
        <v>#N/A</v>
      </c>
      <c r="G60" s="240" t="e">
        <f t="shared" si="0"/>
        <v>#N/A</v>
      </c>
      <c r="H60" s="341" t="e">
        <f>VLOOKUP(C60,'Futurity 1'!$C$2:$J$101,8,FALSE)</f>
        <v>#N/A</v>
      </c>
      <c r="I60" s="341" t="e">
        <f>VLOOKUP(C60,'Futurity 2'!$C$2:$J$101,8,FALSE)</f>
        <v>#N/A</v>
      </c>
      <c r="J60" s="341" t="e">
        <f>VLOOKUP(C60,'Futurity Final'!$C$2:$J$101,8,FALSE)</f>
        <v>#N/A</v>
      </c>
      <c r="K60" s="344" t="e">
        <f t="shared" si="1"/>
        <v>#N/A</v>
      </c>
      <c r="L60" s="319" t="e">
        <f>VLOOKUP(C60,'Futurity 1'!$C$2:$K$101,9,FALSE)</f>
        <v>#N/A</v>
      </c>
      <c r="M60" s="319" t="e">
        <f>VLOOKUP(C60,'Futurity 2'!$C$2:$K$101,9,FALSE)</f>
        <v>#N/A</v>
      </c>
      <c r="N60" s="319" t="e">
        <f>VLOOKUP(C60,'Futurity Final'!$C$2:$K$101,9,FALSE)</f>
        <v>#N/A</v>
      </c>
      <c r="O60" s="240" t="e">
        <f t="shared" si="2"/>
        <v>#N/A</v>
      </c>
    </row>
    <row r="61" spans="1:15" ht="14.4" x14ac:dyDescent="0.3">
      <c r="A61" s="348">
        <v>60</v>
      </c>
      <c r="B61" s="356">
        <f>'Futurity 1'!B61</f>
        <v>0</v>
      </c>
      <c r="C61" s="356">
        <f>'Futurity 1'!C61</f>
        <v>0</v>
      </c>
      <c r="D61" s="319" t="e">
        <f>VLOOKUP(C61,'Futurity 1'!$C$2:$D$101,2,FALSE)</f>
        <v>#N/A</v>
      </c>
      <c r="E61" s="319" t="e">
        <f>VLOOKUP(C61,'Futurity 2'!$C$2:$D$101,2,FALSE)</f>
        <v>#N/A</v>
      </c>
      <c r="F61" s="319" t="e">
        <f>VLOOKUP(C61,'Futurity Final'!$C$2:$D$101,2,FALSE)</f>
        <v>#N/A</v>
      </c>
      <c r="G61" s="240" t="e">
        <f t="shared" si="0"/>
        <v>#N/A</v>
      </c>
      <c r="H61" s="341" t="e">
        <f>VLOOKUP(C61,'Futurity 1'!$C$2:$J$101,8,FALSE)</f>
        <v>#N/A</v>
      </c>
      <c r="I61" s="341" t="e">
        <f>VLOOKUP(C61,'Futurity 2'!$C$2:$J$101,8,FALSE)</f>
        <v>#N/A</v>
      </c>
      <c r="J61" s="341" t="e">
        <f>VLOOKUP(C61,'Futurity Final'!$C$2:$J$101,8,FALSE)</f>
        <v>#N/A</v>
      </c>
      <c r="K61" s="344" t="e">
        <f t="shared" si="1"/>
        <v>#N/A</v>
      </c>
      <c r="L61" s="319" t="e">
        <f>VLOOKUP(C61,'Futurity 1'!$C$2:$K$101,9,FALSE)</f>
        <v>#N/A</v>
      </c>
      <c r="M61" s="319" t="e">
        <f>VLOOKUP(C61,'Futurity 2'!$C$2:$K$101,9,FALSE)</f>
        <v>#N/A</v>
      </c>
      <c r="N61" s="319" t="e">
        <f>VLOOKUP(C61,'Futurity Final'!$C$2:$K$101,9,FALSE)</f>
        <v>#N/A</v>
      </c>
      <c r="O61" s="240" t="e">
        <f t="shared" si="2"/>
        <v>#N/A</v>
      </c>
    </row>
    <row r="62" spans="1:15" ht="14.4" x14ac:dyDescent="0.3">
      <c r="A62" s="348">
        <v>61</v>
      </c>
      <c r="B62" s="356">
        <f>'Futurity 1'!B62</f>
        <v>0</v>
      </c>
      <c r="C62" s="356">
        <f>'Futurity 1'!C62</f>
        <v>0</v>
      </c>
      <c r="D62" s="319" t="e">
        <f>VLOOKUP(C62,'Futurity 1'!$C$2:$D$101,2,FALSE)</f>
        <v>#N/A</v>
      </c>
      <c r="E62" s="319" t="e">
        <f>VLOOKUP(C62,'Futurity 2'!$C$2:$D$101,2,FALSE)</f>
        <v>#N/A</v>
      </c>
      <c r="F62" s="319" t="e">
        <f>VLOOKUP(C62,'Futurity Final'!$C$2:$D$101,2,FALSE)</f>
        <v>#N/A</v>
      </c>
      <c r="G62" s="240" t="e">
        <f t="shared" si="0"/>
        <v>#N/A</v>
      </c>
      <c r="H62" s="341" t="e">
        <f>VLOOKUP(C62,'Futurity 1'!$C$2:$J$101,8,FALSE)</f>
        <v>#N/A</v>
      </c>
      <c r="I62" s="341" t="e">
        <f>VLOOKUP(C62,'Futurity 2'!$C$2:$J$101,8,FALSE)</f>
        <v>#N/A</v>
      </c>
      <c r="J62" s="341" t="e">
        <f>VLOOKUP(C62,'Futurity Final'!$C$2:$J$101,8,FALSE)</f>
        <v>#N/A</v>
      </c>
      <c r="K62" s="344" t="e">
        <f t="shared" si="1"/>
        <v>#N/A</v>
      </c>
      <c r="L62" s="319" t="e">
        <f>VLOOKUP(C62,'Futurity 1'!$C$2:$K$101,9,FALSE)</f>
        <v>#N/A</v>
      </c>
      <c r="M62" s="319" t="e">
        <f>VLOOKUP(C62,'Futurity 2'!$C$2:$K$101,9,FALSE)</f>
        <v>#N/A</v>
      </c>
      <c r="N62" s="319" t="e">
        <f>VLOOKUP(C62,'Futurity Final'!$C$2:$K$101,9,FALSE)</f>
        <v>#N/A</v>
      </c>
      <c r="O62" s="240" t="e">
        <f t="shared" si="2"/>
        <v>#N/A</v>
      </c>
    </row>
    <row r="63" spans="1:15" ht="14.4" x14ac:dyDescent="0.3">
      <c r="A63" s="348">
        <v>62</v>
      </c>
      <c r="B63" s="356">
        <f>'Futurity 1'!B63</f>
        <v>0</v>
      </c>
      <c r="C63" s="356">
        <f>'Futurity 1'!C63</f>
        <v>0</v>
      </c>
      <c r="D63" s="319" t="e">
        <f>VLOOKUP(C63,'Futurity 1'!$C$2:$D$101,2,FALSE)</f>
        <v>#N/A</v>
      </c>
      <c r="E63" s="319" t="e">
        <f>VLOOKUP(C63,'Futurity 2'!$C$2:$D$101,2,FALSE)</f>
        <v>#N/A</v>
      </c>
      <c r="F63" s="319" t="e">
        <f>VLOOKUP(C63,'Futurity Final'!$C$2:$D$101,2,FALSE)</f>
        <v>#N/A</v>
      </c>
      <c r="G63" s="240" t="e">
        <f t="shared" si="0"/>
        <v>#N/A</v>
      </c>
      <c r="H63" s="341" t="e">
        <f>VLOOKUP(C63,'Futurity 1'!$C$2:$J$101,8,FALSE)</f>
        <v>#N/A</v>
      </c>
      <c r="I63" s="341" t="e">
        <f>VLOOKUP(C63,'Futurity 2'!$C$2:$J$101,8,FALSE)</f>
        <v>#N/A</v>
      </c>
      <c r="J63" s="341" t="e">
        <f>VLOOKUP(C63,'Futurity Final'!$C$2:$J$101,8,FALSE)</f>
        <v>#N/A</v>
      </c>
      <c r="K63" s="344" t="e">
        <f t="shared" si="1"/>
        <v>#N/A</v>
      </c>
      <c r="L63" s="319" t="e">
        <f>VLOOKUP(C63,'Futurity 1'!$C$2:$K$101,9,FALSE)</f>
        <v>#N/A</v>
      </c>
      <c r="M63" s="319" t="e">
        <f>VLOOKUP(C63,'Futurity 2'!$C$2:$K$101,9,FALSE)</f>
        <v>#N/A</v>
      </c>
      <c r="N63" s="319" t="e">
        <f>VLOOKUP(C63,'Futurity Final'!$C$2:$K$101,9,FALSE)</f>
        <v>#N/A</v>
      </c>
      <c r="O63" s="240" t="e">
        <f t="shared" si="2"/>
        <v>#N/A</v>
      </c>
    </row>
    <row r="64" spans="1:15" ht="14.4" x14ac:dyDescent="0.3">
      <c r="A64" s="348">
        <v>63</v>
      </c>
      <c r="B64" s="356">
        <f>'Futurity 1'!B64</f>
        <v>0</v>
      </c>
      <c r="C64" s="356">
        <f>'Futurity 1'!C64</f>
        <v>0</v>
      </c>
      <c r="D64" s="319" t="e">
        <f>VLOOKUP(C64,'Futurity 1'!$C$2:$D$101,2,FALSE)</f>
        <v>#N/A</v>
      </c>
      <c r="E64" s="319" t="e">
        <f>VLOOKUP(C64,'Futurity 2'!$C$2:$D$101,2,FALSE)</f>
        <v>#N/A</v>
      </c>
      <c r="F64" s="319" t="e">
        <f>VLOOKUP(C64,'Futurity Final'!$C$2:$D$101,2,FALSE)</f>
        <v>#N/A</v>
      </c>
      <c r="G64" s="240" t="e">
        <f t="shared" si="0"/>
        <v>#N/A</v>
      </c>
      <c r="H64" s="341" t="e">
        <f>VLOOKUP(C64,'Futurity 1'!$C$2:$J$101,8,FALSE)</f>
        <v>#N/A</v>
      </c>
      <c r="I64" s="341" t="e">
        <f>VLOOKUP(C64,'Futurity 2'!$C$2:$J$101,8,FALSE)</f>
        <v>#N/A</v>
      </c>
      <c r="J64" s="341" t="e">
        <f>VLOOKUP(C64,'Futurity Final'!$C$2:$J$101,8,FALSE)</f>
        <v>#N/A</v>
      </c>
      <c r="K64" s="344" t="e">
        <f t="shared" si="1"/>
        <v>#N/A</v>
      </c>
      <c r="L64" s="319" t="e">
        <f>VLOOKUP(C64,'Futurity 1'!$C$2:$K$101,9,FALSE)</f>
        <v>#N/A</v>
      </c>
      <c r="M64" s="319" t="e">
        <f>VLOOKUP(C64,'Futurity 2'!$C$2:$K$101,9,FALSE)</f>
        <v>#N/A</v>
      </c>
      <c r="N64" s="319" t="e">
        <f>VLOOKUP(C64,'Futurity Final'!$C$2:$K$101,9,FALSE)</f>
        <v>#N/A</v>
      </c>
      <c r="O64" s="240" t="e">
        <f t="shared" si="2"/>
        <v>#N/A</v>
      </c>
    </row>
    <row r="65" spans="1:15" ht="14.4" x14ac:dyDescent="0.3">
      <c r="A65" s="348">
        <v>64</v>
      </c>
      <c r="B65" s="356">
        <f>'Futurity 1'!B65</f>
        <v>0</v>
      </c>
      <c r="C65" s="356">
        <f>'Futurity 1'!C65</f>
        <v>0</v>
      </c>
      <c r="D65" s="319" t="e">
        <f>VLOOKUP(C65,'Futurity 1'!$C$2:$D$101,2,FALSE)</f>
        <v>#N/A</v>
      </c>
      <c r="E65" s="319" t="e">
        <f>VLOOKUP(C65,'Futurity 2'!$C$2:$D$101,2,FALSE)</f>
        <v>#N/A</v>
      </c>
      <c r="F65" s="319" t="e">
        <f>VLOOKUP(C65,'Futurity Final'!$C$2:$D$101,2,FALSE)</f>
        <v>#N/A</v>
      </c>
      <c r="G65" s="240" t="e">
        <f t="shared" si="0"/>
        <v>#N/A</v>
      </c>
      <c r="H65" s="341" t="e">
        <f>VLOOKUP(C65,'Futurity 1'!$C$2:$J$101,8,FALSE)</f>
        <v>#N/A</v>
      </c>
      <c r="I65" s="341" t="e">
        <f>VLOOKUP(C65,'Futurity 2'!$C$2:$J$101,8,FALSE)</f>
        <v>#N/A</v>
      </c>
      <c r="J65" s="341" t="e">
        <f>VLOOKUP(C65,'Futurity Final'!$C$2:$J$101,8,FALSE)</f>
        <v>#N/A</v>
      </c>
      <c r="K65" s="344" t="e">
        <f t="shared" si="1"/>
        <v>#N/A</v>
      </c>
      <c r="L65" s="319" t="e">
        <f>VLOOKUP(C65,'Futurity 1'!$C$2:$K$101,9,FALSE)</f>
        <v>#N/A</v>
      </c>
      <c r="M65" s="319" t="e">
        <f>VLOOKUP(C65,'Futurity 2'!$C$2:$K$101,9,FALSE)</f>
        <v>#N/A</v>
      </c>
      <c r="N65" s="319" t="e">
        <f>VLOOKUP(C65,'Futurity Final'!$C$2:$K$101,9,FALSE)</f>
        <v>#N/A</v>
      </c>
      <c r="O65" s="240" t="e">
        <f t="shared" si="2"/>
        <v>#N/A</v>
      </c>
    </row>
    <row r="66" spans="1:15" ht="14.4" x14ac:dyDescent="0.3">
      <c r="A66" s="348">
        <v>65</v>
      </c>
      <c r="B66" s="356">
        <f>'Futurity 1'!B66</f>
        <v>0</v>
      </c>
      <c r="C66" s="356">
        <f>'Futurity 1'!C66</f>
        <v>0</v>
      </c>
      <c r="D66" s="319" t="e">
        <f>VLOOKUP(C66,'Futurity 1'!$C$2:$D$101,2,FALSE)</f>
        <v>#N/A</v>
      </c>
      <c r="E66" s="319" t="e">
        <f>VLOOKUP(C66,'Futurity 2'!$C$2:$D$101,2,FALSE)</f>
        <v>#N/A</v>
      </c>
      <c r="F66" s="319" t="e">
        <f>VLOOKUP(C66,'Futurity Final'!$C$2:$D$101,2,FALSE)</f>
        <v>#N/A</v>
      </c>
      <c r="G66" s="240" t="e">
        <f t="shared" si="0"/>
        <v>#N/A</v>
      </c>
      <c r="H66" s="341" t="e">
        <f>VLOOKUP(C66,'Futurity 1'!$C$2:$J$101,8,FALSE)</f>
        <v>#N/A</v>
      </c>
      <c r="I66" s="341" t="e">
        <f>VLOOKUP(C66,'Futurity 2'!$C$2:$J$101,8,FALSE)</f>
        <v>#N/A</v>
      </c>
      <c r="J66" s="341" t="e">
        <f>VLOOKUP(C66,'Futurity Final'!$C$2:$J$101,8,FALSE)</f>
        <v>#N/A</v>
      </c>
      <c r="K66" s="344" t="e">
        <f t="shared" si="1"/>
        <v>#N/A</v>
      </c>
      <c r="L66" s="319" t="e">
        <f>VLOOKUP(C66,'Futurity 1'!$C$2:$K$101,9,FALSE)</f>
        <v>#N/A</v>
      </c>
      <c r="M66" s="319" t="e">
        <f>VLOOKUP(C66,'Futurity 2'!$C$2:$K$101,9,FALSE)</f>
        <v>#N/A</v>
      </c>
      <c r="N66" s="319" t="e">
        <f>VLOOKUP(C66,'Futurity Final'!$C$2:$K$101,9,FALSE)</f>
        <v>#N/A</v>
      </c>
      <c r="O66" s="240" t="e">
        <f t="shared" si="2"/>
        <v>#N/A</v>
      </c>
    </row>
    <row r="67" spans="1:15" ht="14.4" x14ac:dyDescent="0.3">
      <c r="A67" s="348">
        <v>66</v>
      </c>
      <c r="B67" s="356">
        <f>'Futurity 1'!B67</f>
        <v>0</v>
      </c>
      <c r="C67" s="356">
        <f>'Futurity 1'!C67</f>
        <v>0</v>
      </c>
      <c r="D67" s="319" t="e">
        <f>VLOOKUP(C67,'Futurity 1'!$C$2:$D$101,2,FALSE)</f>
        <v>#N/A</v>
      </c>
      <c r="E67" s="319" t="e">
        <f>VLOOKUP(C67,'Futurity 2'!$C$2:$D$101,2,FALSE)</f>
        <v>#N/A</v>
      </c>
      <c r="F67" s="319" t="e">
        <f>VLOOKUP(C67,'Futurity Final'!$C$2:$D$101,2,FALSE)</f>
        <v>#N/A</v>
      </c>
      <c r="G67" s="240" t="e">
        <f t="shared" ref="G67:G101" si="3">SUM(D67:F67)</f>
        <v>#N/A</v>
      </c>
      <c r="H67" s="341" t="e">
        <f>VLOOKUP(C67,'Futurity 1'!$C$2:$J$101,8,FALSE)</f>
        <v>#N/A</v>
      </c>
      <c r="I67" s="341" t="e">
        <f>VLOOKUP(C67,'Futurity 2'!$C$2:$J$101,8,FALSE)</f>
        <v>#N/A</v>
      </c>
      <c r="J67" s="341" t="e">
        <f>VLOOKUP(C67,'Futurity Final'!$C$2:$J$101,8,FALSE)</f>
        <v>#N/A</v>
      </c>
      <c r="K67" s="344" t="e">
        <f t="shared" ref="K67:K101" si="4">SUM(H67:J67)</f>
        <v>#N/A</v>
      </c>
      <c r="L67" s="319" t="e">
        <f>VLOOKUP(C67,'Futurity 1'!$C$2:$K$101,9,FALSE)</f>
        <v>#N/A</v>
      </c>
      <c r="M67" s="319" t="e">
        <f>VLOOKUP(C67,'Futurity 2'!$C$2:$K$101,9,FALSE)</f>
        <v>#N/A</v>
      </c>
      <c r="N67" s="319" t="e">
        <f>VLOOKUP(C67,'Futurity Final'!$C$2:$K$101,9,FALSE)</f>
        <v>#N/A</v>
      </c>
      <c r="O67" s="240" t="e">
        <f t="shared" ref="O67:O101" si="5">SUM(L67:N67)</f>
        <v>#N/A</v>
      </c>
    </row>
    <row r="68" spans="1:15" ht="14.4" x14ac:dyDescent="0.3">
      <c r="A68" s="348">
        <v>67</v>
      </c>
      <c r="B68" s="356">
        <f>'Futurity 1'!B68</f>
        <v>0</v>
      </c>
      <c r="C68" s="356">
        <f>'Futurity 1'!C68</f>
        <v>0</v>
      </c>
      <c r="D68" s="319" t="e">
        <f>VLOOKUP(C68,'Futurity 1'!$C$2:$D$101,2,FALSE)</f>
        <v>#N/A</v>
      </c>
      <c r="E68" s="319" t="e">
        <f>VLOOKUP(C68,'Futurity 2'!$C$2:$D$101,2,FALSE)</f>
        <v>#N/A</v>
      </c>
      <c r="F68" s="319" t="e">
        <f>VLOOKUP(C68,'Futurity Final'!$C$2:$D$101,2,FALSE)</f>
        <v>#N/A</v>
      </c>
      <c r="G68" s="240" t="e">
        <f t="shared" si="3"/>
        <v>#N/A</v>
      </c>
      <c r="H68" s="341" t="e">
        <f>VLOOKUP(C68,'Futurity 1'!$C$2:$J$101,8,FALSE)</f>
        <v>#N/A</v>
      </c>
      <c r="I68" s="341" t="e">
        <f>VLOOKUP(C68,'Futurity 2'!$C$2:$J$101,8,FALSE)</f>
        <v>#N/A</v>
      </c>
      <c r="J68" s="341" t="e">
        <f>VLOOKUP(C68,'Futurity Final'!$C$2:$J$101,8,FALSE)</f>
        <v>#N/A</v>
      </c>
      <c r="K68" s="344" t="e">
        <f t="shared" si="4"/>
        <v>#N/A</v>
      </c>
      <c r="L68" s="319" t="e">
        <f>VLOOKUP(C68,'Futurity 1'!$C$2:$K$101,9,FALSE)</f>
        <v>#N/A</v>
      </c>
      <c r="M68" s="319" t="e">
        <f>VLOOKUP(C68,'Futurity 2'!$C$2:$K$101,9,FALSE)</f>
        <v>#N/A</v>
      </c>
      <c r="N68" s="319" t="e">
        <f>VLOOKUP(C68,'Futurity Final'!$C$2:$K$101,9,FALSE)</f>
        <v>#N/A</v>
      </c>
      <c r="O68" s="240" t="e">
        <f t="shared" si="5"/>
        <v>#N/A</v>
      </c>
    </row>
    <row r="69" spans="1:15" ht="14.4" x14ac:dyDescent="0.3">
      <c r="A69" s="348">
        <v>68</v>
      </c>
      <c r="B69" s="356">
        <f>'Futurity 1'!B69</f>
        <v>0</v>
      </c>
      <c r="C69" s="356">
        <f>'Futurity 1'!C69</f>
        <v>0</v>
      </c>
      <c r="D69" s="319" t="e">
        <f>VLOOKUP(C69,'Futurity 1'!$C$2:$D$101,2,FALSE)</f>
        <v>#N/A</v>
      </c>
      <c r="E69" s="319" t="e">
        <f>VLOOKUP(C69,'Futurity 2'!$C$2:$D$101,2,FALSE)</f>
        <v>#N/A</v>
      </c>
      <c r="F69" s="319" t="e">
        <f>VLOOKUP(C69,'Futurity Final'!$C$2:$D$101,2,FALSE)</f>
        <v>#N/A</v>
      </c>
      <c r="G69" s="240" t="e">
        <f t="shared" si="3"/>
        <v>#N/A</v>
      </c>
      <c r="H69" s="341" t="e">
        <f>VLOOKUP(C69,'Futurity 1'!$C$2:$J$101,8,FALSE)</f>
        <v>#N/A</v>
      </c>
      <c r="I69" s="341" t="e">
        <f>VLOOKUP(C69,'Futurity 2'!$C$2:$J$101,8,FALSE)</f>
        <v>#N/A</v>
      </c>
      <c r="J69" s="341" t="e">
        <f>VLOOKUP(C69,'Futurity Final'!$C$2:$J$101,8,FALSE)</f>
        <v>#N/A</v>
      </c>
      <c r="K69" s="344" t="e">
        <f t="shared" si="4"/>
        <v>#N/A</v>
      </c>
      <c r="L69" s="319" t="e">
        <f>VLOOKUP(C69,'Futurity 1'!$C$2:$K$101,9,FALSE)</f>
        <v>#N/A</v>
      </c>
      <c r="M69" s="319" t="e">
        <f>VLOOKUP(C69,'Futurity 2'!$C$2:$K$101,9,FALSE)</f>
        <v>#N/A</v>
      </c>
      <c r="N69" s="319" t="e">
        <f>VLOOKUP(C69,'Futurity Final'!$C$2:$K$101,9,FALSE)</f>
        <v>#N/A</v>
      </c>
      <c r="O69" s="240" t="e">
        <f t="shared" si="5"/>
        <v>#N/A</v>
      </c>
    </row>
    <row r="70" spans="1:15" ht="14.4" x14ac:dyDescent="0.3">
      <c r="A70" s="348">
        <v>69</v>
      </c>
      <c r="B70" s="356">
        <f>'Futurity 1'!B70</f>
        <v>0</v>
      </c>
      <c r="C70" s="356">
        <f>'Futurity 1'!C70</f>
        <v>0</v>
      </c>
      <c r="D70" s="319" t="e">
        <f>VLOOKUP(C70,'Futurity 1'!$C$2:$D$101,2,FALSE)</f>
        <v>#N/A</v>
      </c>
      <c r="E70" s="319" t="e">
        <f>VLOOKUP(C70,'Futurity 2'!$C$2:$D$101,2,FALSE)</f>
        <v>#N/A</v>
      </c>
      <c r="F70" s="319" t="e">
        <f>VLOOKUP(C70,'Futurity Final'!$C$2:$D$101,2,FALSE)</f>
        <v>#N/A</v>
      </c>
      <c r="G70" s="240" t="e">
        <f t="shared" si="3"/>
        <v>#N/A</v>
      </c>
      <c r="H70" s="341" t="e">
        <f>VLOOKUP(C70,'Futurity 1'!$C$2:$J$101,8,FALSE)</f>
        <v>#N/A</v>
      </c>
      <c r="I70" s="341" t="e">
        <f>VLOOKUP(C70,'Futurity 2'!$C$2:$J$101,8,FALSE)</f>
        <v>#N/A</v>
      </c>
      <c r="J70" s="341" t="e">
        <f>VLOOKUP(C70,'Futurity Final'!$C$2:$J$101,8,FALSE)</f>
        <v>#N/A</v>
      </c>
      <c r="K70" s="344" t="e">
        <f t="shared" si="4"/>
        <v>#N/A</v>
      </c>
      <c r="L70" s="319" t="e">
        <f>VLOOKUP(C70,'Futurity 1'!$C$2:$K$101,9,FALSE)</f>
        <v>#N/A</v>
      </c>
      <c r="M70" s="319" t="e">
        <f>VLOOKUP(C70,'Futurity 2'!$C$2:$K$101,9,FALSE)</f>
        <v>#N/A</v>
      </c>
      <c r="N70" s="319" t="e">
        <f>VLOOKUP(C70,'Futurity Final'!$C$2:$K$101,9,FALSE)</f>
        <v>#N/A</v>
      </c>
      <c r="O70" s="240" t="e">
        <f t="shared" si="5"/>
        <v>#N/A</v>
      </c>
    </row>
    <row r="71" spans="1:15" ht="14.4" x14ac:dyDescent="0.3">
      <c r="A71" s="348">
        <v>70</v>
      </c>
      <c r="B71" s="356">
        <f>'Futurity 1'!B71</f>
        <v>0</v>
      </c>
      <c r="C71" s="356">
        <f>'Futurity 1'!C71</f>
        <v>0</v>
      </c>
      <c r="D71" s="319" t="e">
        <f>VLOOKUP(C71,'Futurity 1'!$C$2:$D$101,2,FALSE)</f>
        <v>#N/A</v>
      </c>
      <c r="E71" s="319" t="e">
        <f>VLOOKUP(C71,'Futurity 2'!$C$2:$D$101,2,FALSE)</f>
        <v>#N/A</v>
      </c>
      <c r="F71" s="319" t="e">
        <f>VLOOKUP(C71,'Futurity Final'!$C$2:$D$101,2,FALSE)</f>
        <v>#N/A</v>
      </c>
      <c r="G71" s="240" t="e">
        <f t="shared" si="3"/>
        <v>#N/A</v>
      </c>
      <c r="H71" s="341" t="e">
        <f>VLOOKUP(C71,'Futurity 1'!$C$2:$J$101,8,FALSE)</f>
        <v>#N/A</v>
      </c>
      <c r="I71" s="341" t="e">
        <f>VLOOKUP(C71,'Futurity 2'!$C$2:$J$101,8,FALSE)</f>
        <v>#N/A</v>
      </c>
      <c r="J71" s="341" t="e">
        <f>VLOOKUP(C71,'Futurity Final'!$C$2:$J$101,8,FALSE)</f>
        <v>#N/A</v>
      </c>
      <c r="K71" s="344" t="e">
        <f t="shared" si="4"/>
        <v>#N/A</v>
      </c>
      <c r="L71" s="319" t="e">
        <f>VLOOKUP(C71,'Futurity 1'!$C$2:$K$101,9,FALSE)</f>
        <v>#N/A</v>
      </c>
      <c r="M71" s="319" t="e">
        <f>VLOOKUP(C71,'Futurity 2'!$C$2:$K$101,9,FALSE)</f>
        <v>#N/A</v>
      </c>
      <c r="N71" s="319" t="e">
        <f>VLOOKUP(C71,'Futurity Final'!$C$2:$K$101,9,FALSE)</f>
        <v>#N/A</v>
      </c>
      <c r="O71" s="240" t="e">
        <f t="shared" si="5"/>
        <v>#N/A</v>
      </c>
    </row>
    <row r="72" spans="1:15" ht="14.4" x14ac:dyDescent="0.3">
      <c r="A72" s="348">
        <v>71</v>
      </c>
      <c r="B72" s="356">
        <f>'Futurity 1'!B72</f>
        <v>0</v>
      </c>
      <c r="C72" s="356">
        <f>'Futurity 1'!C72</f>
        <v>0</v>
      </c>
      <c r="D72" s="319" t="e">
        <f>VLOOKUP(C72,'Futurity 1'!$C$2:$D$101,2,FALSE)</f>
        <v>#N/A</v>
      </c>
      <c r="E72" s="319" t="e">
        <f>VLOOKUP(C72,'Futurity 2'!$C$2:$D$101,2,FALSE)</f>
        <v>#N/A</v>
      </c>
      <c r="F72" s="319" t="e">
        <f>VLOOKUP(C72,'Futurity Final'!$C$2:$D$101,2,FALSE)</f>
        <v>#N/A</v>
      </c>
      <c r="G72" s="240" t="e">
        <f t="shared" si="3"/>
        <v>#N/A</v>
      </c>
      <c r="H72" s="341" t="e">
        <f>VLOOKUP(C72,'Futurity 1'!$C$2:$J$101,8,FALSE)</f>
        <v>#N/A</v>
      </c>
      <c r="I72" s="341" t="e">
        <f>VLOOKUP(C72,'Futurity 2'!$C$2:$J$101,8,FALSE)</f>
        <v>#N/A</v>
      </c>
      <c r="J72" s="341" t="e">
        <f>VLOOKUP(C72,'Futurity Final'!$C$2:$J$101,8,FALSE)</f>
        <v>#N/A</v>
      </c>
      <c r="K72" s="344" t="e">
        <f t="shared" si="4"/>
        <v>#N/A</v>
      </c>
      <c r="L72" s="319" t="e">
        <f>VLOOKUP(C72,'Futurity 1'!$C$2:$K$101,9,FALSE)</f>
        <v>#N/A</v>
      </c>
      <c r="M72" s="319" t="e">
        <f>VLOOKUP(C72,'Futurity 2'!$C$2:$K$101,9,FALSE)</f>
        <v>#N/A</v>
      </c>
      <c r="N72" s="319" t="e">
        <f>VLOOKUP(C72,'Futurity Final'!$C$2:$K$101,9,FALSE)</f>
        <v>#N/A</v>
      </c>
      <c r="O72" s="240" t="e">
        <f t="shared" si="5"/>
        <v>#N/A</v>
      </c>
    </row>
    <row r="73" spans="1:15" ht="14.4" x14ac:dyDescent="0.3">
      <c r="A73" s="348">
        <v>72</v>
      </c>
      <c r="B73" s="356">
        <f>'Futurity 1'!B73</f>
        <v>0</v>
      </c>
      <c r="C73" s="356">
        <f>'Futurity 1'!C73</f>
        <v>0</v>
      </c>
      <c r="D73" s="319" t="e">
        <f>VLOOKUP(C73,'Futurity 1'!$C$2:$D$101,2,FALSE)</f>
        <v>#N/A</v>
      </c>
      <c r="E73" s="319" t="e">
        <f>VLOOKUP(C73,'Futurity 2'!$C$2:$D$101,2,FALSE)</f>
        <v>#N/A</v>
      </c>
      <c r="F73" s="319" t="e">
        <f>VLOOKUP(C73,'Futurity Final'!$C$2:$D$101,2,FALSE)</f>
        <v>#N/A</v>
      </c>
      <c r="G73" s="240" t="e">
        <f t="shared" si="3"/>
        <v>#N/A</v>
      </c>
      <c r="H73" s="341" t="e">
        <f>VLOOKUP(C73,'Futurity 1'!$C$2:$J$101,8,FALSE)</f>
        <v>#N/A</v>
      </c>
      <c r="I73" s="341" t="e">
        <f>VLOOKUP(C73,'Futurity 2'!$C$2:$J$101,8,FALSE)</f>
        <v>#N/A</v>
      </c>
      <c r="J73" s="341" t="e">
        <f>VLOOKUP(C73,'Futurity Final'!$C$2:$J$101,8,FALSE)</f>
        <v>#N/A</v>
      </c>
      <c r="K73" s="344" t="e">
        <f t="shared" si="4"/>
        <v>#N/A</v>
      </c>
      <c r="L73" s="319" t="e">
        <f>VLOOKUP(C73,'Futurity 1'!$C$2:$K$101,9,FALSE)</f>
        <v>#N/A</v>
      </c>
      <c r="M73" s="319" t="e">
        <f>VLOOKUP(C73,'Futurity 2'!$C$2:$K$101,9,FALSE)</f>
        <v>#N/A</v>
      </c>
      <c r="N73" s="319" t="e">
        <f>VLOOKUP(C73,'Futurity Final'!$C$2:$K$101,9,FALSE)</f>
        <v>#N/A</v>
      </c>
      <c r="O73" s="240" t="e">
        <f t="shared" si="5"/>
        <v>#N/A</v>
      </c>
    </row>
    <row r="74" spans="1:15" ht="14.4" x14ac:dyDescent="0.3">
      <c r="A74" s="348">
        <v>73</v>
      </c>
      <c r="B74" s="356">
        <f>'Futurity 1'!B74</f>
        <v>0</v>
      </c>
      <c r="C74" s="356">
        <f>'Futurity 1'!C74</f>
        <v>0</v>
      </c>
      <c r="D74" s="319" t="e">
        <f>VLOOKUP(C74,'Futurity 1'!$C$2:$D$101,2,FALSE)</f>
        <v>#N/A</v>
      </c>
      <c r="E74" s="319" t="e">
        <f>VLOOKUP(C74,'Futurity 2'!$C$2:$D$101,2,FALSE)</f>
        <v>#N/A</v>
      </c>
      <c r="F74" s="319" t="e">
        <f>VLOOKUP(C74,'Futurity Final'!$C$2:$D$101,2,FALSE)</f>
        <v>#N/A</v>
      </c>
      <c r="G74" s="240" t="e">
        <f t="shared" si="3"/>
        <v>#N/A</v>
      </c>
      <c r="H74" s="341" t="e">
        <f>VLOOKUP(C74,'Futurity 1'!$C$2:$J$101,8,FALSE)</f>
        <v>#N/A</v>
      </c>
      <c r="I74" s="341" t="e">
        <f>VLOOKUP(C74,'Futurity 2'!$C$2:$J$101,8,FALSE)</f>
        <v>#N/A</v>
      </c>
      <c r="J74" s="341" t="e">
        <f>VLOOKUP(C74,'Futurity Final'!$C$2:$J$101,8,FALSE)</f>
        <v>#N/A</v>
      </c>
      <c r="K74" s="344" t="e">
        <f t="shared" si="4"/>
        <v>#N/A</v>
      </c>
      <c r="L74" s="319" t="e">
        <f>VLOOKUP(C74,'Futurity 1'!$C$2:$K$101,9,FALSE)</f>
        <v>#N/A</v>
      </c>
      <c r="M74" s="319" t="e">
        <f>VLOOKUP(C74,'Futurity 2'!$C$2:$K$101,9,FALSE)</f>
        <v>#N/A</v>
      </c>
      <c r="N74" s="319" t="e">
        <f>VLOOKUP(C74,'Futurity Final'!$C$2:$K$101,9,FALSE)</f>
        <v>#N/A</v>
      </c>
      <c r="O74" s="240" t="e">
        <f t="shared" si="5"/>
        <v>#N/A</v>
      </c>
    </row>
    <row r="75" spans="1:15" ht="14.4" x14ac:dyDescent="0.3">
      <c r="A75" s="348">
        <v>74</v>
      </c>
      <c r="B75" s="356">
        <f>'Futurity 1'!B75</f>
        <v>0</v>
      </c>
      <c r="C75" s="356">
        <f>'Futurity 1'!C75</f>
        <v>0</v>
      </c>
      <c r="D75" s="319" t="e">
        <f>VLOOKUP(C75,'Futurity 1'!$C$2:$D$101,2,FALSE)</f>
        <v>#N/A</v>
      </c>
      <c r="E75" s="319" t="e">
        <f>VLOOKUP(C75,'Futurity 2'!$C$2:$D$101,2,FALSE)</f>
        <v>#N/A</v>
      </c>
      <c r="F75" s="319" t="e">
        <f>VLOOKUP(C75,'Futurity Final'!$C$2:$D$101,2,FALSE)</f>
        <v>#N/A</v>
      </c>
      <c r="G75" s="240" t="e">
        <f t="shared" si="3"/>
        <v>#N/A</v>
      </c>
      <c r="H75" s="341" t="e">
        <f>VLOOKUP(C75,'Futurity 1'!$C$2:$J$101,8,FALSE)</f>
        <v>#N/A</v>
      </c>
      <c r="I75" s="341" t="e">
        <f>VLOOKUP(C75,'Futurity 2'!$C$2:$J$101,8,FALSE)</f>
        <v>#N/A</v>
      </c>
      <c r="J75" s="341" t="e">
        <f>VLOOKUP(C75,'Futurity Final'!$C$2:$J$101,8,FALSE)</f>
        <v>#N/A</v>
      </c>
      <c r="K75" s="344" t="e">
        <f t="shared" si="4"/>
        <v>#N/A</v>
      </c>
      <c r="L75" s="319" t="e">
        <f>VLOOKUP(C75,'Futurity 1'!$C$2:$K$101,9,FALSE)</f>
        <v>#N/A</v>
      </c>
      <c r="M75" s="319" t="e">
        <f>VLOOKUP(C75,'Futurity 2'!$C$2:$K$101,9,FALSE)</f>
        <v>#N/A</v>
      </c>
      <c r="N75" s="319" t="e">
        <f>VLOOKUP(C75,'Futurity Final'!$C$2:$K$101,9,FALSE)</f>
        <v>#N/A</v>
      </c>
      <c r="O75" s="240" t="e">
        <f t="shared" si="5"/>
        <v>#N/A</v>
      </c>
    </row>
    <row r="76" spans="1:15" ht="14.4" x14ac:dyDescent="0.3">
      <c r="A76" s="348">
        <v>75</v>
      </c>
      <c r="B76" s="356">
        <f>'Futurity 1'!B76</f>
        <v>0</v>
      </c>
      <c r="C76" s="356">
        <f>'Futurity 1'!C76</f>
        <v>0</v>
      </c>
      <c r="D76" s="319" t="e">
        <f>VLOOKUP(C76,'Futurity 1'!$C$2:$D$101,2,FALSE)</f>
        <v>#N/A</v>
      </c>
      <c r="E76" s="319" t="e">
        <f>VLOOKUP(C76,'Futurity 2'!$C$2:$D$101,2,FALSE)</f>
        <v>#N/A</v>
      </c>
      <c r="F76" s="319" t="e">
        <f>VLOOKUP(C76,'Futurity Final'!$C$2:$D$101,2,FALSE)</f>
        <v>#N/A</v>
      </c>
      <c r="G76" s="240" t="e">
        <f t="shared" si="3"/>
        <v>#N/A</v>
      </c>
      <c r="H76" s="341" t="e">
        <f>VLOOKUP(C76,'Futurity 1'!$C$2:$J$101,8,FALSE)</f>
        <v>#N/A</v>
      </c>
      <c r="I76" s="341" t="e">
        <f>VLOOKUP(C76,'Futurity 2'!$C$2:$J$101,8,FALSE)</f>
        <v>#N/A</v>
      </c>
      <c r="J76" s="341" t="e">
        <f>VLOOKUP(C76,'Futurity Final'!$C$2:$J$101,8,FALSE)</f>
        <v>#N/A</v>
      </c>
      <c r="K76" s="344" t="e">
        <f t="shared" si="4"/>
        <v>#N/A</v>
      </c>
      <c r="L76" s="319" t="e">
        <f>VLOOKUP(C76,'Futurity 1'!$C$2:$K$101,9,FALSE)</f>
        <v>#N/A</v>
      </c>
      <c r="M76" s="319" t="e">
        <f>VLOOKUP(C76,'Futurity 2'!$C$2:$K$101,9,FALSE)</f>
        <v>#N/A</v>
      </c>
      <c r="N76" s="319" t="e">
        <f>VLOOKUP(C76,'Futurity Final'!$C$2:$K$101,9,FALSE)</f>
        <v>#N/A</v>
      </c>
      <c r="O76" s="240" t="e">
        <f t="shared" si="5"/>
        <v>#N/A</v>
      </c>
    </row>
    <row r="77" spans="1:15" ht="14.4" x14ac:dyDescent="0.3">
      <c r="A77" s="348">
        <v>76</v>
      </c>
      <c r="B77" s="356">
        <f>'Futurity 1'!B77</f>
        <v>0</v>
      </c>
      <c r="C77" s="356">
        <f>'Futurity 1'!C77</f>
        <v>0</v>
      </c>
      <c r="D77" s="319" t="e">
        <f>VLOOKUP(C77,'Futurity 1'!$C$2:$D$101,2,FALSE)</f>
        <v>#N/A</v>
      </c>
      <c r="E77" s="319" t="e">
        <f>VLOOKUP(C77,'Futurity 2'!$C$2:$D$101,2,FALSE)</f>
        <v>#N/A</v>
      </c>
      <c r="F77" s="319" t="e">
        <f>VLOOKUP(C77,'Futurity Final'!$C$2:$D$101,2,FALSE)</f>
        <v>#N/A</v>
      </c>
      <c r="G77" s="240" t="e">
        <f t="shared" si="3"/>
        <v>#N/A</v>
      </c>
      <c r="H77" s="341" t="e">
        <f>VLOOKUP(C77,'Futurity 1'!$C$2:$J$101,8,FALSE)</f>
        <v>#N/A</v>
      </c>
      <c r="I77" s="341" t="e">
        <f>VLOOKUP(C77,'Futurity 2'!$C$2:$J$101,8,FALSE)</f>
        <v>#N/A</v>
      </c>
      <c r="J77" s="341" t="e">
        <f>VLOOKUP(C77,'Futurity Final'!$C$2:$J$101,8,FALSE)</f>
        <v>#N/A</v>
      </c>
      <c r="K77" s="344" t="e">
        <f t="shared" si="4"/>
        <v>#N/A</v>
      </c>
      <c r="L77" s="319" t="e">
        <f>VLOOKUP(C77,'Futurity 1'!$C$2:$K$101,9,FALSE)</f>
        <v>#N/A</v>
      </c>
      <c r="M77" s="319" t="e">
        <f>VLOOKUP(C77,'Futurity 2'!$C$2:$K$101,9,FALSE)</f>
        <v>#N/A</v>
      </c>
      <c r="N77" s="319" t="e">
        <f>VLOOKUP(C77,'Futurity Final'!$C$2:$K$101,9,FALSE)</f>
        <v>#N/A</v>
      </c>
      <c r="O77" s="240" t="e">
        <f t="shared" si="5"/>
        <v>#N/A</v>
      </c>
    </row>
    <row r="78" spans="1:15" ht="14.4" x14ac:dyDescent="0.3">
      <c r="A78" s="348">
        <v>77</v>
      </c>
      <c r="B78" s="356">
        <f>'Futurity 1'!B78</f>
        <v>0</v>
      </c>
      <c r="C78" s="356">
        <f>'Futurity 1'!C78</f>
        <v>0</v>
      </c>
      <c r="D78" s="319" t="e">
        <f>VLOOKUP(C78,'Futurity 1'!$C$2:$D$101,2,FALSE)</f>
        <v>#N/A</v>
      </c>
      <c r="E78" s="319" t="e">
        <f>VLOOKUP(C78,'Futurity 2'!$C$2:$D$101,2,FALSE)</f>
        <v>#N/A</v>
      </c>
      <c r="F78" s="319" t="e">
        <f>VLOOKUP(C78,'Futurity Final'!$C$2:$D$101,2,FALSE)</f>
        <v>#N/A</v>
      </c>
      <c r="G78" s="240" t="e">
        <f t="shared" si="3"/>
        <v>#N/A</v>
      </c>
      <c r="H78" s="341" t="e">
        <f>VLOOKUP(C78,'Futurity 1'!$C$2:$J$101,8,FALSE)</f>
        <v>#N/A</v>
      </c>
      <c r="I78" s="341" t="e">
        <f>VLOOKUP(C78,'Futurity 2'!$C$2:$J$101,8,FALSE)</f>
        <v>#N/A</v>
      </c>
      <c r="J78" s="341" t="e">
        <f>VLOOKUP(C78,'Futurity Final'!$C$2:$J$101,8,FALSE)</f>
        <v>#N/A</v>
      </c>
      <c r="K78" s="344" t="e">
        <f t="shared" si="4"/>
        <v>#N/A</v>
      </c>
      <c r="L78" s="319" t="e">
        <f>VLOOKUP(C78,'Futurity 1'!$C$2:$K$101,9,FALSE)</f>
        <v>#N/A</v>
      </c>
      <c r="M78" s="319" t="e">
        <f>VLOOKUP(C78,'Futurity 2'!$C$2:$K$101,9,FALSE)</f>
        <v>#N/A</v>
      </c>
      <c r="N78" s="319" t="e">
        <f>VLOOKUP(C78,'Futurity Final'!$C$2:$K$101,9,FALSE)</f>
        <v>#N/A</v>
      </c>
      <c r="O78" s="240" t="e">
        <f t="shared" si="5"/>
        <v>#N/A</v>
      </c>
    </row>
    <row r="79" spans="1:15" ht="14.4" x14ac:dyDescent="0.3">
      <c r="A79" s="348">
        <v>78</v>
      </c>
      <c r="B79" s="356">
        <f>'Futurity 1'!B79</f>
        <v>0</v>
      </c>
      <c r="C79" s="356">
        <f>'Futurity 1'!C79</f>
        <v>0</v>
      </c>
      <c r="D79" s="319" t="e">
        <f>VLOOKUP(C79,'Futurity 1'!$C$2:$D$101,2,FALSE)</f>
        <v>#N/A</v>
      </c>
      <c r="E79" s="319" t="e">
        <f>VLOOKUP(C79,'Futurity 2'!$C$2:$D$101,2,FALSE)</f>
        <v>#N/A</v>
      </c>
      <c r="F79" s="319" t="e">
        <f>VLOOKUP(C79,'Futurity Final'!$C$2:$D$101,2,FALSE)</f>
        <v>#N/A</v>
      </c>
      <c r="G79" s="240" t="e">
        <f t="shared" si="3"/>
        <v>#N/A</v>
      </c>
      <c r="H79" s="341" t="e">
        <f>VLOOKUP(C79,'Futurity 1'!$C$2:$J$101,8,FALSE)</f>
        <v>#N/A</v>
      </c>
      <c r="I79" s="341" t="e">
        <f>VLOOKUP(C79,'Futurity 2'!$C$2:$J$101,8,FALSE)</f>
        <v>#N/A</v>
      </c>
      <c r="J79" s="341" t="e">
        <f>VLOOKUP(C79,'Futurity Final'!$C$2:$J$101,8,FALSE)</f>
        <v>#N/A</v>
      </c>
      <c r="K79" s="344" t="e">
        <f t="shared" si="4"/>
        <v>#N/A</v>
      </c>
      <c r="L79" s="319" t="e">
        <f>VLOOKUP(C79,'Futurity 1'!$C$2:$K$101,9,FALSE)</f>
        <v>#N/A</v>
      </c>
      <c r="M79" s="319" t="e">
        <f>VLOOKUP(C79,'Futurity 2'!$C$2:$K$101,9,FALSE)</f>
        <v>#N/A</v>
      </c>
      <c r="N79" s="319" t="e">
        <f>VLOOKUP(C79,'Futurity Final'!$C$2:$K$101,9,FALSE)</f>
        <v>#N/A</v>
      </c>
      <c r="O79" s="240" t="e">
        <f t="shared" si="5"/>
        <v>#N/A</v>
      </c>
    </row>
    <row r="80" spans="1:15" ht="14.4" x14ac:dyDescent="0.3">
      <c r="A80" s="348">
        <v>79</v>
      </c>
      <c r="B80" s="356">
        <f>'Futurity 1'!B80</f>
        <v>0</v>
      </c>
      <c r="C80" s="356">
        <f>'Futurity 1'!C80</f>
        <v>0</v>
      </c>
      <c r="D80" s="319" t="e">
        <f>VLOOKUP(C80,'Futurity 1'!$C$2:$D$101,2,FALSE)</f>
        <v>#N/A</v>
      </c>
      <c r="E80" s="319" t="e">
        <f>VLOOKUP(C80,'Futurity 2'!$C$2:$D$101,2,FALSE)</f>
        <v>#N/A</v>
      </c>
      <c r="F80" s="319" t="e">
        <f>VLOOKUP(C80,'Futurity Final'!$C$2:$D$101,2,FALSE)</f>
        <v>#N/A</v>
      </c>
      <c r="G80" s="240" t="e">
        <f t="shared" si="3"/>
        <v>#N/A</v>
      </c>
      <c r="H80" s="341" t="e">
        <f>VLOOKUP(C80,'Futurity 1'!$C$2:$J$101,8,FALSE)</f>
        <v>#N/A</v>
      </c>
      <c r="I80" s="341" t="e">
        <f>VLOOKUP(C80,'Futurity 2'!$C$2:$J$101,8,FALSE)</f>
        <v>#N/A</v>
      </c>
      <c r="J80" s="341" t="e">
        <f>VLOOKUP(C80,'Futurity Final'!$C$2:$J$101,8,FALSE)</f>
        <v>#N/A</v>
      </c>
      <c r="K80" s="344" t="e">
        <f t="shared" si="4"/>
        <v>#N/A</v>
      </c>
      <c r="L80" s="319" t="e">
        <f>VLOOKUP(C80,'Futurity 1'!$C$2:$K$101,9,FALSE)</f>
        <v>#N/A</v>
      </c>
      <c r="M80" s="319" t="e">
        <f>VLOOKUP(C80,'Futurity 2'!$C$2:$K$101,9,FALSE)</f>
        <v>#N/A</v>
      </c>
      <c r="N80" s="319" t="e">
        <f>VLOOKUP(C80,'Futurity Final'!$C$2:$K$101,9,FALSE)</f>
        <v>#N/A</v>
      </c>
      <c r="O80" s="240" t="e">
        <f t="shared" si="5"/>
        <v>#N/A</v>
      </c>
    </row>
    <row r="81" spans="1:15" ht="14.4" x14ac:dyDescent="0.3">
      <c r="A81" s="348">
        <v>80</v>
      </c>
      <c r="B81" s="356">
        <f>'Futurity 1'!B81</f>
        <v>0</v>
      </c>
      <c r="C81" s="356">
        <f>'Futurity 1'!C81</f>
        <v>0</v>
      </c>
      <c r="D81" s="319" t="e">
        <f>VLOOKUP(C81,'Futurity 1'!$C$2:$D$101,2,FALSE)</f>
        <v>#N/A</v>
      </c>
      <c r="E81" s="319" t="e">
        <f>VLOOKUP(C81,'Futurity 2'!$C$2:$D$101,2,FALSE)</f>
        <v>#N/A</v>
      </c>
      <c r="F81" s="319" t="e">
        <f>VLOOKUP(C81,'Futurity Final'!$C$2:$D$101,2,FALSE)</f>
        <v>#N/A</v>
      </c>
      <c r="G81" s="240" t="e">
        <f t="shared" si="3"/>
        <v>#N/A</v>
      </c>
      <c r="H81" s="341" t="e">
        <f>VLOOKUP(C81,'Futurity 1'!$C$2:$J$101,8,FALSE)</f>
        <v>#N/A</v>
      </c>
      <c r="I81" s="341" t="e">
        <f>VLOOKUP(C81,'Futurity 2'!$C$2:$J$101,8,FALSE)</f>
        <v>#N/A</v>
      </c>
      <c r="J81" s="341" t="e">
        <f>VLOOKUP(C81,'Futurity Final'!$C$2:$J$101,8,FALSE)</f>
        <v>#N/A</v>
      </c>
      <c r="K81" s="344" t="e">
        <f t="shared" si="4"/>
        <v>#N/A</v>
      </c>
      <c r="L81" s="319" t="e">
        <f>VLOOKUP(C81,'Futurity 1'!$C$2:$K$101,9,FALSE)</f>
        <v>#N/A</v>
      </c>
      <c r="M81" s="319" t="e">
        <f>VLOOKUP(C81,'Futurity 2'!$C$2:$K$101,9,FALSE)</f>
        <v>#N/A</v>
      </c>
      <c r="N81" s="319" t="e">
        <f>VLOOKUP(C81,'Futurity Final'!$C$2:$K$101,9,FALSE)</f>
        <v>#N/A</v>
      </c>
      <c r="O81" s="240" t="e">
        <f t="shared" si="5"/>
        <v>#N/A</v>
      </c>
    </row>
    <row r="82" spans="1:15" ht="14.4" x14ac:dyDescent="0.3">
      <c r="A82" s="348">
        <v>81</v>
      </c>
      <c r="B82" s="356">
        <f>'Futurity 1'!B82</f>
        <v>0</v>
      </c>
      <c r="C82" s="356">
        <f>'Futurity 1'!C82</f>
        <v>0</v>
      </c>
      <c r="D82" s="319" t="e">
        <f>VLOOKUP(C82,'Futurity 1'!$C$2:$D$101,2,FALSE)</f>
        <v>#N/A</v>
      </c>
      <c r="E82" s="319" t="e">
        <f>VLOOKUP(C82,'Futurity 2'!$C$2:$D$101,2,FALSE)</f>
        <v>#N/A</v>
      </c>
      <c r="F82" s="319" t="e">
        <f>VLOOKUP(C82,'Futurity Final'!$C$2:$D$101,2,FALSE)</f>
        <v>#N/A</v>
      </c>
      <c r="G82" s="240" t="e">
        <f t="shared" si="3"/>
        <v>#N/A</v>
      </c>
      <c r="H82" s="341" t="e">
        <f>VLOOKUP(C82,'Futurity 1'!$C$2:$J$101,8,FALSE)</f>
        <v>#N/A</v>
      </c>
      <c r="I82" s="341" t="e">
        <f>VLOOKUP(C82,'Futurity 2'!$C$2:$J$101,8,FALSE)</f>
        <v>#N/A</v>
      </c>
      <c r="J82" s="341" t="e">
        <f>VLOOKUP(C82,'Futurity Final'!$C$2:$J$101,8,FALSE)</f>
        <v>#N/A</v>
      </c>
      <c r="K82" s="344" t="e">
        <f t="shared" si="4"/>
        <v>#N/A</v>
      </c>
      <c r="L82" s="319" t="e">
        <f>VLOOKUP(C82,'Futurity 1'!$C$2:$K$101,9,FALSE)</f>
        <v>#N/A</v>
      </c>
      <c r="M82" s="319" t="e">
        <f>VLOOKUP(C82,'Futurity 2'!$C$2:$K$101,9,FALSE)</f>
        <v>#N/A</v>
      </c>
      <c r="N82" s="319" t="e">
        <f>VLOOKUP(C82,'Futurity Final'!$C$2:$K$101,9,FALSE)</f>
        <v>#N/A</v>
      </c>
      <c r="O82" s="240" t="e">
        <f t="shared" si="5"/>
        <v>#N/A</v>
      </c>
    </row>
    <row r="83" spans="1:15" ht="14.4" x14ac:dyDescent="0.3">
      <c r="A83" s="348">
        <v>82</v>
      </c>
      <c r="B83" s="356">
        <f>'Futurity 1'!B83</f>
        <v>0</v>
      </c>
      <c r="C83" s="356">
        <f>'Futurity 1'!C83</f>
        <v>0</v>
      </c>
      <c r="D83" s="319" t="e">
        <f>VLOOKUP(C83,'Futurity 1'!$C$2:$D$101,2,FALSE)</f>
        <v>#N/A</v>
      </c>
      <c r="E83" s="319" t="e">
        <f>VLOOKUP(C83,'Futurity 2'!$C$2:$D$101,2,FALSE)</f>
        <v>#N/A</v>
      </c>
      <c r="F83" s="319" t="e">
        <f>VLOOKUP(C83,'Futurity Final'!$C$2:$D$101,2,FALSE)</f>
        <v>#N/A</v>
      </c>
      <c r="G83" s="240" t="e">
        <f t="shared" si="3"/>
        <v>#N/A</v>
      </c>
      <c r="H83" s="341" t="e">
        <f>VLOOKUP(C83,'Futurity 1'!$C$2:$J$101,8,FALSE)</f>
        <v>#N/A</v>
      </c>
      <c r="I83" s="341" t="e">
        <f>VLOOKUP(C83,'Futurity 2'!$C$2:$J$101,8,FALSE)</f>
        <v>#N/A</v>
      </c>
      <c r="J83" s="341" t="e">
        <f>VLOOKUP(C83,'Futurity Final'!$C$2:$J$101,8,FALSE)</f>
        <v>#N/A</v>
      </c>
      <c r="K83" s="344" t="e">
        <f t="shared" si="4"/>
        <v>#N/A</v>
      </c>
      <c r="L83" s="319" t="e">
        <f>VLOOKUP(C83,'Futurity 1'!$C$2:$K$101,9,FALSE)</f>
        <v>#N/A</v>
      </c>
      <c r="M83" s="319" t="e">
        <f>VLOOKUP(C83,'Futurity 2'!$C$2:$K$101,9,FALSE)</f>
        <v>#N/A</v>
      </c>
      <c r="N83" s="319" t="e">
        <f>VLOOKUP(C83,'Futurity Final'!$C$2:$K$101,9,FALSE)</f>
        <v>#N/A</v>
      </c>
      <c r="O83" s="240" t="e">
        <f t="shared" si="5"/>
        <v>#N/A</v>
      </c>
    </row>
    <row r="84" spans="1:15" ht="14.4" x14ac:dyDescent="0.3">
      <c r="A84" s="348">
        <v>83</v>
      </c>
      <c r="B84" s="356">
        <f>'Futurity 1'!B84</f>
        <v>0</v>
      </c>
      <c r="C84" s="356">
        <f>'Futurity 1'!C84</f>
        <v>0</v>
      </c>
      <c r="D84" s="319" t="e">
        <f>VLOOKUP(C84,'Futurity 1'!$C$2:$D$101,2,FALSE)</f>
        <v>#N/A</v>
      </c>
      <c r="E84" s="319" t="e">
        <f>VLOOKUP(C84,'Futurity 2'!$C$2:$D$101,2,FALSE)</f>
        <v>#N/A</v>
      </c>
      <c r="F84" s="319" t="e">
        <f>VLOOKUP(C84,'Futurity Final'!$C$2:$D$101,2,FALSE)</f>
        <v>#N/A</v>
      </c>
      <c r="G84" s="240" t="e">
        <f t="shared" si="3"/>
        <v>#N/A</v>
      </c>
      <c r="H84" s="341" t="e">
        <f>VLOOKUP(C84,'Futurity 1'!$C$2:$J$101,8,FALSE)</f>
        <v>#N/A</v>
      </c>
      <c r="I84" s="341" t="e">
        <f>VLOOKUP(C84,'Futurity 2'!$C$2:$J$101,8,FALSE)</f>
        <v>#N/A</v>
      </c>
      <c r="J84" s="341" t="e">
        <f>VLOOKUP(C84,'Futurity Final'!$C$2:$J$101,8,FALSE)</f>
        <v>#N/A</v>
      </c>
      <c r="K84" s="344" t="e">
        <f t="shared" si="4"/>
        <v>#N/A</v>
      </c>
      <c r="L84" s="319" t="e">
        <f>VLOOKUP(C84,'Futurity 1'!$C$2:$K$101,9,FALSE)</f>
        <v>#N/A</v>
      </c>
      <c r="M84" s="319" t="e">
        <f>VLOOKUP(C84,'Futurity 2'!$C$2:$K$101,9,FALSE)</f>
        <v>#N/A</v>
      </c>
      <c r="N84" s="319" t="e">
        <f>VLOOKUP(C84,'Futurity Final'!$C$2:$K$101,9,FALSE)</f>
        <v>#N/A</v>
      </c>
      <c r="O84" s="240" t="e">
        <f t="shared" si="5"/>
        <v>#N/A</v>
      </c>
    </row>
    <row r="85" spans="1:15" ht="14.4" x14ac:dyDescent="0.3">
      <c r="A85" s="348">
        <v>84</v>
      </c>
      <c r="B85" s="356">
        <f>'Futurity 1'!B85</f>
        <v>0</v>
      </c>
      <c r="C85" s="356">
        <f>'Futurity 1'!C85</f>
        <v>0</v>
      </c>
      <c r="D85" s="319" t="e">
        <f>VLOOKUP(C85,'Futurity 1'!$C$2:$D$101,2,FALSE)</f>
        <v>#N/A</v>
      </c>
      <c r="E85" s="319" t="e">
        <f>VLOOKUP(C85,'Futurity 2'!$C$2:$D$101,2,FALSE)</f>
        <v>#N/A</v>
      </c>
      <c r="F85" s="319" t="e">
        <f>VLOOKUP(C85,'Futurity Final'!$C$2:$D$101,2,FALSE)</f>
        <v>#N/A</v>
      </c>
      <c r="G85" s="240" t="e">
        <f t="shared" si="3"/>
        <v>#N/A</v>
      </c>
      <c r="H85" s="341" t="e">
        <f>VLOOKUP(C85,'Futurity 1'!$C$2:$J$101,8,FALSE)</f>
        <v>#N/A</v>
      </c>
      <c r="I85" s="341" t="e">
        <f>VLOOKUP(C85,'Futurity 2'!$C$2:$J$101,8,FALSE)</f>
        <v>#N/A</v>
      </c>
      <c r="J85" s="341" t="e">
        <f>VLOOKUP(C85,'Futurity Final'!$C$2:$J$101,8,FALSE)</f>
        <v>#N/A</v>
      </c>
      <c r="K85" s="344" t="e">
        <f t="shared" si="4"/>
        <v>#N/A</v>
      </c>
      <c r="L85" s="319" t="e">
        <f>VLOOKUP(C85,'Futurity 1'!$C$2:$K$101,9,FALSE)</f>
        <v>#N/A</v>
      </c>
      <c r="M85" s="319" t="e">
        <f>VLOOKUP(C85,'Futurity 2'!$C$2:$K$101,9,FALSE)</f>
        <v>#N/A</v>
      </c>
      <c r="N85" s="319" t="e">
        <f>VLOOKUP(C85,'Futurity Final'!$C$2:$K$101,9,FALSE)</f>
        <v>#N/A</v>
      </c>
      <c r="O85" s="240" t="e">
        <f t="shared" si="5"/>
        <v>#N/A</v>
      </c>
    </row>
    <row r="86" spans="1:15" ht="14.4" x14ac:dyDescent="0.3">
      <c r="A86" s="348">
        <v>85</v>
      </c>
      <c r="B86" s="356">
        <f>'Futurity 1'!B86</f>
        <v>0</v>
      </c>
      <c r="C86" s="356">
        <f>'Futurity 1'!C86</f>
        <v>0</v>
      </c>
      <c r="D86" s="319" t="e">
        <f>VLOOKUP(C86,'Futurity 1'!$C$2:$D$101,2,FALSE)</f>
        <v>#N/A</v>
      </c>
      <c r="E86" s="319" t="e">
        <f>VLOOKUP(C86,'Futurity 2'!$C$2:$D$101,2,FALSE)</f>
        <v>#N/A</v>
      </c>
      <c r="F86" s="319" t="e">
        <f>VLOOKUP(C86,'Futurity Final'!$C$2:$D$101,2,FALSE)</f>
        <v>#N/A</v>
      </c>
      <c r="G86" s="240" t="e">
        <f t="shared" si="3"/>
        <v>#N/A</v>
      </c>
      <c r="H86" s="341" t="e">
        <f>VLOOKUP(C86,'Futurity 1'!$C$2:$J$101,8,FALSE)</f>
        <v>#N/A</v>
      </c>
      <c r="I86" s="341" t="e">
        <f>VLOOKUP(C86,'Futurity 2'!$C$2:$J$101,8,FALSE)</f>
        <v>#N/A</v>
      </c>
      <c r="J86" s="341" t="e">
        <f>VLOOKUP(C86,'Futurity Final'!$C$2:$J$101,8,FALSE)</f>
        <v>#N/A</v>
      </c>
      <c r="K86" s="344" t="e">
        <f t="shared" si="4"/>
        <v>#N/A</v>
      </c>
      <c r="L86" s="319" t="e">
        <f>VLOOKUP(C86,'Futurity 1'!$C$2:$K$101,9,FALSE)</f>
        <v>#N/A</v>
      </c>
      <c r="M86" s="319" t="e">
        <f>VLOOKUP(C86,'Futurity 2'!$C$2:$K$101,9,FALSE)</f>
        <v>#N/A</v>
      </c>
      <c r="N86" s="319" t="e">
        <f>VLOOKUP(C86,'Futurity Final'!$C$2:$K$101,9,FALSE)</f>
        <v>#N/A</v>
      </c>
      <c r="O86" s="240" t="e">
        <f t="shared" si="5"/>
        <v>#N/A</v>
      </c>
    </row>
    <row r="87" spans="1:15" ht="14.4" x14ac:dyDescent="0.3">
      <c r="A87" s="348">
        <v>86</v>
      </c>
      <c r="B87" s="356">
        <f>'Futurity 1'!B87</f>
        <v>0</v>
      </c>
      <c r="C87" s="356">
        <f>'Futurity 1'!C87</f>
        <v>0</v>
      </c>
      <c r="D87" s="319" t="e">
        <f>VLOOKUP(C87,'Futurity 1'!$C$2:$D$101,2,FALSE)</f>
        <v>#N/A</v>
      </c>
      <c r="E87" s="319" t="e">
        <f>VLOOKUP(C87,'Futurity 2'!$C$2:$D$101,2,FALSE)</f>
        <v>#N/A</v>
      </c>
      <c r="F87" s="319" t="e">
        <f>VLOOKUP(C87,'Futurity Final'!$C$2:$D$101,2,FALSE)</f>
        <v>#N/A</v>
      </c>
      <c r="G87" s="240" t="e">
        <f t="shared" si="3"/>
        <v>#N/A</v>
      </c>
      <c r="H87" s="341" t="e">
        <f>VLOOKUP(C87,'Futurity 1'!$C$2:$J$101,8,FALSE)</f>
        <v>#N/A</v>
      </c>
      <c r="I87" s="341" t="e">
        <f>VLOOKUP(C87,'Futurity 2'!$C$2:$J$101,8,FALSE)</f>
        <v>#N/A</v>
      </c>
      <c r="J87" s="341" t="e">
        <f>VLOOKUP(C87,'Futurity Final'!$C$2:$J$101,8,FALSE)</f>
        <v>#N/A</v>
      </c>
      <c r="K87" s="344" t="e">
        <f t="shared" si="4"/>
        <v>#N/A</v>
      </c>
      <c r="L87" s="319" t="e">
        <f>VLOOKUP(C87,'Futurity 1'!$C$2:$K$101,9,FALSE)</f>
        <v>#N/A</v>
      </c>
      <c r="M87" s="319" t="e">
        <f>VLOOKUP(C87,'Futurity 2'!$C$2:$K$101,9,FALSE)</f>
        <v>#N/A</v>
      </c>
      <c r="N87" s="319" t="e">
        <f>VLOOKUP(C87,'Futurity Final'!$C$2:$K$101,9,FALSE)</f>
        <v>#N/A</v>
      </c>
      <c r="O87" s="240" t="e">
        <f t="shared" si="5"/>
        <v>#N/A</v>
      </c>
    </row>
    <row r="88" spans="1:15" ht="14.4" x14ac:dyDescent="0.3">
      <c r="A88" s="348">
        <v>87</v>
      </c>
      <c r="B88" s="356">
        <f>'Futurity 1'!B88</f>
        <v>0</v>
      </c>
      <c r="C88" s="356">
        <f>'Futurity 1'!C88</f>
        <v>0</v>
      </c>
      <c r="D88" s="319" t="e">
        <f>VLOOKUP(C88,'Futurity 1'!$C$2:$D$101,2,FALSE)</f>
        <v>#N/A</v>
      </c>
      <c r="E88" s="319" t="e">
        <f>VLOOKUP(C88,'Futurity 2'!$C$2:$D$101,2,FALSE)</f>
        <v>#N/A</v>
      </c>
      <c r="F88" s="319" t="e">
        <f>VLOOKUP(C88,'Futurity Final'!$C$2:$D$101,2,FALSE)</f>
        <v>#N/A</v>
      </c>
      <c r="G88" s="240" t="e">
        <f t="shared" si="3"/>
        <v>#N/A</v>
      </c>
      <c r="H88" s="341" t="e">
        <f>VLOOKUP(C88,'Futurity 1'!$C$2:$J$101,8,FALSE)</f>
        <v>#N/A</v>
      </c>
      <c r="I88" s="341" t="e">
        <f>VLOOKUP(C88,'Futurity 2'!$C$2:$J$101,8,FALSE)</f>
        <v>#N/A</v>
      </c>
      <c r="J88" s="341" t="e">
        <f>VLOOKUP(C88,'Futurity Final'!$C$2:$J$101,8,FALSE)</f>
        <v>#N/A</v>
      </c>
      <c r="K88" s="344" t="e">
        <f t="shared" si="4"/>
        <v>#N/A</v>
      </c>
      <c r="L88" s="319" t="e">
        <f>VLOOKUP(C88,'Futurity 1'!$C$2:$K$101,9,FALSE)</f>
        <v>#N/A</v>
      </c>
      <c r="M88" s="319" t="e">
        <f>VLOOKUP(C88,'Futurity 2'!$C$2:$K$101,9,FALSE)</f>
        <v>#N/A</v>
      </c>
      <c r="N88" s="319" t="e">
        <f>VLOOKUP(C88,'Futurity Final'!$C$2:$K$101,9,FALSE)</f>
        <v>#N/A</v>
      </c>
      <c r="O88" s="240" t="e">
        <f t="shared" si="5"/>
        <v>#N/A</v>
      </c>
    </row>
    <row r="89" spans="1:15" ht="14.4" x14ac:dyDescent="0.3">
      <c r="A89" s="348">
        <v>88</v>
      </c>
      <c r="B89" s="356">
        <f>'Futurity 1'!B89</f>
        <v>0</v>
      </c>
      <c r="C89" s="356">
        <f>'Futurity 1'!C89</f>
        <v>0</v>
      </c>
      <c r="D89" s="319" t="e">
        <f>VLOOKUP(C89,'Futurity 1'!$C$2:$D$101,2,FALSE)</f>
        <v>#N/A</v>
      </c>
      <c r="E89" s="319" t="e">
        <f>VLOOKUP(C89,'Futurity 2'!$C$2:$D$101,2,FALSE)</f>
        <v>#N/A</v>
      </c>
      <c r="F89" s="319" t="e">
        <f>VLOOKUP(C89,'Futurity Final'!$C$2:$D$101,2,FALSE)</f>
        <v>#N/A</v>
      </c>
      <c r="G89" s="240" t="e">
        <f t="shared" si="3"/>
        <v>#N/A</v>
      </c>
      <c r="H89" s="341" t="e">
        <f>VLOOKUP(C89,'Futurity 1'!$C$2:$J$101,8,FALSE)</f>
        <v>#N/A</v>
      </c>
      <c r="I89" s="341" t="e">
        <f>VLOOKUP(C89,'Futurity 2'!$C$2:$J$101,8,FALSE)</f>
        <v>#N/A</v>
      </c>
      <c r="J89" s="341" t="e">
        <f>VLOOKUP(C89,'Futurity Final'!$C$2:$J$101,8,FALSE)</f>
        <v>#N/A</v>
      </c>
      <c r="K89" s="344" t="e">
        <f t="shared" si="4"/>
        <v>#N/A</v>
      </c>
      <c r="L89" s="319" t="e">
        <f>VLOOKUP(C89,'Futurity 1'!$C$2:$K$101,9,FALSE)</f>
        <v>#N/A</v>
      </c>
      <c r="M89" s="319" t="e">
        <f>VLOOKUP(C89,'Futurity 2'!$C$2:$K$101,9,FALSE)</f>
        <v>#N/A</v>
      </c>
      <c r="N89" s="319" t="e">
        <f>VLOOKUP(C89,'Futurity Final'!$C$2:$K$101,9,FALSE)</f>
        <v>#N/A</v>
      </c>
      <c r="O89" s="240" t="e">
        <f t="shared" si="5"/>
        <v>#N/A</v>
      </c>
    </row>
    <row r="90" spans="1:15" ht="14.4" x14ac:dyDescent="0.3">
      <c r="A90" s="348">
        <v>89</v>
      </c>
      <c r="B90" s="356">
        <f>'Futurity 1'!B90</f>
        <v>0</v>
      </c>
      <c r="C90" s="356">
        <f>'Futurity 1'!C90</f>
        <v>0</v>
      </c>
      <c r="D90" s="319" t="e">
        <f>VLOOKUP(C90,'Futurity 1'!$C$2:$D$101,2,FALSE)</f>
        <v>#N/A</v>
      </c>
      <c r="E90" s="319" t="e">
        <f>VLOOKUP(C90,'Futurity 2'!$C$2:$D$101,2,FALSE)</f>
        <v>#N/A</v>
      </c>
      <c r="F90" s="319" t="e">
        <f>VLOOKUP(C90,'Futurity Final'!$C$2:$D$101,2,FALSE)</f>
        <v>#N/A</v>
      </c>
      <c r="G90" s="240" t="e">
        <f t="shared" si="3"/>
        <v>#N/A</v>
      </c>
      <c r="H90" s="341" t="e">
        <f>VLOOKUP(C90,'Futurity 1'!$C$2:$J$101,8,FALSE)</f>
        <v>#N/A</v>
      </c>
      <c r="I90" s="341" t="e">
        <f>VLOOKUP(C90,'Futurity 2'!$C$2:$J$101,8,FALSE)</f>
        <v>#N/A</v>
      </c>
      <c r="J90" s="341" t="e">
        <f>VLOOKUP(C90,'Futurity Final'!$C$2:$J$101,8,FALSE)</f>
        <v>#N/A</v>
      </c>
      <c r="K90" s="344" t="e">
        <f t="shared" si="4"/>
        <v>#N/A</v>
      </c>
      <c r="L90" s="319" t="e">
        <f>VLOOKUP(C90,'Futurity 1'!$C$2:$K$101,9,FALSE)</f>
        <v>#N/A</v>
      </c>
      <c r="M90" s="319" t="e">
        <f>VLOOKUP(C90,'Futurity 2'!$C$2:$K$101,9,FALSE)</f>
        <v>#N/A</v>
      </c>
      <c r="N90" s="319" t="e">
        <f>VLOOKUP(C90,'Futurity Final'!$C$2:$K$101,9,FALSE)</f>
        <v>#N/A</v>
      </c>
      <c r="O90" s="240" t="e">
        <f t="shared" si="5"/>
        <v>#N/A</v>
      </c>
    </row>
    <row r="91" spans="1:15" ht="14.4" x14ac:dyDescent="0.3">
      <c r="A91" s="348">
        <v>90</v>
      </c>
      <c r="B91" s="356">
        <f>'Futurity 1'!B91</f>
        <v>0</v>
      </c>
      <c r="C91" s="356">
        <f>'Futurity 1'!C91</f>
        <v>0</v>
      </c>
      <c r="D91" s="319" t="e">
        <f>VLOOKUP(C91,'Futurity 1'!$C$2:$D$101,2,FALSE)</f>
        <v>#N/A</v>
      </c>
      <c r="E91" s="319" t="e">
        <f>VLOOKUP(C91,'Futurity 2'!$C$2:$D$101,2,FALSE)</f>
        <v>#N/A</v>
      </c>
      <c r="F91" s="319" t="e">
        <f>VLOOKUP(C91,'Futurity Final'!$C$2:$D$101,2,FALSE)</f>
        <v>#N/A</v>
      </c>
      <c r="G91" s="240" t="e">
        <f t="shared" si="3"/>
        <v>#N/A</v>
      </c>
      <c r="H91" s="341" t="e">
        <f>VLOOKUP(C91,'Futurity 1'!$C$2:$J$101,8,FALSE)</f>
        <v>#N/A</v>
      </c>
      <c r="I91" s="341" t="e">
        <f>VLOOKUP(C91,'Futurity 2'!$C$2:$J$101,8,FALSE)</f>
        <v>#N/A</v>
      </c>
      <c r="J91" s="341" t="e">
        <f>VLOOKUP(C91,'Futurity Final'!$C$2:$J$101,8,FALSE)</f>
        <v>#N/A</v>
      </c>
      <c r="K91" s="344" t="e">
        <f t="shared" si="4"/>
        <v>#N/A</v>
      </c>
      <c r="L91" s="319" t="e">
        <f>VLOOKUP(C91,'Futurity 1'!$C$2:$K$101,9,FALSE)</f>
        <v>#N/A</v>
      </c>
      <c r="M91" s="319" t="e">
        <f>VLOOKUP(C91,'Futurity 2'!$C$2:$K$101,9,FALSE)</f>
        <v>#N/A</v>
      </c>
      <c r="N91" s="319" t="e">
        <f>VLOOKUP(C91,'Futurity Final'!$C$2:$K$101,9,FALSE)</f>
        <v>#N/A</v>
      </c>
      <c r="O91" s="240" t="e">
        <f t="shared" si="5"/>
        <v>#N/A</v>
      </c>
    </row>
    <row r="92" spans="1:15" ht="14.4" x14ac:dyDescent="0.3">
      <c r="A92" s="348">
        <v>91</v>
      </c>
      <c r="B92" s="356">
        <f>'Futurity 1'!B92</f>
        <v>0</v>
      </c>
      <c r="C92" s="356">
        <f>'Futurity 1'!C92</f>
        <v>0</v>
      </c>
      <c r="D92" s="319" t="e">
        <f>VLOOKUP(C92,'Futurity 1'!$C$2:$D$101,2,FALSE)</f>
        <v>#N/A</v>
      </c>
      <c r="E92" s="319" t="e">
        <f>VLOOKUP(C92,'Futurity 2'!$C$2:$D$101,2,FALSE)</f>
        <v>#N/A</v>
      </c>
      <c r="F92" s="319" t="e">
        <f>VLOOKUP(C92,'Futurity Final'!$C$2:$D$101,2,FALSE)</f>
        <v>#N/A</v>
      </c>
      <c r="G92" s="240" t="e">
        <f t="shared" si="3"/>
        <v>#N/A</v>
      </c>
      <c r="H92" s="341" t="e">
        <f>VLOOKUP(C92,'Futurity 1'!$C$2:$J$101,8,FALSE)</f>
        <v>#N/A</v>
      </c>
      <c r="I92" s="341" t="e">
        <f>VLOOKUP(C92,'Futurity 2'!$C$2:$J$101,8,FALSE)</f>
        <v>#N/A</v>
      </c>
      <c r="J92" s="341" t="e">
        <f>VLOOKUP(C92,'Futurity Final'!$C$2:$J$101,8,FALSE)</f>
        <v>#N/A</v>
      </c>
      <c r="K92" s="344" t="e">
        <f t="shared" si="4"/>
        <v>#N/A</v>
      </c>
      <c r="L92" s="319" t="e">
        <f>VLOOKUP(C92,'Futurity 1'!$C$2:$K$101,9,FALSE)</f>
        <v>#N/A</v>
      </c>
      <c r="M92" s="319" t="e">
        <f>VLOOKUP(C92,'Futurity 2'!$C$2:$K$101,9,FALSE)</f>
        <v>#N/A</v>
      </c>
      <c r="N92" s="319" t="e">
        <f>VLOOKUP(C92,'Futurity Final'!$C$2:$K$101,9,FALSE)</f>
        <v>#N/A</v>
      </c>
      <c r="O92" s="240" t="e">
        <f t="shared" si="5"/>
        <v>#N/A</v>
      </c>
    </row>
    <row r="93" spans="1:15" ht="14.4" x14ac:dyDescent="0.3">
      <c r="A93" s="348">
        <v>92</v>
      </c>
      <c r="B93" s="356">
        <f>'Futurity 1'!B93</f>
        <v>0</v>
      </c>
      <c r="C93" s="356">
        <f>'Futurity 1'!C93</f>
        <v>0</v>
      </c>
      <c r="D93" s="319" t="e">
        <f>VLOOKUP(C93,'Futurity 1'!$C$2:$D$101,2,FALSE)</f>
        <v>#N/A</v>
      </c>
      <c r="E93" s="319" t="e">
        <f>VLOOKUP(C93,'Futurity 2'!$C$2:$D$101,2,FALSE)</f>
        <v>#N/A</v>
      </c>
      <c r="F93" s="319" t="e">
        <f>VLOOKUP(C93,'Futurity Final'!$C$2:$D$101,2,FALSE)</f>
        <v>#N/A</v>
      </c>
      <c r="G93" s="240" t="e">
        <f t="shared" si="3"/>
        <v>#N/A</v>
      </c>
      <c r="H93" s="341" t="e">
        <f>VLOOKUP(C93,'Futurity 1'!$C$2:$J$101,8,FALSE)</f>
        <v>#N/A</v>
      </c>
      <c r="I93" s="341" t="e">
        <f>VLOOKUP(C93,'Futurity 2'!$C$2:$J$101,8,FALSE)</f>
        <v>#N/A</v>
      </c>
      <c r="J93" s="341" t="e">
        <f>VLOOKUP(C93,'Futurity Final'!$C$2:$J$101,8,FALSE)</f>
        <v>#N/A</v>
      </c>
      <c r="K93" s="344" t="e">
        <f t="shared" si="4"/>
        <v>#N/A</v>
      </c>
      <c r="L93" s="319" t="e">
        <f>VLOOKUP(C93,'Futurity 1'!$C$2:$K$101,9,FALSE)</f>
        <v>#N/A</v>
      </c>
      <c r="M93" s="319" t="e">
        <f>VLOOKUP(C93,'Futurity 2'!$C$2:$K$101,9,FALSE)</f>
        <v>#N/A</v>
      </c>
      <c r="N93" s="319" t="e">
        <f>VLOOKUP(C93,'Futurity Final'!$C$2:$K$101,9,FALSE)</f>
        <v>#N/A</v>
      </c>
      <c r="O93" s="240" t="e">
        <f t="shared" si="5"/>
        <v>#N/A</v>
      </c>
    </row>
    <row r="94" spans="1:15" ht="14.4" x14ac:dyDescent="0.3">
      <c r="A94" s="348">
        <v>93</v>
      </c>
      <c r="B94" s="356">
        <f>'Futurity 1'!B94</f>
        <v>0</v>
      </c>
      <c r="C94" s="356">
        <f>'Futurity 1'!C94</f>
        <v>0</v>
      </c>
      <c r="D94" s="319" t="e">
        <f>VLOOKUP(C94,'Futurity 1'!$C$2:$D$101,2,FALSE)</f>
        <v>#N/A</v>
      </c>
      <c r="E94" s="319" t="e">
        <f>VLOOKUP(C94,'Futurity 2'!$C$2:$D$101,2,FALSE)</f>
        <v>#N/A</v>
      </c>
      <c r="F94" s="319" t="e">
        <f>VLOOKUP(C94,'Futurity Final'!$C$2:$D$101,2,FALSE)</f>
        <v>#N/A</v>
      </c>
      <c r="G94" s="240" t="e">
        <f t="shared" si="3"/>
        <v>#N/A</v>
      </c>
      <c r="H94" s="341" t="e">
        <f>VLOOKUP(C94,'Futurity 1'!$C$2:$J$101,8,FALSE)</f>
        <v>#N/A</v>
      </c>
      <c r="I94" s="341" t="e">
        <f>VLOOKUP(C94,'Futurity 2'!$C$2:$J$101,8,FALSE)</f>
        <v>#N/A</v>
      </c>
      <c r="J94" s="341" t="e">
        <f>VLOOKUP(C94,'Futurity Final'!$C$2:$J$101,8,FALSE)</f>
        <v>#N/A</v>
      </c>
      <c r="K94" s="344" t="e">
        <f t="shared" si="4"/>
        <v>#N/A</v>
      </c>
      <c r="L94" s="319" t="e">
        <f>VLOOKUP(C94,'Futurity 1'!$C$2:$K$101,9,FALSE)</f>
        <v>#N/A</v>
      </c>
      <c r="M94" s="319" t="e">
        <f>VLOOKUP(C94,'Futurity 2'!$C$2:$K$101,9,FALSE)</f>
        <v>#N/A</v>
      </c>
      <c r="N94" s="319" t="e">
        <f>VLOOKUP(C94,'Futurity Final'!$C$2:$K$101,9,FALSE)</f>
        <v>#N/A</v>
      </c>
      <c r="O94" s="240" t="e">
        <f t="shared" si="5"/>
        <v>#N/A</v>
      </c>
    </row>
    <row r="95" spans="1:15" ht="14.4" x14ac:dyDescent="0.3">
      <c r="A95" s="348">
        <v>94</v>
      </c>
      <c r="B95" s="356">
        <f>'Futurity 1'!B95</f>
        <v>0</v>
      </c>
      <c r="C95" s="356">
        <f>'Futurity 1'!C95</f>
        <v>0</v>
      </c>
      <c r="D95" s="319" t="e">
        <f>VLOOKUP(C95,'Futurity 1'!$C$2:$D$101,2,FALSE)</f>
        <v>#N/A</v>
      </c>
      <c r="E95" s="319" t="e">
        <f>VLOOKUP(C95,'Futurity 2'!$C$2:$D$101,2,FALSE)</f>
        <v>#N/A</v>
      </c>
      <c r="F95" s="319" t="e">
        <f>VLOOKUP(C95,'Futurity Final'!$C$2:$D$101,2,FALSE)</f>
        <v>#N/A</v>
      </c>
      <c r="G95" s="240" t="e">
        <f t="shared" si="3"/>
        <v>#N/A</v>
      </c>
      <c r="H95" s="341" t="e">
        <f>VLOOKUP(C95,'Futurity 1'!$C$2:$J$101,8,FALSE)</f>
        <v>#N/A</v>
      </c>
      <c r="I95" s="341" t="e">
        <f>VLOOKUP(C95,'Futurity 2'!$C$2:$J$101,8,FALSE)</f>
        <v>#N/A</v>
      </c>
      <c r="J95" s="341" t="e">
        <f>VLOOKUP(C95,'Futurity Final'!$C$2:$J$101,8,FALSE)</f>
        <v>#N/A</v>
      </c>
      <c r="K95" s="344" t="e">
        <f t="shared" si="4"/>
        <v>#N/A</v>
      </c>
      <c r="L95" s="319" t="e">
        <f>VLOOKUP(C95,'Futurity 1'!$C$2:$K$101,9,FALSE)</f>
        <v>#N/A</v>
      </c>
      <c r="M95" s="319" t="e">
        <f>VLOOKUP(C95,'Futurity 2'!$C$2:$K$101,9,FALSE)</f>
        <v>#N/A</v>
      </c>
      <c r="N95" s="319" t="e">
        <f>VLOOKUP(C95,'Futurity Final'!$C$2:$K$101,9,FALSE)</f>
        <v>#N/A</v>
      </c>
      <c r="O95" s="240" t="e">
        <f t="shared" si="5"/>
        <v>#N/A</v>
      </c>
    </row>
    <row r="96" spans="1:15" ht="14.4" x14ac:dyDescent="0.3">
      <c r="A96" s="348">
        <v>95</v>
      </c>
      <c r="B96" s="356">
        <f>'Futurity 1'!B96</f>
        <v>0</v>
      </c>
      <c r="C96" s="356">
        <f>'Futurity 1'!C96</f>
        <v>0</v>
      </c>
      <c r="D96" s="319" t="e">
        <f>VLOOKUP(C96,'Futurity 1'!$C$2:$D$101,2,FALSE)</f>
        <v>#N/A</v>
      </c>
      <c r="E96" s="319" t="e">
        <f>VLOOKUP(C96,'Futurity 2'!$C$2:$D$101,2,FALSE)</f>
        <v>#N/A</v>
      </c>
      <c r="F96" s="319" t="e">
        <f>VLOOKUP(C96,'Futurity Final'!$C$2:$D$101,2,FALSE)</f>
        <v>#N/A</v>
      </c>
      <c r="G96" s="240" t="e">
        <f t="shared" si="3"/>
        <v>#N/A</v>
      </c>
      <c r="H96" s="341" t="e">
        <f>VLOOKUP(C96,'Futurity 1'!$C$2:$J$101,8,FALSE)</f>
        <v>#N/A</v>
      </c>
      <c r="I96" s="341" t="e">
        <f>VLOOKUP(C96,'Futurity 2'!$C$2:$J$101,8,FALSE)</f>
        <v>#N/A</v>
      </c>
      <c r="J96" s="341" t="e">
        <f>VLOOKUP(C96,'Futurity Final'!$C$2:$J$101,8,FALSE)</f>
        <v>#N/A</v>
      </c>
      <c r="K96" s="344" t="e">
        <f t="shared" si="4"/>
        <v>#N/A</v>
      </c>
      <c r="L96" s="319" t="e">
        <f>VLOOKUP(C96,'Futurity 1'!$C$2:$K$101,9,FALSE)</f>
        <v>#N/A</v>
      </c>
      <c r="M96" s="319" t="e">
        <f>VLOOKUP(C96,'Futurity 2'!$C$2:$K$101,9,FALSE)</f>
        <v>#N/A</v>
      </c>
      <c r="N96" s="319" t="e">
        <f>VLOOKUP(C96,'Futurity Final'!$C$2:$K$101,9,FALSE)</f>
        <v>#N/A</v>
      </c>
      <c r="O96" s="240" t="e">
        <f t="shared" si="5"/>
        <v>#N/A</v>
      </c>
    </row>
    <row r="97" spans="1:15" ht="14.4" x14ac:dyDescent="0.3">
      <c r="A97" s="348">
        <v>96</v>
      </c>
      <c r="B97" s="356">
        <f>'Futurity 1'!B97</f>
        <v>0</v>
      </c>
      <c r="C97" s="356">
        <f>'Futurity 1'!C97</f>
        <v>0</v>
      </c>
      <c r="D97" s="319" t="e">
        <f>VLOOKUP(C97,'Futurity 1'!$C$2:$D$101,2,FALSE)</f>
        <v>#N/A</v>
      </c>
      <c r="E97" s="319" t="e">
        <f>VLOOKUP(C97,'Futurity 2'!$C$2:$D$101,2,FALSE)</f>
        <v>#N/A</v>
      </c>
      <c r="F97" s="319" t="e">
        <f>VLOOKUP(C97,'Futurity Final'!$C$2:$D$101,2,FALSE)</f>
        <v>#N/A</v>
      </c>
      <c r="G97" s="240" t="e">
        <f t="shared" si="3"/>
        <v>#N/A</v>
      </c>
      <c r="H97" s="341" t="e">
        <f>VLOOKUP(C97,'Futurity 1'!$C$2:$J$101,8,FALSE)</f>
        <v>#N/A</v>
      </c>
      <c r="I97" s="341" t="e">
        <f>VLOOKUP(C97,'Futurity 2'!$C$2:$J$101,8,FALSE)</f>
        <v>#N/A</v>
      </c>
      <c r="J97" s="341" t="e">
        <f>VLOOKUP(C97,'Futurity Final'!$C$2:$J$101,8,FALSE)</f>
        <v>#N/A</v>
      </c>
      <c r="K97" s="344" t="e">
        <f t="shared" si="4"/>
        <v>#N/A</v>
      </c>
      <c r="L97" s="319" t="e">
        <f>VLOOKUP(C97,'Futurity 1'!$C$2:$K$101,9,FALSE)</f>
        <v>#N/A</v>
      </c>
      <c r="M97" s="319" t="e">
        <f>VLOOKUP(C97,'Futurity 2'!$C$2:$K$101,9,FALSE)</f>
        <v>#N/A</v>
      </c>
      <c r="N97" s="319" t="e">
        <f>VLOOKUP(C97,'Futurity Final'!$C$2:$K$101,9,FALSE)</f>
        <v>#N/A</v>
      </c>
      <c r="O97" s="240" t="e">
        <f t="shared" si="5"/>
        <v>#N/A</v>
      </c>
    </row>
    <row r="98" spans="1:15" ht="14.4" x14ac:dyDescent="0.3">
      <c r="A98" s="348">
        <v>97</v>
      </c>
      <c r="B98" s="356">
        <f>'Futurity 1'!B98</f>
        <v>0</v>
      </c>
      <c r="C98" s="356">
        <f>'Futurity 1'!C98</f>
        <v>0</v>
      </c>
      <c r="D98" s="319" t="e">
        <f>VLOOKUP(C98,'Futurity 1'!$C$2:$D$101,2,FALSE)</f>
        <v>#N/A</v>
      </c>
      <c r="E98" s="319" t="e">
        <f>VLOOKUP(C98,'Futurity 2'!$C$2:$D$101,2,FALSE)</f>
        <v>#N/A</v>
      </c>
      <c r="F98" s="319" t="e">
        <f>VLOOKUP(C98,'Futurity Final'!$C$2:$D$101,2,FALSE)</f>
        <v>#N/A</v>
      </c>
      <c r="G98" s="240" t="e">
        <f t="shared" si="3"/>
        <v>#N/A</v>
      </c>
      <c r="H98" s="341" t="e">
        <f>VLOOKUP(C98,'Futurity 1'!$C$2:$J$101,8,FALSE)</f>
        <v>#N/A</v>
      </c>
      <c r="I98" s="341" t="e">
        <f>VLOOKUP(C98,'Futurity 2'!$C$2:$J$101,8,FALSE)</f>
        <v>#N/A</v>
      </c>
      <c r="J98" s="341" t="e">
        <f>VLOOKUP(C98,'Futurity Final'!$C$2:$J$101,8,FALSE)</f>
        <v>#N/A</v>
      </c>
      <c r="K98" s="344" t="e">
        <f t="shared" si="4"/>
        <v>#N/A</v>
      </c>
      <c r="L98" s="319" t="e">
        <f>VLOOKUP(C98,'Futurity 1'!$C$2:$K$101,9,FALSE)</f>
        <v>#N/A</v>
      </c>
      <c r="M98" s="319" t="e">
        <f>VLOOKUP(C98,'Futurity 2'!$C$2:$K$101,9,FALSE)</f>
        <v>#N/A</v>
      </c>
      <c r="N98" s="319" t="e">
        <f>VLOOKUP(C98,'Futurity Final'!$C$2:$K$101,9,FALSE)</f>
        <v>#N/A</v>
      </c>
      <c r="O98" s="240" t="e">
        <f t="shared" si="5"/>
        <v>#N/A</v>
      </c>
    </row>
    <row r="99" spans="1:15" ht="14.4" x14ac:dyDescent="0.3">
      <c r="A99" s="348">
        <v>98</v>
      </c>
      <c r="B99" s="356">
        <f>'Futurity 1'!B99</f>
        <v>0</v>
      </c>
      <c r="C99" s="356">
        <f>'Futurity 1'!C99</f>
        <v>0</v>
      </c>
      <c r="D99" s="319" t="e">
        <f>VLOOKUP(C99,'Futurity 1'!$C$2:$D$101,2,FALSE)</f>
        <v>#N/A</v>
      </c>
      <c r="E99" s="319" t="e">
        <f>VLOOKUP(C99,'Futurity 2'!$C$2:$D$101,2,FALSE)</f>
        <v>#N/A</v>
      </c>
      <c r="F99" s="319" t="e">
        <f>VLOOKUP(C99,'Futurity Final'!$C$2:$D$101,2,FALSE)</f>
        <v>#N/A</v>
      </c>
      <c r="G99" s="240" t="e">
        <f t="shared" si="3"/>
        <v>#N/A</v>
      </c>
      <c r="H99" s="341" t="e">
        <f>VLOOKUP(C99,'Futurity 1'!$C$2:$J$101,8,FALSE)</f>
        <v>#N/A</v>
      </c>
      <c r="I99" s="341" t="e">
        <f>VLOOKUP(C99,'Futurity 2'!$C$2:$J$101,8,FALSE)</f>
        <v>#N/A</v>
      </c>
      <c r="J99" s="341" t="e">
        <f>VLOOKUP(C99,'Futurity Final'!$C$2:$J$101,8,FALSE)</f>
        <v>#N/A</v>
      </c>
      <c r="K99" s="344" t="e">
        <f t="shared" si="4"/>
        <v>#N/A</v>
      </c>
      <c r="L99" s="319" t="e">
        <f>VLOOKUP(C99,'Futurity 1'!$C$2:$K$101,9,FALSE)</f>
        <v>#N/A</v>
      </c>
      <c r="M99" s="319" t="e">
        <f>VLOOKUP(C99,'Futurity 2'!$C$2:$K$101,9,FALSE)</f>
        <v>#N/A</v>
      </c>
      <c r="N99" s="319" t="e">
        <f>VLOOKUP(C99,'Futurity Final'!$C$2:$K$101,9,FALSE)</f>
        <v>#N/A</v>
      </c>
      <c r="O99" s="240" t="e">
        <f t="shared" si="5"/>
        <v>#N/A</v>
      </c>
    </row>
    <row r="100" spans="1:15" ht="14.4" x14ac:dyDescent="0.3">
      <c r="A100" s="348">
        <v>99</v>
      </c>
      <c r="B100" s="356">
        <f>'Futurity 1'!B100</f>
        <v>0</v>
      </c>
      <c r="C100" s="356">
        <f>'Futurity 1'!C100</f>
        <v>0</v>
      </c>
      <c r="D100" s="319" t="e">
        <f>VLOOKUP(C100,'Futurity 1'!$C$2:$D$101,2,FALSE)</f>
        <v>#N/A</v>
      </c>
      <c r="E100" s="319" t="e">
        <f>VLOOKUP(C100,'Futurity 2'!$C$2:$D$101,2,FALSE)</f>
        <v>#N/A</v>
      </c>
      <c r="F100" s="319" t="e">
        <f>VLOOKUP(C100,'Futurity Final'!$C$2:$D$101,2,FALSE)</f>
        <v>#N/A</v>
      </c>
      <c r="G100" s="240" t="e">
        <f t="shared" si="3"/>
        <v>#N/A</v>
      </c>
      <c r="H100" s="341" t="e">
        <f>VLOOKUP(C100,'Futurity 1'!$C$2:$J$101,8,FALSE)</f>
        <v>#N/A</v>
      </c>
      <c r="I100" s="341" t="e">
        <f>VLOOKUP(C100,'Futurity 2'!$C$2:$J$101,8,FALSE)</f>
        <v>#N/A</v>
      </c>
      <c r="J100" s="341" t="e">
        <f>VLOOKUP(C100,'Futurity Final'!$C$2:$J$101,8,FALSE)</f>
        <v>#N/A</v>
      </c>
      <c r="K100" s="344" t="e">
        <f t="shared" si="4"/>
        <v>#N/A</v>
      </c>
      <c r="L100" s="319" t="e">
        <f>VLOOKUP(C100,'Futurity 1'!$C$2:$K$101,9,FALSE)</f>
        <v>#N/A</v>
      </c>
      <c r="M100" s="319" t="e">
        <f>VLOOKUP(C100,'Futurity 2'!$C$2:$K$101,9,FALSE)</f>
        <v>#N/A</v>
      </c>
      <c r="N100" s="319" t="e">
        <f>VLOOKUP(C100,'Futurity Final'!$C$2:$K$101,9,FALSE)</f>
        <v>#N/A</v>
      </c>
      <c r="O100" s="240" t="e">
        <f t="shared" si="5"/>
        <v>#N/A</v>
      </c>
    </row>
    <row r="101" spans="1:15" ht="15" thickBot="1" x14ac:dyDescent="0.35">
      <c r="A101" s="349">
        <v>100</v>
      </c>
      <c r="B101" s="357">
        <f>'Futurity 1'!B101</f>
        <v>0</v>
      </c>
      <c r="C101" s="357">
        <f>'Futurity 1'!C101</f>
        <v>0</v>
      </c>
      <c r="D101" s="325" t="e">
        <f>VLOOKUP(C101,'Futurity 1'!$C$2:$D$101,2,FALSE)</f>
        <v>#N/A</v>
      </c>
      <c r="E101" s="325" t="e">
        <f>VLOOKUP(C101,'Futurity 2'!$C$2:$D$101,2,FALSE)</f>
        <v>#N/A</v>
      </c>
      <c r="F101" s="325" t="e">
        <f>VLOOKUP(C101,'Futurity Final'!$C$2:$D$101,2,FALSE)</f>
        <v>#N/A</v>
      </c>
      <c r="G101" s="247" t="e">
        <f t="shared" si="3"/>
        <v>#N/A</v>
      </c>
      <c r="H101" s="342" t="e">
        <f>VLOOKUP(C101,'Futurity 1'!$C$2:$J$101,8,FALSE)</f>
        <v>#N/A</v>
      </c>
      <c r="I101" s="342" t="e">
        <f>VLOOKUP(C101,'Futurity 2'!$C$2:$J$101,8,FALSE)</f>
        <v>#N/A</v>
      </c>
      <c r="J101" s="342" t="e">
        <f>VLOOKUP(C101,'Futurity Final'!$C$2:$J$101,8,FALSE)</f>
        <v>#N/A</v>
      </c>
      <c r="K101" s="345" t="e">
        <f t="shared" si="4"/>
        <v>#N/A</v>
      </c>
      <c r="L101" s="325" t="e">
        <f>VLOOKUP(C101,'Futurity 1'!$C$2:$K$101,9,FALSE)</f>
        <v>#N/A</v>
      </c>
      <c r="M101" s="325" t="e">
        <f>VLOOKUP(C101,'Futurity 2'!$C$2:$K$101,9,FALSE)</f>
        <v>#N/A</v>
      </c>
      <c r="N101" s="325" t="e">
        <f>VLOOKUP(C101,'Futurity Final'!$C$2:$K$101,9,FALSE)</f>
        <v>#N/A</v>
      </c>
      <c r="O101" s="247" t="e">
        <f t="shared" si="5"/>
        <v>#N/A</v>
      </c>
    </row>
  </sheetData>
  <sheetProtection algorithmName="SHA-512" hashValue="zRRBM5uYpdqaEHmB8tiaHjiH0sVUUM8EBngMIzzEDqAdDKjHfCQ+gJlfclQPyhrrwCEPATDc2pt7zwyjl4QAGA==" saltValue="IxDNyXo5N7MLqytBUjvtrQ==" spinCount="100000" sheet="1" objects="1" scenarios="1"/>
  <sortState xmlns:xlrd2="http://schemas.microsoft.com/office/spreadsheetml/2017/richdata2" ref="B2:O10">
    <sortCondition descending="1" ref="K2:K10"/>
    <sortCondition ref="O2:O10"/>
    <sortCondition ref="G2:G10"/>
  </sortState>
  <printOptions gridLines="1"/>
  <pageMargins left="0.7" right="0.7" top="0.75" bottom="0.75" header="0.3" footer="0.3"/>
  <pageSetup scale="74" fitToHeight="0" orientation="landscape" horizontalDpi="4294967293" r:id="rId1"/>
  <headerFooter>
    <oddHeader>&amp;C&amp;16Futurity Average Results</oddHeader>
  </headerFooter>
  <rowBreaks count="1" manualBreakCount="1">
    <brk id="47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101"/>
  <sheetViews>
    <sheetView zoomScaleNormal="100" zoomScalePageLayoutView="82" workbookViewId="0">
      <pane ySplit="1" topLeftCell="A94" activePane="bottomLeft" state="frozen"/>
      <selection pane="bottomLeft" activeCell="H9" sqref="H9"/>
    </sheetView>
  </sheetViews>
  <sheetFormatPr defaultColWidth="8.69921875" defaultRowHeight="13.8" x14ac:dyDescent="0.25"/>
  <cols>
    <col min="1" max="1" width="4.19921875" style="12" customWidth="1"/>
    <col min="2" max="2" width="23.3984375" style="12" customWidth="1"/>
    <col min="3" max="3" width="12.296875" style="12" customWidth="1"/>
    <col min="4" max="4" width="9" style="378"/>
    <col min="5" max="8" width="9" style="13"/>
    <col min="9" max="9" width="9.796875" style="13" customWidth="1"/>
    <col min="10" max="10" width="9" style="95"/>
    <col min="11" max="11" width="9" style="109"/>
    <col min="12" max="16384" width="8.69921875" style="12"/>
  </cols>
  <sheetData>
    <row r="1" spans="1:11" ht="14.4" x14ac:dyDescent="0.3">
      <c r="A1" s="110"/>
      <c r="B1" s="370" t="s">
        <v>0</v>
      </c>
      <c r="C1" s="370" t="s">
        <v>1</v>
      </c>
      <c r="D1" s="371" t="s">
        <v>2</v>
      </c>
      <c r="E1" s="370" t="s">
        <v>3</v>
      </c>
      <c r="F1" s="370" t="s">
        <v>4</v>
      </c>
      <c r="G1" s="370" t="s">
        <v>5</v>
      </c>
      <c r="H1" s="370" t="s">
        <v>6</v>
      </c>
      <c r="I1" s="370" t="s">
        <v>7</v>
      </c>
      <c r="J1" s="379" t="s">
        <v>8</v>
      </c>
      <c r="K1" s="371" t="s">
        <v>9</v>
      </c>
    </row>
    <row r="2" spans="1:11" ht="14.4" x14ac:dyDescent="0.3">
      <c r="A2" s="370">
        <v>1</v>
      </c>
      <c r="B2" s="243"/>
      <c r="C2" s="243"/>
      <c r="D2" s="374"/>
      <c r="E2" s="375"/>
      <c r="F2" s="375"/>
      <c r="G2" s="375"/>
      <c r="H2" s="375"/>
      <c r="I2" s="375"/>
      <c r="J2" s="380">
        <f>SUM(E2:I2)</f>
        <v>0</v>
      </c>
      <c r="K2" s="373"/>
    </row>
    <row r="3" spans="1:11" ht="14.4" x14ac:dyDescent="0.3">
      <c r="A3" s="370">
        <v>2</v>
      </c>
      <c r="B3" s="243"/>
      <c r="C3" s="243"/>
      <c r="D3" s="374"/>
      <c r="E3" s="375"/>
      <c r="F3" s="375"/>
      <c r="G3" s="375"/>
      <c r="H3" s="375"/>
      <c r="I3" s="375"/>
      <c r="J3" s="380">
        <f t="shared" ref="J3:J66" si="0">SUM(E3:I3)</f>
        <v>0</v>
      </c>
      <c r="K3" s="373"/>
    </row>
    <row r="4" spans="1:11" ht="14.4" x14ac:dyDescent="0.3">
      <c r="A4" s="370">
        <v>3</v>
      </c>
      <c r="B4" s="243"/>
      <c r="C4" s="243"/>
      <c r="D4" s="374"/>
      <c r="E4" s="372"/>
      <c r="F4" s="375"/>
      <c r="G4" s="375"/>
      <c r="H4" s="375"/>
      <c r="I4" s="375"/>
      <c r="J4" s="380">
        <f t="shared" si="0"/>
        <v>0</v>
      </c>
      <c r="K4" s="373"/>
    </row>
    <row r="5" spans="1:11" ht="14.4" x14ac:dyDescent="0.3">
      <c r="A5" s="370">
        <v>4</v>
      </c>
      <c r="B5" s="243"/>
      <c r="C5" s="243"/>
      <c r="D5" s="374"/>
      <c r="E5" s="375"/>
      <c r="F5" s="375"/>
      <c r="G5" s="375"/>
      <c r="H5" s="375"/>
      <c r="I5" s="375"/>
      <c r="J5" s="380">
        <f t="shared" si="0"/>
        <v>0</v>
      </c>
      <c r="K5" s="373"/>
    </row>
    <row r="6" spans="1:11" ht="14.4" x14ac:dyDescent="0.3">
      <c r="A6" s="370">
        <v>5</v>
      </c>
      <c r="B6" s="243"/>
      <c r="C6" s="243"/>
      <c r="D6" s="374"/>
      <c r="E6" s="375"/>
      <c r="F6" s="375"/>
      <c r="G6" s="375"/>
      <c r="H6" s="375"/>
      <c r="I6" s="375"/>
      <c r="J6" s="380">
        <f t="shared" si="0"/>
        <v>0</v>
      </c>
      <c r="K6" s="373"/>
    </row>
    <row r="7" spans="1:11" ht="14.4" x14ac:dyDescent="0.3">
      <c r="A7" s="370">
        <v>6</v>
      </c>
      <c r="B7" s="243"/>
      <c r="C7" s="243"/>
      <c r="D7" s="374"/>
      <c r="E7" s="375"/>
      <c r="F7" s="375"/>
      <c r="G7" s="375"/>
      <c r="H7" s="375"/>
      <c r="I7" s="375"/>
      <c r="J7" s="380">
        <f t="shared" si="0"/>
        <v>0</v>
      </c>
      <c r="K7" s="373"/>
    </row>
    <row r="8" spans="1:11" ht="14.4" x14ac:dyDescent="0.3">
      <c r="A8" s="370">
        <v>7</v>
      </c>
      <c r="B8" s="243"/>
      <c r="C8" s="243"/>
      <c r="D8" s="374"/>
      <c r="E8" s="375"/>
      <c r="F8" s="375"/>
      <c r="G8" s="375"/>
      <c r="H8" s="375"/>
      <c r="I8" s="375"/>
      <c r="J8" s="380">
        <f t="shared" si="0"/>
        <v>0</v>
      </c>
      <c r="K8" s="373"/>
    </row>
    <row r="9" spans="1:11" ht="14.4" x14ac:dyDescent="0.3">
      <c r="A9" s="370">
        <v>8</v>
      </c>
      <c r="B9" s="243"/>
      <c r="C9" s="243"/>
      <c r="D9" s="374"/>
      <c r="E9" s="372"/>
      <c r="F9" s="375"/>
      <c r="G9" s="375"/>
      <c r="H9" s="375"/>
      <c r="I9" s="375"/>
      <c r="J9" s="380">
        <f t="shared" si="0"/>
        <v>0</v>
      </c>
      <c r="K9" s="373"/>
    </row>
    <row r="10" spans="1:11" ht="14.4" x14ac:dyDescent="0.3">
      <c r="A10" s="370">
        <v>9</v>
      </c>
      <c r="B10" s="243"/>
      <c r="C10" s="243"/>
      <c r="D10" s="374"/>
      <c r="E10" s="375"/>
      <c r="F10" s="375"/>
      <c r="G10" s="375"/>
      <c r="H10" s="375"/>
      <c r="I10" s="375"/>
      <c r="J10" s="380">
        <f t="shared" si="0"/>
        <v>0</v>
      </c>
      <c r="K10" s="373"/>
    </row>
    <row r="11" spans="1:11" ht="14.4" x14ac:dyDescent="0.3">
      <c r="A11" s="370">
        <v>10</v>
      </c>
      <c r="B11" s="243"/>
      <c r="C11" s="243"/>
      <c r="D11" s="374"/>
      <c r="E11" s="375"/>
      <c r="F11" s="375"/>
      <c r="G11" s="375"/>
      <c r="H11" s="375"/>
      <c r="I11" s="375"/>
      <c r="J11" s="380">
        <f t="shared" si="0"/>
        <v>0</v>
      </c>
      <c r="K11" s="373"/>
    </row>
    <row r="12" spans="1:11" ht="14.4" x14ac:dyDescent="0.3">
      <c r="A12" s="370">
        <v>11</v>
      </c>
      <c r="B12" s="243"/>
      <c r="C12" s="243"/>
      <c r="D12" s="374"/>
      <c r="E12" s="372"/>
      <c r="F12" s="375"/>
      <c r="G12" s="375"/>
      <c r="H12" s="375"/>
      <c r="I12" s="375"/>
      <c r="J12" s="380">
        <f t="shared" si="0"/>
        <v>0</v>
      </c>
      <c r="K12" s="373"/>
    </row>
    <row r="13" spans="1:11" ht="14.4" x14ac:dyDescent="0.3">
      <c r="A13" s="370">
        <v>12</v>
      </c>
      <c r="B13" s="243"/>
      <c r="C13" s="243"/>
      <c r="D13" s="374"/>
      <c r="E13" s="372"/>
      <c r="F13" s="375"/>
      <c r="G13" s="375"/>
      <c r="H13" s="375"/>
      <c r="I13" s="375"/>
      <c r="J13" s="380">
        <f t="shared" si="0"/>
        <v>0</v>
      </c>
      <c r="K13" s="373"/>
    </row>
    <row r="14" spans="1:11" ht="14.4" x14ac:dyDescent="0.3">
      <c r="A14" s="370">
        <v>13</v>
      </c>
      <c r="B14" s="243"/>
      <c r="C14" s="243"/>
      <c r="D14" s="374"/>
      <c r="E14" s="372"/>
      <c r="F14" s="375"/>
      <c r="G14" s="375"/>
      <c r="H14" s="375"/>
      <c r="I14" s="375"/>
      <c r="J14" s="380">
        <f t="shared" si="0"/>
        <v>0</v>
      </c>
      <c r="K14" s="373"/>
    </row>
    <row r="15" spans="1:11" ht="14.4" x14ac:dyDescent="0.3">
      <c r="A15" s="370">
        <v>14</v>
      </c>
      <c r="B15" s="243"/>
      <c r="C15" s="243"/>
      <c r="D15" s="374"/>
      <c r="E15" s="375"/>
      <c r="F15" s="375"/>
      <c r="G15" s="375"/>
      <c r="H15" s="375"/>
      <c r="I15" s="375"/>
      <c r="J15" s="380">
        <f t="shared" si="0"/>
        <v>0</v>
      </c>
      <c r="K15" s="373"/>
    </row>
    <row r="16" spans="1:11" ht="14.4" x14ac:dyDescent="0.3">
      <c r="A16" s="370">
        <v>15</v>
      </c>
      <c r="B16" s="243"/>
      <c r="C16" s="243"/>
      <c r="D16" s="374"/>
      <c r="E16" s="372"/>
      <c r="F16" s="375"/>
      <c r="G16" s="375"/>
      <c r="H16" s="375"/>
      <c r="I16" s="375"/>
      <c r="J16" s="380">
        <f t="shared" si="0"/>
        <v>0</v>
      </c>
      <c r="K16" s="373"/>
    </row>
    <row r="17" spans="1:11" ht="14.4" x14ac:dyDescent="0.3">
      <c r="A17" s="370">
        <v>16</v>
      </c>
      <c r="B17" s="243"/>
      <c r="C17" s="243"/>
      <c r="D17" s="374"/>
      <c r="E17" s="375"/>
      <c r="F17" s="375"/>
      <c r="G17" s="375"/>
      <c r="H17" s="375"/>
      <c r="I17" s="375"/>
      <c r="J17" s="380">
        <f t="shared" si="0"/>
        <v>0</v>
      </c>
      <c r="K17" s="373"/>
    </row>
    <row r="18" spans="1:11" ht="14.4" x14ac:dyDescent="0.3">
      <c r="A18" s="370">
        <v>17</v>
      </c>
      <c r="B18" s="243"/>
      <c r="C18" s="243"/>
      <c r="D18" s="374"/>
      <c r="E18" s="375"/>
      <c r="F18" s="375"/>
      <c r="G18" s="375"/>
      <c r="H18" s="375"/>
      <c r="I18" s="375"/>
      <c r="J18" s="380">
        <f t="shared" si="0"/>
        <v>0</v>
      </c>
      <c r="K18" s="373"/>
    </row>
    <row r="19" spans="1:11" ht="14.4" x14ac:dyDescent="0.3">
      <c r="A19" s="370">
        <v>18</v>
      </c>
      <c r="B19" s="243"/>
      <c r="C19" s="243"/>
      <c r="D19" s="374"/>
      <c r="E19" s="375"/>
      <c r="F19" s="375"/>
      <c r="G19" s="375"/>
      <c r="H19" s="375"/>
      <c r="I19" s="375"/>
      <c r="J19" s="380">
        <f t="shared" si="0"/>
        <v>0</v>
      </c>
      <c r="K19" s="373"/>
    </row>
    <row r="20" spans="1:11" ht="14.4" x14ac:dyDescent="0.3">
      <c r="A20" s="370">
        <v>19</v>
      </c>
      <c r="B20" s="243"/>
      <c r="C20" s="243"/>
      <c r="D20" s="374"/>
      <c r="E20" s="372"/>
      <c r="F20" s="375"/>
      <c r="G20" s="375"/>
      <c r="H20" s="375"/>
      <c r="I20" s="375"/>
      <c r="J20" s="380">
        <f t="shared" si="0"/>
        <v>0</v>
      </c>
      <c r="K20" s="373"/>
    </row>
    <row r="21" spans="1:11" ht="14.4" x14ac:dyDescent="0.3">
      <c r="A21" s="370">
        <v>20</v>
      </c>
      <c r="B21" s="243"/>
      <c r="C21" s="243"/>
      <c r="D21" s="374"/>
      <c r="E21" s="372"/>
      <c r="F21" s="375"/>
      <c r="G21" s="375"/>
      <c r="H21" s="375"/>
      <c r="I21" s="375"/>
      <c r="J21" s="380">
        <f t="shared" si="0"/>
        <v>0</v>
      </c>
      <c r="K21" s="373"/>
    </row>
    <row r="22" spans="1:11" ht="14.4" x14ac:dyDescent="0.3">
      <c r="A22" s="370">
        <v>21</v>
      </c>
      <c r="B22" s="243"/>
      <c r="C22" s="243"/>
      <c r="D22" s="374"/>
      <c r="E22" s="372"/>
      <c r="F22" s="375"/>
      <c r="G22" s="375"/>
      <c r="H22" s="375"/>
      <c r="I22" s="375"/>
      <c r="J22" s="380">
        <f t="shared" si="0"/>
        <v>0</v>
      </c>
      <c r="K22" s="373"/>
    </row>
    <row r="23" spans="1:11" ht="14.4" x14ac:dyDescent="0.3">
      <c r="A23" s="370">
        <v>22</v>
      </c>
      <c r="B23" s="243"/>
      <c r="C23" s="243"/>
      <c r="D23" s="374"/>
      <c r="E23" s="372"/>
      <c r="F23" s="375"/>
      <c r="G23" s="375"/>
      <c r="H23" s="375"/>
      <c r="I23" s="375"/>
      <c r="J23" s="380">
        <f t="shared" si="0"/>
        <v>0</v>
      </c>
      <c r="K23" s="373"/>
    </row>
    <row r="24" spans="1:11" ht="14.4" x14ac:dyDescent="0.3">
      <c r="A24" s="370">
        <v>23</v>
      </c>
      <c r="B24" s="243"/>
      <c r="C24" s="243"/>
      <c r="D24" s="374"/>
      <c r="E24" s="372"/>
      <c r="F24" s="375"/>
      <c r="G24" s="375"/>
      <c r="H24" s="375"/>
      <c r="I24" s="375"/>
      <c r="J24" s="380">
        <f t="shared" si="0"/>
        <v>0</v>
      </c>
      <c r="K24" s="373"/>
    </row>
    <row r="25" spans="1:11" ht="14.4" x14ac:dyDescent="0.3">
      <c r="A25" s="370">
        <v>24</v>
      </c>
      <c r="B25" s="243"/>
      <c r="C25" s="243"/>
      <c r="D25" s="374"/>
      <c r="E25" s="372"/>
      <c r="F25" s="375"/>
      <c r="G25" s="375"/>
      <c r="H25" s="375"/>
      <c r="I25" s="375"/>
      <c r="J25" s="380">
        <f t="shared" si="0"/>
        <v>0</v>
      </c>
      <c r="K25" s="373"/>
    </row>
    <row r="26" spans="1:11" ht="14.4" x14ac:dyDescent="0.3">
      <c r="A26" s="370">
        <v>25</v>
      </c>
      <c r="B26" s="243"/>
      <c r="C26" s="243"/>
      <c r="D26" s="374"/>
      <c r="E26" s="372"/>
      <c r="F26" s="375"/>
      <c r="G26" s="375"/>
      <c r="H26" s="375"/>
      <c r="I26" s="375"/>
      <c r="J26" s="380">
        <f t="shared" si="0"/>
        <v>0</v>
      </c>
      <c r="K26" s="373"/>
    </row>
    <row r="27" spans="1:11" ht="14.4" x14ac:dyDescent="0.3">
      <c r="A27" s="370">
        <v>26</v>
      </c>
      <c r="B27" s="243"/>
      <c r="C27" s="243"/>
      <c r="D27" s="374"/>
      <c r="E27" s="372"/>
      <c r="F27" s="375"/>
      <c r="G27" s="375"/>
      <c r="H27" s="375"/>
      <c r="I27" s="375"/>
      <c r="J27" s="380">
        <f t="shared" si="0"/>
        <v>0</v>
      </c>
      <c r="K27" s="373"/>
    </row>
    <row r="28" spans="1:11" ht="14.4" x14ac:dyDescent="0.3">
      <c r="A28" s="370">
        <v>27</v>
      </c>
      <c r="B28" s="243"/>
      <c r="C28" s="243"/>
      <c r="D28" s="374"/>
      <c r="E28" s="375"/>
      <c r="F28" s="375"/>
      <c r="G28" s="375"/>
      <c r="H28" s="375"/>
      <c r="I28" s="375"/>
      <c r="J28" s="380">
        <f t="shared" si="0"/>
        <v>0</v>
      </c>
      <c r="K28" s="373"/>
    </row>
    <row r="29" spans="1:11" ht="14.4" x14ac:dyDescent="0.3">
      <c r="A29" s="370">
        <v>28</v>
      </c>
      <c r="B29" s="243"/>
      <c r="C29" s="243"/>
      <c r="D29" s="374"/>
      <c r="E29" s="372"/>
      <c r="F29" s="375"/>
      <c r="G29" s="375"/>
      <c r="H29" s="375"/>
      <c r="I29" s="375"/>
      <c r="J29" s="380">
        <f t="shared" si="0"/>
        <v>0</v>
      </c>
      <c r="K29" s="373"/>
    </row>
    <row r="30" spans="1:11" ht="14.4" x14ac:dyDescent="0.3">
      <c r="A30" s="370">
        <v>29</v>
      </c>
      <c r="B30" s="243"/>
      <c r="C30" s="243"/>
      <c r="D30" s="374"/>
      <c r="E30" s="372"/>
      <c r="F30" s="375"/>
      <c r="G30" s="375"/>
      <c r="H30" s="375"/>
      <c r="I30" s="375"/>
      <c r="J30" s="380">
        <f t="shared" si="0"/>
        <v>0</v>
      </c>
      <c r="K30" s="373"/>
    </row>
    <row r="31" spans="1:11" ht="14.4" x14ac:dyDescent="0.3">
      <c r="A31" s="370">
        <v>30</v>
      </c>
      <c r="B31" s="243"/>
      <c r="C31" s="243"/>
      <c r="D31" s="374"/>
      <c r="E31" s="372"/>
      <c r="F31" s="375"/>
      <c r="G31" s="375"/>
      <c r="H31" s="375"/>
      <c r="I31" s="375"/>
      <c r="J31" s="380">
        <f t="shared" si="0"/>
        <v>0</v>
      </c>
      <c r="K31" s="373"/>
    </row>
    <row r="32" spans="1:11" ht="14.4" x14ac:dyDescent="0.3">
      <c r="A32" s="370">
        <v>31</v>
      </c>
      <c r="B32" s="243"/>
      <c r="C32" s="243"/>
      <c r="D32" s="374"/>
      <c r="E32" s="372"/>
      <c r="F32" s="375"/>
      <c r="G32" s="375"/>
      <c r="H32" s="375"/>
      <c r="I32" s="375"/>
      <c r="J32" s="380">
        <f t="shared" si="0"/>
        <v>0</v>
      </c>
      <c r="K32" s="373"/>
    </row>
    <row r="33" spans="1:11" ht="14.4" x14ac:dyDescent="0.3">
      <c r="A33" s="370">
        <v>32</v>
      </c>
      <c r="B33" s="243"/>
      <c r="C33" s="243"/>
      <c r="D33" s="374"/>
      <c r="E33" s="375"/>
      <c r="F33" s="375"/>
      <c r="G33" s="375"/>
      <c r="H33" s="375"/>
      <c r="I33" s="375"/>
      <c r="J33" s="380">
        <f t="shared" si="0"/>
        <v>0</v>
      </c>
      <c r="K33" s="373"/>
    </row>
    <row r="34" spans="1:11" ht="14.4" x14ac:dyDescent="0.3">
      <c r="A34" s="370">
        <v>33</v>
      </c>
      <c r="B34" s="243"/>
      <c r="C34" s="243"/>
      <c r="D34" s="374"/>
      <c r="E34" s="375"/>
      <c r="F34" s="375"/>
      <c r="G34" s="375"/>
      <c r="H34" s="375"/>
      <c r="I34" s="375"/>
      <c r="J34" s="380">
        <f t="shared" si="0"/>
        <v>0</v>
      </c>
      <c r="K34" s="373"/>
    </row>
    <row r="35" spans="1:11" ht="14.4" x14ac:dyDescent="0.3">
      <c r="A35" s="370">
        <v>34</v>
      </c>
      <c r="B35" s="243"/>
      <c r="C35" s="243"/>
      <c r="D35" s="374"/>
      <c r="E35" s="375"/>
      <c r="F35" s="375"/>
      <c r="G35" s="375"/>
      <c r="H35" s="375"/>
      <c r="I35" s="375"/>
      <c r="J35" s="380">
        <f t="shared" si="0"/>
        <v>0</v>
      </c>
      <c r="K35" s="373"/>
    </row>
    <row r="36" spans="1:11" ht="14.4" x14ac:dyDescent="0.3">
      <c r="A36" s="370">
        <v>35</v>
      </c>
      <c r="B36" s="243"/>
      <c r="C36" s="243"/>
      <c r="D36" s="374"/>
      <c r="E36" s="372"/>
      <c r="F36" s="375"/>
      <c r="G36" s="375"/>
      <c r="H36" s="375"/>
      <c r="I36" s="375"/>
      <c r="J36" s="380">
        <f t="shared" si="0"/>
        <v>0</v>
      </c>
      <c r="K36" s="373"/>
    </row>
    <row r="37" spans="1:11" ht="14.4" x14ac:dyDescent="0.3">
      <c r="A37" s="370">
        <v>36</v>
      </c>
      <c r="B37" s="243"/>
      <c r="C37" s="243"/>
      <c r="D37" s="374"/>
      <c r="E37" s="372"/>
      <c r="F37" s="375"/>
      <c r="G37" s="375"/>
      <c r="H37" s="375"/>
      <c r="I37" s="375"/>
      <c r="J37" s="380">
        <f t="shared" si="0"/>
        <v>0</v>
      </c>
      <c r="K37" s="373"/>
    </row>
    <row r="38" spans="1:11" ht="14.4" x14ac:dyDescent="0.3">
      <c r="A38" s="370">
        <v>37</v>
      </c>
      <c r="B38" s="243"/>
      <c r="C38" s="243"/>
      <c r="D38" s="374"/>
      <c r="E38" s="375"/>
      <c r="F38" s="375"/>
      <c r="G38" s="375"/>
      <c r="H38" s="375"/>
      <c r="I38" s="375"/>
      <c r="J38" s="380">
        <f t="shared" si="0"/>
        <v>0</v>
      </c>
      <c r="K38" s="373"/>
    </row>
    <row r="39" spans="1:11" ht="14.4" x14ac:dyDescent="0.3">
      <c r="A39" s="370">
        <v>38</v>
      </c>
      <c r="B39" s="243"/>
      <c r="C39" s="243"/>
      <c r="D39" s="374"/>
      <c r="E39" s="375"/>
      <c r="F39" s="375"/>
      <c r="G39" s="375"/>
      <c r="H39" s="375"/>
      <c r="I39" s="375"/>
      <c r="J39" s="380">
        <f t="shared" si="0"/>
        <v>0</v>
      </c>
      <c r="K39" s="373"/>
    </row>
    <row r="40" spans="1:11" ht="14.4" x14ac:dyDescent="0.3">
      <c r="A40" s="370">
        <v>39</v>
      </c>
      <c r="B40" s="243"/>
      <c r="C40" s="243"/>
      <c r="D40" s="374"/>
      <c r="E40" s="372"/>
      <c r="F40" s="375"/>
      <c r="G40" s="375"/>
      <c r="H40" s="375"/>
      <c r="I40" s="375"/>
      <c r="J40" s="380">
        <f t="shared" si="0"/>
        <v>0</v>
      </c>
      <c r="K40" s="373"/>
    </row>
    <row r="41" spans="1:11" ht="14.4" x14ac:dyDescent="0.3">
      <c r="A41" s="370">
        <v>40</v>
      </c>
      <c r="B41" s="243"/>
      <c r="C41" s="243"/>
      <c r="D41" s="374"/>
      <c r="E41" s="375"/>
      <c r="F41" s="375"/>
      <c r="G41" s="375"/>
      <c r="H41" s="375"/>
      <c r="I41" s="375"/>
      <c r="J41" s="380">
        <f t="shared" si="0"/>
        <v>0</v>
      </c>
      <c r="K41" s="373"/>
    </row>
    <row r="42" spans="1:11" ht="14.4" x14ac:dyDescent="0.3">
      <c r="A42" s="370">
        <v>41</v>
      </c>
      <c r="B42" s="168"/>
      <c r="C42" s="168"/>
      <c r="D42" s="346"/>
      <c r="E42" s="323"/>
      <c r="F42" s="323"/>
      <c r="G42" s="323"/>
      <c r="H42" s="323"/>
      <c r="I42" s="323"/>
      <c r="J42" s="380">
        <f t="shared" si="0"/>
        <v>0</v>
      </c>
      <c r="K42" s="322"/>
    </row>
    <row r="43" spans="1:11" ht="14.4" x14ac:dyDescent="0.3">
      <c r="A43" s="370">
        <v>42</v>
      </c>
      <c r="B43" s="168"/>
      <c r="C43" s="168"/>
      <c r="D43" s="346"/>
      <c r="E43" s="323"/>
      <c r="F43" s="323"/>
      <c r="G43" s="323"/>
      <c r="H43" s="323"/>
      <c r="I43" s="323"/>
      <c r="J43" s="380">
        <f t="shared" si="0"/>
        <v>0</v>
      </c>
      <c r="K43" s="322"/>
    </row>
    <row r="44" spans="1:11" ht="14.4" x14ac:dyDescent="0.3">
      <c r="A44" s="370">
        <v>43</v>
      </c>
      <c r="B44" s="168"/>
      <c r="C44" s="168"/>
      <c r="D44" s="346"/>
      <c r="E44" s="323"/>
      <c r="F44" s="323"/>
      <c r="G44" s="323"/>
      <c r="H44" s="323"/>
      <c r="I44" s="323"/>
      <c r="J44" s="380">
        <f t="shared" si="0"/>
        <v>0</v>
      </c>
      <c r="K44" s="322"/>
    </row>
    <row r="45" spans="1:11" ht="14.4" x14ac:dyDescent="0.3">
      <c r="A45" s="370">
        <v>44</v>
      </c>
      <c r="B45" s="168"/>
      <c r="C45" s="168"/>
      <c r="D45" s="346"/>
      <c r="E45" s="323"/>
      <c r="F45" s="323"/>
      <c r="G45" s="323"/>
      <c r="H45" s="323"/>
      <c r="I45" s="323"/>
      <c r="J45" s="380">
        <f t="shared" si="0"/>
        <v>0</v>
      </c>
      <c r="K45" s="322"/>
    </row>
    <row r="46" spans="1:11" ht="14.4" x14ac:dyDescent="0.3">
      <c r="A46" s="370">
        <v>45</v>
      </c>
      <c r="B46" s="168"/>
      <c r="C46" s="168"/>
      <c r="D46" s="346"/>
      <c r="E46" s="323"/>
      <c r="F46" s="323"/>
      <c r="G46" s="323"/>
      <c r="H46" s="323"/>
      <c r="I46" s="323"/>
      <c r="J46" s="380">
        <f t="shared" si="0"/>
        <v>0</v>
      </c>
      <c r="K46" s="322"/>
    </row>
    <row r="47" spans="1:11" ht="14.4" x14ac:dyDescent="0.3">
      <c r="A47" s="370">
        <v>46</v>
      </c>
      <c r="B47" s="168"/>
      <c r="C47" s="168"/>
      <c r="D47" s="346"/>
      <c r="E47" s="323"/>
      <c r="F47" s="323"/>
      <c r="G47" s="323"/>
      <c r="H47" s="323"/>
      <c r="I47" s="323"/>
      <c r="J47" s="380">
        <f t="shared" si="0"/>
        <v>0</v>
      </c>
      <c r="K47" s="322"/>
    </row>
    <row r="48" spans="1:11" ht="14.4" x14ac:dyDescent="0.3">
      <c r="A48" s="370">
        <v>47</v>
      </c>
      <c r="B48" s="168"/>
      <c r="C48" s="168"/>
      <c r="D48" s="346"/>
      <c r="E48" s="323"/>
      <c r="F48" s="323"/>
      <c r="G48" s="323"/>
      <c r="H48" s="323"/>
      <c r="I48" s="323"/>
      <c r="J48" s="380">
        <f t="shared" si="0"/>
        <v>0</v>
      </c>
      <c r="K48" s="322"/>
    </row>
    <row r="49" spans="1:11" ht="14.4" x14ac:dyDescent="0.3">
      <c r="A49" s="370">
        <v>48</v>
      </c>
      <c r="B49" s="168"/>
      <c r="C49" s="168"/>
      <c r="D49" s="346"/>
      <c r="E49" s="323"/>
      <c r="F49" s="323"/>
      <c r="G49" s="323"/>
      <c r="H49" s="323"/>
      <c r="I49" s="323"/>
      <c r="J49" s="380">
        <f t="shared" si="0"/>
        <v>0</v>
      </c>
      <c r="K49" s="322"/>
    </row>
    <row r="50" spans="1:11" ht="14.4" x14ac:dyDescent="0.3">
      <c r="A50" s="370">
        <v>49</v>
      </c>
      <c r="B50" s="168"/>
      <c r="C50" s="168"/>
      <c r="D50" s="346"/>
      <c r="E50" s="323"/>
      <c r="F50" s="323"/>
      <c r="G50" s="323"/>
      <c r="H50" s="323"/>
      <c r="I50" s="323"/>
      <c r="J50" s="380">
        <f t="shared" si="0"/>
        <v>0</v>
      </c>
      <c r="K50" s="322"/>
    </row>
    <row r="51" spans="1:11" ht="14.4" x14ac:dyDescent="0.3">
      <c r="A51" s="370">
        <v>50</v>
      </c>
      <c r="B51" s="168"/>
      <c r="C51" s="168"/>
      <c r="D51" s="346"/>
      <c r="E51" s="323"/>
      <c r="F51" s="323"/>
      <c r="G51" s="323"/>
      <c r="H51" s="323"/>
      <c r="I51" s="323"/>
      <c r="J51" s="380">
        <f t="shared" si="0"/>
        <v>0</v>
      </c>
      <c r="K51" s="322"/>
    </row>
    <row r="52" spans="1:11" ht="14.4" x14ac:dyDescent="0.3">
      <c r="A52" s="370">
        <v>51</v>
      </c>
      <c r="B52" s="168"/>
      <c r="C52" s="168"/>
      <c r="D52" s="346"/>
      <c r="E52" s="323"/>
      <c r="F52" s="323"/>
      <c r="G52" s="323"/>
      <c r="H52" s="323"/>
      <c r="I52" s="323"/>
      <c r="J52" s="380">
        <f t="shared" si="0"/>
        <v>0</v>
      </c>
      <c r="K52" s="322"/>
    </row>
    <row r="53" spans="1:11" ht="14.4" x14ac:dyDescent="0.3">
      <c r="A53" s="370">
        <v>52</v>
      </c>
      <c r="B53" s="168"/>
      <c r="C53" s="168"/>
      <c r="D53" s="346"/>
      <c r="E53" s="323"/>
      <c r="F53" s="323"/>
      <c r="G53" s="323"/>
      <c r="H53" s="323"/>
      <c r="I53" s="323"/>
      <c r="J53" s="380">
        <f t="shared" si="0"/>
        <v>0</v>
      </c>
      <c r="K53" s="322"/>
    </row>
    <row r="54" spans="1:11" ht="14.4" x14ac:dyDescent="0.3">
      <c r="A54" s="370">
        <v>53</v>
      </c>
      <c r="B54" s="168"/>
      <c r="C54" s="168"/>
      <c r="D54" s="346"/>
      <c r="E54" s="323"/>
      <c r="F54" s="323"/>
      <c r="G54" s="323"/>
      <c r="H54" s="323"/>
      <c r="I54" s="323"/>
      <c r="J54" s="380">
        <f t="shared" si="0"/>
        <v>0</v>
      </c>
      <c r="K54" s="322"/>
    </row>
    <row r="55" spans="1:11" ht="14.4" x14ac:dyDescent="0.3">
      <c r="A55" s="370">
        <v>54</v>
      </c>
      <c r="B55" s="168"/>
      <c r="C55" s="168"/>
      <c r="D55" s="346"/>
      <c r="E55" s="323"/>
      <c r="F55" s="323"/>
      <c r="G55" s="323"/>
      <c r="H55" s="323"/>
      <c r="I55" s="323"/>
      <c r="J55" s="380">
        <f t="shared" si="0"/>
        <v>0</v>
      </c>
      <c r="K55" s="322"/>
    </row>
    <row r="56" spans="1:11" ht="14.4" x14ac:dyDescent="0.3">
      <c r="A56" s="370">
        <v>55</v>
      </c>
      <c r="B56" s="168"/>
      <c r="C56" s="168"/>
      <c r="D56" s="346"/>
      <c r="E56" s="323"/>
      <c r="F56" s="323"/>
      <c r="G56" s="323"/>
      <c r="H56" s="323"/>
      <c r="I56" s="323"/>
      <c r="J56" s="380">
        <f t="shared" si="0"/>
        <v>0</v>
      </c>
      <c r="K56" s="322"/>
    </row>
    <row r="57" spans="1:11" ht="14.4" x14ac:dyDescent="0.3">
      <c r="A57" s="370">
        <v>56</v>
      </c>
      <c r="B57" s="168"/>
      <c r="C57" s="168"/>
      <c r="D57" s="346"/>
      <c r="E57" s="323"/>
      <c r="F57" s="323"/>
      <c r="G57" s="323"/>
      <c r="H57" s="323"/>
      <c r="I57" s="323"/>
      <c r="J57" s="380">
        <f t="shared" si="0"/>
        <v>0</v>
      </c>
      <c r="K57" s="322"/>
    </row>
    <row r="58" spans="1:11" ht="14.4" x14ac:dyDescent="0.3">
      <c r="A58" s="370">
        <v>57</v>
      </c>
      <c r="B58" s="168"/>
      <c r="C58" s="168"/>
      <c r="D58" s="346"/>
      <c r="E58" s="323"/>
      <c r="F58" s="323"/>
      <c r="G58" s="323"/>
      <c r="H58" s="323"/>
      <c r="I58" s="323"/>
      <c r="J58" s="380">
        <f t="shared" si="0"/>
        <v>0</v>
      </c>
      <c r="K58" s="322"/>
    </row>
    <row r="59" spans="1:11" ht="14.4" x14ac:dyDescent="0.3">
      <c r="A59" s="370">
        <v>58</v>
      </c>
      <c r="B59" s="168"/>
      <c r="C59" s="168"/>
      <c r="D59" s="346"/>
      <c r="E59" s="323"/>
      <c r="F59" s="323"/>
      <c r="G59" s="323"/>
      <c r="H59" s="323"/>
      <c r="I59" s="323"/>
      <c r="J59" s="380">
        <f t="shared" si="0"/>
        <v>0</v>
      </c>
      <c r="K59" s="322"/>
    </row>
    <row r="60" spans="1:11" ht="14.4" x14ac:dyDescent="0.3">
      <c r="A60" s="370">
        <v>59</v>
      </c>
      <c r="B60" s="168"/>
      <c r="C60" s="168"/>
      <c r="D60" s="346"/>
      <c r="E60" s="323"/>
      <c r="F60" s="323"/>
      <c r="G60" s="323"/>
      <c r="H60" s="323"/>
      <c r="I60" s="323"/>
      <c r="J60" s="380">
        <f t="shared" si="0"/>
        <v>0</v>
      </c>
      <c r="K60" s="322"/>
    </row>
    <row r="61" spans="1:11" ht="14.4" x14ac:dyDescent="0.3">
      <c r="A61" s="370">
        <v>60</v>
      </c>
      <c r="B61" s="168"/>
      <c r="C61" s="168"/>
      <c r="D61" s="346"/>
      <c r="E61" s="323"/>
      <c r="F61" s="323"/>
      <c r="G61" s="323"/>
      <c r="H61" s="323"/>
      <c r="I61" s="323"/>
      <c r="J61" s="380">
        <f t="shared" si="0"/>
        <v>0</v>
      </c>
      <c r="K61" s="322"/>
    </row>
    <row r="62" spans="1:11" ht="14.4" x14ac:dyDescent="0.3">
      <c r="A62" s="370">
        <v>61</v>
      </c>
      <c r="B62" s="168"/>
      <c r="C62" s="168"/>
      <c r="D62" s="346"/>
      <c r="E62" s="323"/>
      <c r="F62" s="323"/>
      <c r="G62" s="323"/>
      <c r="H62" s="323"/>
      <c r="I62" s="323"/>
      <c r="J62" s="380">
        <f t="shared" si="0"/>
        <v>0</v>
      </c>
      <c r="K62" s="322"/>
    </row>
    <row r="63" spans="1:11" ht="14.4" x14ac:dyDescent="0.3">
      <c r="A63" s="370">
        <v>62</v>
      </c>
      <c r="B63" s="168"/>
      <c r="C63" s="168"/>
      <c r="D63" s="346"/>
      <c r="E63" s="323"/>
      <c r="F63" s="323"/>
      <c r="G63" s="323"/>
      <c r="H63" s="323"/>
      <c r="I63" s="323"/>
      <c r="J63" s="380">
        <f t="shared" si="0"/>
        <v>0</v>
      </c>
      <c r="K63" s="322"/>
    </row>
    <row r="64" spans="1:11" ht="14.4" x14ac:dyDescent="0.3">
      <c r="A64" s="370">
        <v>63</v>
      </c>
      <c r="B64" s="168"/>
      <c r="C64" s="168"/>
      <c r="D64" s="346"/>
      <c r="E64" s="323"/>
      <c r="F64" s="323"/>
      <c r="G64" s="323"/>
      <c r="H64" s="323"/>
      <c r="I64" s="323"/>
      <c r="J64" s="380">
        <f t="shared" si="0"/>
        <v>0</v>
      </c>
      <c r="K64" s="322"/>
    </row>
    <row r="65" spans="1:11" ht="14.4" x14ac:dyDescent="0.3">
      <c r="A65" s="370">
        <v>64</v>
      </c>
      <c r="B65" s="168"/>
      <c r="C65" s="168"/>
      <c r="D65" s="346"/>
      <c r="E65" s="323"/>
      <c r="F65" s="323"/>
      <c r="G65" s="323"/>
      <c r="H65" s="323"/>
      <c r="I65" s="323"/>
      <c r="J65" s="380">
        <f t="shared" si="0"/>
        <v>0</v>
      </c>
      <c r="K65" s="322"/>
    </row>
    <row r="66" spans="1:11" ht="14.4" x14ac:dyDescent="0.3">
      <c r="A66" s="370">
        <v>65</v>
      </c>
      <c r="B66" s="168"/>
      <c r="C66" s="168"/>
      <c r="D66" s="346"/>
      <c r="E66" s="323"/>
      <c r="F66" s="323"/>
      <c r="G66" s="323"/>
      <c r="H66" s="323"/>
      <c r="I66" s="323"/>
      <c r="J66" s="380">
        <f t="shared" si="0"/>
        <v>0</v>
      </c>
      <c r="K66" s="322"/>
    </row>
    <row r="67" spans="1:11" ht="14.4" x14ac:dyDescent="0.3">
      <c r="A67" s="370">
        <v>66</v>
      </c>
      <c r="B67" s="168"/>
      <c r="C67" s="168"/>
      <c r="D67" s="346"/>
      <c r="E67" s="323"/>
      <c r="F67" s="323"/>
      <c r="G67" s="323"/>
      <c r="H67" s="323"/>
      <c r="I67" s="323"/>
      <c r="J67" s="380">
        <f t="shared" ref="J67:J101" si="1">SUM(E67:I67)</f>
        <v>0</v>
      </c>
      <c r="K67" s="322"/>
    </row>
    <row r="68" spans="1:11" ht="14.4" x14ac:dyDescent="0.3">
      <c r="A68" s="370">
        <v>67</v>
      </c>
      <c r="B68" s="168"/>
      <c r="C68" s="168"/>
      <c r="D68" s="346"/>
      <c r="E68" s="323"/>
      <c r="F68" s="323"/>
      <c r="G68" s="323"/>
      <c r="H68" s="323"/>
      <c r="I68" s="323"/>
      <c r="J68" s="380">
        <f t="shared" si="1"/>
        <v>0</v>
      </c>
      <c r="K68" s="322"/>
    </row>
    <row r="69" spans="1:11" ht="14.4" x14ac:dyDescent="0.3">
      <c r="A69" s="370">
        <v>68</v>
      </c>
      <c r="B69" s="168"/>
      <c r="C69" s="168"/>
      <c r="D69" s="346"/>
      <c r="E69" s="323"/>
      <c r="F69" s="323"/>
      <c r="G69" s="323"/>
      <c r="H69" s="323"/>
      <c r="I69" s="323"/>
      <c r="J69" s="380">
        <f t="shared" si="1"/>
        <v>0</v>
      </c>
      <c r="K69" s="322"/>
    </row>
    <row r="70" spans="1:11" ht="14.4" x14ac:dyDescent="0.3">
      <c r="A70" s="370">
        <v>69</v>
      </c>
      <c r="B70" s="168"/>
      <c r="C70" s="168"/>
      <c r="D70" s="346"/>
      <c r="E70" s="323"/>
      <c r="F70" s="323"/>
      <c r="G70" s="323"/>
      <c r="H70" s="323"/>
      <c r="I70" s="323"/>
      <c r="J70" s="380">
        <f t="shared" si="1"/>
        <v>0</v>
      </c>
      <c r="K70" s="322"/>
    </row>
    <row r="71" spans="1:11" ht="14.4" x14ac:dyDescent="0.3">
      <c r="A71" s="370">
        <v>70</v>
      </c>
      <c r="B71" s="168"/>
      <c r="C71" s="168"/>
      <c r="D71" s="346"/>
      <c r="E71" s="323"/>
      <c r="F71" s="323"/>
      <c r="G71" s="323"/>
      <c r="H71" s="323"/>
      <c r="I71" s="323"/>
      <c r="J71" s="380">
        <f t="shared" si="1"/>
        <v>0</v>
      </c>
      <c r="K71" s="322"/>
    </row>
    <row r="72" spans="1:11" ht="14.4" x14ac:dyDescent="0.3">
      <c r="A72" s="370">
        <v>71</v>
      </c>
      <c r="B72" s="168"/>
      <c r="C72" s="168"/>
      <c r="D72" s="346"/>
      <c r="E72" s="323"/>
      <c r="F72" s="323"/>
      <c r="G72" s="323"/>
      <c r="H72" s="323"/>
      <c r="I72" s="323"/>
      <c r="J72" s="380">
        <f t="shared" si="1"/>
        <v>0</v>
      </c>
      <c r="K72" s="322"/>
    </row>
    <row r="73" spans="1:11" ht="14.4" x14ac:dyDescent="0.3">
      <c r="A73" s="370">
        <v>72</v>
      </c>
      <c r="B73" s="168"/>
      <c r="C73" s="168"/>
      <c r="D73" s="346"/>
      <c r="E73" s="323"/>
      <c r="F73" s="323"/>
      <c r="G73" s="323"/>
      <c r="H73" s="323"/>
      <c r="I73" s="323"/>
      <c r="J73" s="380">
        <f t="shared" si="1"/>
        <v>0</v>
      </c>
      <c r="K73" s="322"/>
    </row>
    <row r="74" spans="1:11" ht="14.4" x14ac:dyDescent="0.3">
      <c r="A74" s="370">
        <v>73</v>
      </c>
      <c r="B74" s="168"/>
      <c r="C74" s="168"/>
      <c r="D74" s="346"/>
      <c r="E74" s="323"/>
      <c r="F74" s="323"/>
      <c r="G74" s="323"/>
      <c r="H74" s="323"/>
      <c r="I74" s="323"/>
      <c r="J74" s="380">
        <f t="shared" si="1"/>
        <v>0</v>
      </c>
      <c r="K74" s="322"/>
    </row>
    <row r="75" spans="1:11" ht="14.4" x14ac:dyDescent="0.3">
      <c r="A75" s="370">
        <v>74</v>
      </c>
      <c r="B75" s="168"/>
      <c r="C75" s="168"/>
      <c r="D75" s="346"/>
      <c r="E75" s="323"/>
      <c r="F75" s="323"/>
      <c r="G75" s="323"/>
      <c r="H75" s="323"/>
      <c r="I75" s="323"/>
      <c r="J75" s="380">
        <f t="shared" si="1"/>
        <v>0</v>
      </c>
      <c r="K75" s="322"/>
    </row>
    <row r="76" spans="1:11" ht="14.4" x14ac:dyDescent="0.3">
      <c r="A76" s="370">
        <v>75</v>
      </c>
      <c r="B76" s="168"/>
      <c r="C76" s="168"/>
      <c r="D76" s="346"/>
      <c r="E76" s="323"/>
      <c r="F76" s="323"/>
      <c r="G76" s="323"/>
      <c r="H76" s="323"/>
      <c r="I76" s="323"/>
      <c r="J76" s="380">
        <f t="shared" si="1"/>
        <v>0</v>
      </c>
      <c r="K76" s="322"/>
    </row>
    <row r="77" spans="1:11" ht="14.4" x14ac:dyDescent="0.3">
      <c r="A77" s="370">
        <v>76</v>
      </c>
      <c r="B77" s="168"/>
      <c r="C77" s="168"/>
      <c r="D77" s="346"/>
      <c r="E77" s="323"/>
      <c r="F77" s="323"/>
      <c r="G77" s="323"/>
      <c r="H77" s="323"/>
      <c r="I77" s="323"/>
      <c r="J77" s="380">
        <f t="shared" si="1"/>
        <v>0</v>
      </c>
      <c r="K77" s="322"/>
    </row>
    <row r="78" spans="1:11" ht="14.4" x14ac:dyDescent="0.3">
      <c r="A78" s="370">
        <v>77</v>
      </c>
      <c r="B78" s="168"/>
      <c r="C78" s="168"/>
      <c r="D78" s="346"/>
      <c r="E78" s="323"/>
      <c r="F78" s="323"/>
      <c r="G78" s="323"/>
      <c r="H78" s="323"/>
      <c r="I78" s="323"/>
      <c r="J78" s="380">
        <f t="shared" si="1"/>
        <v>0</v>
      </c>
      <c r="K78" s="322"/>
    </row>
    <row r="79" spans="1:11" ht="14.4" x14ac:dyDescent="0.3">
      <c r="A79" s="370">
        <v>78</v>
      </c>
      <c r="B79" s="168"/>
      <c r="C79" s="168"/>
      <c r="D79" s="346"/>
      <c r="E79" s="323"/>
      <c r="F79" s="323"/>
      <c r="G79" s="323"/>
      <c r="H79" s="323"/>
      <c r="I79" s="323"/>
      <c r="J79" s="380">
        <f t="shared" si="1"/>
        <v>0</v>
      </c>
      <c r="K79" s="322"/>
    </row>
    <row r="80" spans="1:11" ht="14.4" x14ac:dyDescent="0.3">
      <c r="A80" s="370">
        <v>79</v>
      </c>
      <c r="B80" s="168"/>
      <c r="C80" s="168"/>
      <c r="D80" s="346"/>
      <c r="E80" s="323"/>
      <c r="F80" s="323"/>
      <c r="G80" s="323"/>
      <c r="H80" s="323"/>
      <c r="I80" s="323"/>
      <c r="J80" s="380">
        <f t="shared" si="1"/>
        <v>0</v>
      </c>
      <c r="K80" s="322"/>
    </row>
    <row r="81" spans="1:11" ht="14.4" x14ac:dyDescent="0.3">
      <c r="A81" s="370">
        <v>80</v>
      </c>
      <c r="B81" s="168"/>
      <c r="C81" s="168"/>
      <c r="D81" s="346"/>
      <c r="E81" s="323"/>
      <c r="F81" s="323"/>
      <c r="G81" s="323"/>
      <c r="H81" s="323"/>
      <c r="I81" s="323"/>
      <c r="J81" s="380">
        <f t="shared" si="1"/>
        <v>0</v>
      </c>
      <c r="K81" s="322"/>
    </row>
    <row r="82" spans="1:11" ht="14.4" x14ac:dyDescent="0.3">
      <c r="A82" s="370">
        <v>81</v>
      </c>
      <c r="B82" s="168"/>
      <c r="C82" s="168"/>
      <c r="D82" s="346"/>
      <c r="E82" s="323"/>
      <c r="F82" s="323"/>
      <c r="G82" s="323"/>
      <c r="H82" s="323"/>
      <c r="I82" s="323"/>
      <c r="J82" s="380">
        <f t="shared" si="1"/>
        <v>0</v>
      </c>
      <c r="K82" s="322"/>
    </row>
    <row r="83" spans="1:11" ht="14.4" x14ac:dyDescent="0.3">
      <c r="A83" s="370">
        <v>82</v>
      </c>
      <c r="B83" s="168"/>
      <c r="C83" s="168"/>
      <c r="D83" s="346"/>
      <c r="E83" s="323"/>
      <c r="F83" s="323"/>
      <c r="G83" s="323"/>
      <c r="H83" s="323"/>
      <c r="I83" s="323"/>
      <c r="J83" s="380">
        <f t="shared" si="1"/>
        <v>0</v>
      </c>
      <c r="K83" s="322"/>
    </row>
    <row r="84" spans="1:11" ht="14.4" x14ac:dyDescent="0.3">
      <c r="A84" s="370">
        <v>83</v>
      </c>
      <c r="B84" s="168"/>
      <c r="C84" s="168"/>
      <c r="D84" s="346"/>
      <c r="E84" s="323"/>
      <c r="F84" s="323"/>
      <c r="G84" s="323"/>
      <c r="H84" s="323"/>
      <c r="I84" s="323"/>
      <c r="J84" s="380">
        <f t="shared" si="1"/>
        <v>0</v>
      </c>
      <c r="K84" s="322"/>
    </row>
    <row r="85" spans="1:11" ht="14.4" x14ac:dyDescent="0.3">
      <c r="A85" s="370">
        <v>84</v>
      </c>
      <c r="B85" s="168"/>
      <c r="C85" s="168"/>
      <c r="D85" s="346"/>
      <c r="E85" s="323"/>
      <c r="F85" s="323"/>
      <c r="G85" s="323"/>
      <c r="H85" s="323"/>
      <c r="I85" s="323"/>
      <c r="J85" s="380">
        <f t="shared" si="1"/>
        <v>0</v>
      </c>
      <c r="K85" s="322"/>
    </row>
    <row r="86" spans="1:11" ht="14.4" x14ac:dyDescent="0.3">
      <c r="A86" s="370">
        <v>85</v>
      </c>
      <c r="B86" s="168"/>
      <c r="C86" s="168"/>
      <c r="D86" s="346"/>
      <c r="E86" s="323"/>
      <c r="F86" s="323"/>
      <c r="G86" s="323"/>
      <c r="H86" s="323"/>
      <c r="I86" s="323"/>
      <c r="J86" s="380">
        <f t="shared" si="1"/>
        <v>0</v>
      </c>
      <c r="K86" s="322"/>
    </row>
    <row r="87" spans="1:11" ht="14.4" x14ac:dyDescent="0.3">
      <c r="A87" s="370">
        <v>86</v>
      </c>
      <c r="B87" s="168"/>
      <c r="C87" s="168"/>
      <c r="D87" s="346"/>
      <c r="E87" s="323"/>
      <c r="F87" s="323"/>
      <c r="G87" s="323"/>
      <c r="H87" s="323"/>
      <c r="I87" s="323"/>
      <c r="J87" s="380">
        <f t="shared" si="1"/>
        <v>0</v>
      </c>
      <c r="K87" s="322"/>
    </row>
    <row r="88" spans="1:11" ht="14.4" x14ac:dyDescent="0.3">
      <c r="A88" s="370">
        <v>87</v>
      </c>
      <c r="B88" s="168"/>
      <c r="C88" s="168"/>
      <c r="D88" s="346"/>
      <c r="E88" s="323"/>
      <c r="F88" s="323"/>
      <c r="G88" s="323"/>
      <c r="H88" s="323"/>
      <c r="I88" s="323"/>
      <c r="J88" s="380">
        <f t="shared" si="1"/>
        <v>0</v>
      </c>
      <c r="K88" s="322"/>
    </row>
    <row r="89" spans="1:11" ht="14.4" x14ac:dyDescent="0.3">
      <c r="A89" s="370">
        <v>88</v>
      </c>
      <c r="B89" s="168"/>
      <c r="C89" s="168"/>
      <c r="D89" s="346"/>
      <c r="E89" s="323"/>
      <c r="F89" s="323"/>
      <c r="G89" s="323"/>
      <c r="H89" s="323"/>
      <c r="I89" s="323"/>
      <c r="J89" s="380">
        <f t="shared" si="1"/>
        <v>0</v>
      </c>
      <c r="K89" s="322"/>
    </row>
    <row r="90" spans="1:11" ht="14.4" x14ac:dyDescent="0.3">
      <c r="A90" s="370">
        <v>89</v>
      </c>
      <c r="B90" s="168"/>
      <c r="C90" s="168"/>
      <c r="D90" s="346"/>
      <c r="E90" s="323"/>
      <c r="F90" s="323"/>
      <c r="G90" s="323"/>
      <c r="H90" s="323"/>
      <c r="I90" s="323"/>
      <c r="J90" s="380">
        <f t="shared" si="1"/>
        <v>0</v>
      </c>
      <c r="K90" s="322"/>
    </row>
    <row r="91" spans="1:11" ht="14.4" x14ac:dyDescent="0.3">
      <c r="A91" s="370">
        <v>90</v>
      </c>
      <c r="B91" s="168"/>
      <c r="C91" s="168"/>
      <c r="D91" s="346"/>
      <c r="E91" s="323"/>
      <c r="F91" s="323"/>
      <c r="G91" s="323"/>
      <c r="H91" s="323"/>
      <c r="I91" s="323"/>
      <c r="J91" s="380">
        <f t="shared" si="1"/>
        <v>0</v>
      </c>
      <c r="K91" s="322"/>
    </row>
    <row r="92" spans="1:11" ht="14.4" x14ac:dyDescent="0.3">
      <c r="A92" s="370">
        <v>91</v>
      </c>
      <c r="B92" s="168"/>
      <c r="C92" s="168"/>
      <c r="D92" s="346"/>
      <c r="E92" s="323"/>
      <c r="F92" s="323"/>
      <c r="G92" s="323"/>
      <c r="H92" s="323"/>
      <c r="I92" s="323"/>
      <c r="J92" s="380">
        <f t="shared" si="1"/>
        <v>0</v>
      </c>
      <c r="K92" s="322"/>
    </row>
    <row r="93" spans="1:11" ht="14.4" x14ac:dyDescent="0.3">
      <c r="A93" s="370">
        <v>92</v>
      </c>
      <c r="B93" s="168"/>
      <c r="C93" s="168"/>
      <c r="D93" s="346"/>
      <c r="E93" s="323"/>
      <c r="F93" s="323"/>
      <c r="G93" s="323"/>
      <c r="H93" s="323"/>
      <c r="I93" s="323"/>
      <c r="J93" s="380">
        <f t="shared" si="1"/>
        <v>0</v>
      </c>
      <c r="K93" s="322"/>
    </row>
    <row r="94" spans="1:11" ht="14.4" x14ac:dyDescent="0.3">
      <c r="A94" s="370">
        <v>93</v>
      </c>
      <c r="B94" s="168"/>
      <c r="C94" s="168"/>
      <c r="D94" s="346"/>
      <c r="E94" s="323"/>
      <c r="F94" s="323"/>
      <c r="G94" s="323"/>
      <c r="H94" s="323"/>
      <c r="I94" s="323"/>
      <c r="J94" s="380">
        <f t="shared" si="1"/>
        <v>0</v>
      </c>
      <c r="K94" s="322"/>
    </row>
    <row r="95" spans="1:11" ht="14.4" x14ac:dyDescent="0.3">
      <c r="A95" s="370">
        <v>94</v>
      </c>
      <c r="B95" s="168"/>
      <c r="C95" s="168"/>
      <c r="D95" s="346"/>
      <c r="E95" s="323"/>
      <c r="F95" s="323"/>
      <c r="G95" s="323"/>
      <c r="H95" s="323"/>
      <c r="I95" s="323"/>
      <c r="J95" s="380">
        <f t="shared" si="1"/>
        <v>0</v>
      </c>
      <c r="K95" s="322"/>
    </row>
    <row r="96" spans="1:11" ht="14.4" x14ac:dyDescent="0.3">
      <c r="A96" s="370">
        <v>95</v>
      </c>
      <c r="B96" s="168"/>
      <c r="C96" s="168"/>
      <c r="D96" s="346"/>
      <c r="E96" s="323"/>
      <c r="F96" s="323"/>
      <c r="G96" s="323"/>
      <c r="H96" s="323"/>
      <c r="I96" s="323"/>
      <c r="J96" s="380">
        <f t="shared" si="1"/>
        <v>0</v>
      </c>
      <c r="K96" s="322"/>
    </row>
    <row r="97" spans="1:11" ht="14.4" x14ac:dyDescent="0.3">
      <c r="A97" s="370">
        <v>96</v>
      </c>
      <c r="B97" s="168"/>
      <c r="C97" s="168"/>
      <c r="D97" s="346"/>
      <c r="E97" s="323"/>
      <c r="F97" s="323"/>
      <c r="G97" s="323"/>
      <c r="H97" s="323"/>
      <c r="I97" s="323"/>
      <c r="J97" s="380">
        <f t="shared" si="1"/>
        <v>0</v>
      </c>
      <c r="K97" s="322"/>
    </row>
    <row r="98" spans="1:11" ht="14.4" x14ac:dyDescent="0.3">
      <c r="A98" s="370">
        <v>97</v>
      </c>
      <c r="B98" s="168"/>
      <c r="C98" s="168"/>
      <c r="D98" s="346"/>
      <c r="E98" s="323"/>
      <c r="F98" s="323"/>
      <c r="G98" s="323"/>
      <c r="H98" s="323"/>
      <c r="I98" s="323"/>
      <c r="J98" s="380">
        <f t="shared" si="1"/>
        <v>0</v>
      </c>
      <c r="K98" s="322"/>
    </row>
    <row r="99" spans="1:11" ht="14.4" x14ac:dyDescent="0.3">
      <c r="A99" s="370">
        <v>98</v>
      </c>
      <c r="B99" s="168"/>
      <c r="C99" s="168"/>
      <c r="D99" s="346"/>
      <c r="E99" s="323"/>
      <c r="F99" s="323"/>
      <c r="G99" s="323"/>
      <c r="H99" s="323"/>
      <c r="I99" s="323"/>
      <c r="J99" s="380">
        <f t="shared" si="1"/>
        <v>0</v>
      </c>
      <c r="K99" s="322"/>
    </row>
    <row r="100" spans="1:11" ht="14.4" x14ac:dyDescent="0.3">
      <c r="A100" s="370">
        <v>99</v>
      </c>
      <c r="B100" s="168"/>
      <c r="C100" s="168"/>
      <c r="D100" s="346"/>
      <c r="E100" s="323"/>
      <c r="F100" s="323"/>
      <c r="G100" s="323"/>
      <c r="H100" s="323"/>
      <c r="I100" s="323"/>
      <c r="J100" s="380">
        <f t="shared" si="1"/>
        <v>0</v>
      </c>
      <c r="K100" s="322"/>
    </row>
    <row r="101" spans="1:11" ht="15" thickBot="1" x14ac:dyDescent="0.35">
      <c r="A101" s="376">
        <v>100</v>
      </c>
      <c r="B101" s="174"/>
      <c r="C101" s="174"/>
      <c r="D101" s="377"/>
      <c r="E101" s="328"/>
      <c r="F101" s="328"/>
      <c r="G101" s="328"/>
      <c r="H101" s="328"/>
      <c r="I101" s="328"/>
      <c r="J101" s="381">
        <f t="shared" si="1"/>
        <v>0</v>
      </c>
      <c r="K101" s="326"/>
    </row>
  </sheetData>
  <sheetProtection algorithmName="SHA-512" hashValue="+zbHuGbz9e/67EWPC8xa+D//13MpBWGoWBmJfWTvYtu6mkK8PV0iTBQ7qH5IwQ66oSSrZUMiHuMVbm4uT1S1BA==" saltValue="agsiVgPGz6iDf87X5A8ozA==" spinCount="100000" sheet="1" objects="1" scenarios="1"/>
  <sortState xmlns:xlrd2="http://schemas.microsoft.com/office/spreadsheetml/2017/richdata2" ref="B2:K41">
    <sortCondition descending="1" ref="J2:J41"/>
    <sortCondition ref="K2:K41"/>
    <sortCondition ref="D2:D41"/>
  </sortState>
  <printOptions gridLines="1"/>
  <pageMargins left="0.7" right="0.7" top="0.75" bottom="0.75" header="0.3" footer="0.3"/>
  <pageSetup scale="86" orientation="landscape" horizontalDpi="4294967293" r:id="rId1"/>
  <headerFooter>
    <oddHeader>&amp;C&amp;16Maturity Results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101"/>
  <sheetViews>
    <sheetView zoomScaleNormal="100" workbookViewId="0">
      <pane ySplit="1" topLeftCell="A97" activePane="bottomLeft" state="frozen"/>
      <selection pane="bottomLeft" activeCell="H9" sqref="H9"/>
    </sheetView>
  </sheetViews>
  <sheetFormatPr defaultColWidth="8.69921875" defaultRowHeight="13.8" x14ac:dyDescent="0.25"/>
  <cols>
    <col min="1" max="1" width="3.8984375" style="111" customWidth="1"/>
    <col min="2" max="2" width="23.5" style="12" customWidth="1"/>
    <col min="3" max="3" width="11.09765625" style="12" customWidth="1"/>
    <col min="4" max="4" width="9" style="378"/>
    <col min="5" max="9" width="8.69921875" style="12"/>
    <col min="10" max="10" width="9"/>
    <col min="11" max="11" width="9" style="378"/>
    <col min="12" max="16384" width="8.69921875" style="12"/>
  </cols>
  <sheetData>
    <row r="1" spans="1:11" s="105" customFormat="1" ht="14.4" x14ac:dyDescent="0.3">
      <c r="A1" s="192"/>
      <c r="B1" s="192" t="s">
        <v>0</v>
      </c>
      <c r="C1" s="192" t="s">
        <v>1</v>
      </c>
      <c r="D1" s="238" t="s">
        <v>2</v>
      </c>
      <c r="E1" s="192" t="s">
        <v>3</v>
      </c>
      <c r="F1" s="192" t="s">
        <v>4</v>
      </c>
      <c r="G1" s="192" t="s">
        <v>5</v>
      </c>
      <c r="H1" s="192" t="s">
        <v>6</v>
      </c>
      <c r="I1" s="192" t="s">
        <v>7</v>
      </c>
      <c r="J1" s="193" t="s">
        <v>8</v>
      </c>
      <c r="K1" s="238" t="s">
        <v>9</v>
      </c>
    </row>
    <row r="2" spans="1:11" ht="14.4" x14ac:dyDescent="0.3">
      <c r="A2" s="370">
        <v>1</v>
      </c>
      <c r="B2" s="243"/>
      <c r="C2" s="243"/>
      <c r="D2" s="273"/>
      <c r="E2" s="344"/>
      <c r="F2" s="241"/>
      <c r="G2" s="241"/>
      <c r="H2" s="239"/>
      <c r="I2" s="239"/>
      <c r="J2" s="341">
        <f>SUM(E2:I2)</f>
        <v>0</v>
      </c>
      <c r="K2" s="240"/>
    </row>
    <row r="3" spans="1:11" ht="14.4" x14ac:dyDescent="0.3">
      <c r="A3" s="370">
        <v>2</v>
      </c>
      <c r="B3" s="243"/>
      <c r="C3" s="243"/>
      <c r="D3" s="273"/>
      <c r="E3" s="344"/>
      <c r="F3" s="241"/>
      <c r="G3" s="241"/>
      <c r="H3" s="239"/>
      <c r="I3" s="239"/>
      <c r="J3" s="341">
        <f t="shared" ref="J3:J66" si="0">SUM(E3:I3)</f>
        <v>0</v>
      </c>
      <c r="K3" s="240"/>
    </row>
    <row r="4" spans="1:11" ht="14.4" x14ac:dyDescent="0.3">
      <c r="A4" s="370">
        <v>3</v>
      </c>
      <c r="B4" s="243"/>
      <c r="C4" s="243"/>
      <c r="D4" s="273"/>
      <c r="E4" s="344"/>
      <c r="F4" s="241"/>
      <c r="G4" s="241"/>
      <c r="H4" s="239"/>
      <c r="I4" s="239"/>
      <c r="J4" s="341">
        <f t="shared" si="0"/>
        <v>0</v>
      </c>
      <c r="K4" s="240"/>
    </row>
    <row r="5" spans="1:11" ht="14.4" x14ac:dyDescent="0.3">
      <c r="A5" s="370">
        <v>4</v>
      </c>
      <c r="B5" s="243"/>
      <c r="C5" s="243"/>
      <c r="D5" s="273"/>
      <c r="E5" s="344"/>
      <c r="F5" s="241"/>
      <c r="G5" s="241"/>
      <c r="H5" s="239"/>
      <c r="I5" s="239"/>
      <c r="J5" s="341">
        <f t="shared" si="0"/>
        <v>0</v>
      </c>
      <c r="K5" s="240"/>
    </row>
    <row r="6" spans="1:11" ht="14.4" x14ac:dyDescent="0.3">
      <c r="A6" s="370">
        <v>5</v>
      </c>
      <c r="B6" s="243"/>
      <c r="C6" s="243"/>
      <c r="D6" s="273"/>
      <c r="E6" s="344"/>
      <c r="F6" s="241"/>
      <c r="G6" s="241"/>
      <c r="H6" s="239"/>
      <c r="I6" s="239"/>
      <c r="J6" s="341">
        <f t="shared" si="0"/>
        <v>0</v>
      </c>
      <c r="K6" s="240"/>
    </row>
    <row r="7" spans="1:11" ht="14.4" x14ac:dyDescent="0.3">
      <c r="A7" s="370">
        <v>6</v>
      </c>
      <c r="B7" s="243"/>
      <c r="C7" s="243"/>
      <c r="D7" s="273"/>
      <c r="E7" s="344"/>
      <c r="F7" s="241"/>
      <c r="G7" s="241"/>
      <c r="H7" s="239"/>
      <c r="I7" s="239"/>
      <c r="J7" s="341">
        <f t="shared" si="0"/>
        <v>0</v>
      </c>
      <c r="K7" s="240"/>
    </row>
    <row r="8" spans="1:11" ht="14.4" x14ac:dyDescent="0.3">
      <c r="A8" s="370">
        <v>7</v>
      </c>
      <c r="B8" s="243"/>
      <c r="C8" s="243"/>
      <c r="D8" s="273"/>
      <c r="E8" s="344"/>
      <c r="F8" s="241"/>
      <c r="G8" s="241"/>
      <c r="H8" s="239"/>
      <c r="I8" s="239"/>
      <c r="J8" s="341">
        <f t="shared" si="0"/>
        <v>0</v>
      </c>
      <c r="K8" s="240"/>
    </row>
    <row r="9" spans="1:11" ht="14.4" x14ac:dyDescent="0.3">
      <c r="A9" s="370">
        <v>8</v>
      </c>
      <c r="B9" s="243"/>
      <c r="C9" s="243"/>
      <c r="D9" s="273"/>
      <c r="E9" s="344"/>
      <c r="F9" s="241"/>
      <c r="G9" s="241"/>
      <c r="H9" s="239"/>
      <c r="I9" s="239"/>
      <c r="J9" s="341">
        <f t="shared" si="0"/>
        <v>0</v>
      </c>
      <c r="K9" s="240"/>
    </row>
    <row r="10" spans="1:11" ht="14.4" x14ac:dyDescent="0.3">
      <c r="A10" s="370">
        <v>9</v>
      </c>
      <c r="B10" s="243"/>
      <c r="C10" s="243"/>
      <c r="D10" s="273"/>
      <c r="E10" s="344"/>
      <c r="F10" s="241"/>
      <c r="G10" s="241"/>
      <c r="H10" s="239"/>
      <c r="I10" s="239"/>
      <c r="J10" s="341">
        <f t="shared" si="0"/>
        <v>0</v>
      </c>
      <c r="K10" s="240"/>
    </row>
    <row r="11" spans="1:11" ht="14.4" x14ac:dyDescent="0.3">
      <c r="A11" s="370">
        <v>10</v>
      </c>
      <c r="B11" s="243"/>
      <c r="C11" s="243"/>
      <c r="D11" s="273"/>
      <c r="E11" s="344"/>
      <c r="F11" s="241"/>
      <c r="G11" s="241"/>
      <c r="H11" s="239"/>
      <c r="I11" s="239"/>
      <c r="J11" s="341">
        <f t="shared" si="0"/>
        <v>0</v>
      </c>
      <c r="K11" s="240"/>
    </row>
    <row r="12" spans="1:11" ht="14.4" x14ac:dyDescent="0.3">
      <c r="A12" s="370">
        <v>11</v>
      </c>
      <c r="B12" s="243"/>
      <c r="C12" s="243"/>
      <c r="D12" s="273"/>
      <c r="E12" s="344"/>
      <c r="F12" s="241"/>
      <c r="G12" s="241"/>
      <c r="H12" s="239"/>
      <c r="I12" s="239"/>
      <c r="J12" s="341">
        <f t="shared" si="0"/>
        <v>0</v>
      </c>
      <c r="K12" s="240"/>
    </row>
    <row r="13" spans="1:11" ht="14.4" x14ac:dyDescent="0.3">
      <c r="A13" s="370">
        <v>12</v>
      </c>
      <c r="B13" s="243"/>
      <c r="C13" s="243"/>
      <c r="D13" s="273"/>
      <c r="E13" s="344"/>
      <c r="F13" s="241"/>
      <c r="G13" s="241"/>
      <c r="H13" s="239"/>
      <c r="I13" s="239"/>
      <c r="J13" s="341">
        <f t="shared" si="0"/>
        <v>0</v>
      </c>
      <c r="K13" s="240"/>
    </row>
    <row r="14" spans="1:11" ht="14.4" x14ac:dyDescent="0.3">
      <c r="A14" s="370">
        <v>13</v>
      </c>
      <c r="B14" s="243"/>
      <c r="C14" s="243"/>
      <c r="D14" s="273"/>
      <c r="E14" s="344"/>
      <c r="F14" s="241"/>
      <c r="G14" s="241"/>
      <c r="H14" s="239"/>
      <c r="I14" s="239"/>
      <c r="J14" s="341">
        <f t="shared" si="0"/>
        <v>0</v>
      </c>
      <c r="K14" s="240"/>
    </row>
    <row r="15" spans="1:11" ht="14.4" x14ac:dyDescent="0.3">
      <c r="A15" s="370">
        <v>14</v>
      </c>
      <c r="B15" s="243"/>
      <c r="C15" s="243"/>
      <c r="D15" s="273"/>
      <c r="E15" s="344"/>
      <c r="F15" s="241"/>
      <c r="G15" s="241"/>
      <c r="H15" s="239"/>
      <c r="I15" s="239"/>
      <c r="J15" s="341">
        <f t="shared" si="0"/>
        <v>0</v>
      </c>
      <c r="K15" s="240"/>
    </row>
    <row r="16" spans="1:11" ht="14.4" x14ac:dyDescent="0.3">
      <c r="A16" s="370">
        <v>15</v>
      </c>
      <c r="B16" s="243"/>
      <c r="C16" s="243"/>
      <c r="D16" s="273"/>
      <c r="E16" s="344"/>
      <c r="F16" s="241"/>
      <c r="G16" s="241"/>
      <c r="H16" s="239"/>
      <c r="I16" s="239"/>
      <c r="J16" s="341">
        <f t="shared" si="0"/>
        <v>0</v>
      </c>
      <c r="K16" s="240"/>
    </row>
    <row r="17" spans="1:11" ht="14.4" x14ac:dyDescent="0.3">
      <c r="A17" s="370">
        <v>16</v>
      </c>
      <c r="B17" s="243"/>
      <c r="C17" s="243"/>
      <c r="D17" s="273"/>
      <c r="E17" s="344"/>
      <c r="F17" s="241"/>
      <c r="G17" s="241"/>
      <c r="H17" s="239"/>
      <c r="I17" s="239"/>
      <c r="J17" s="341">
        <f t="shared" si="0"/>
        <v>0</v>
      </c>
      <c r="K17" s="240"/>
    </row>
    <row r="18" spans="1:11" ht="14.4" x14ac:dyDescent="0.3">
      <c r="A18" s="370">
        <v>17</v>
      </c>
      <c r="B18" s="243"/>
      <c r="C18" s="243"/>
      <c r="D18" s="273"/>
      <c r="E18" s="344"/>
      <c r="F18" s="241"/>
      <c r="G18" s="241"/>
      <c r="H18" s="241"/>
      <c r="I18" s="241"/>
      <c r="J18" s="341">
        <f t="shared" si="0"/>
        <v>0</v>
      </c>
      <c r="K18" s="240"/>
    </row>
    <row r="19" spans="1:11" ht="14.4" x14ac:dyDescent="0.3">
      <c r="A19" s="370">
        <v>18</v>
      </c>
      <c r="B19" s="243"/>
      <c r="C19" s="243"/>
      <c r="D19" s="273"/>
      <c r="E19" s="344"/>
      <c r="F19" s="241"/>
      <c r="G19" s="241"/>
      <c r="H19" s="241"/>
      <c r="I19" s="241"/>
      <c r="J19" s="341">
        <f t="shared" si="0"/>
        <v>0</v>
      </c>
      <c r="K19" s="240"/>
    </row>
    <row r="20" spans="1:11" ht="14.4" x14ac:dyDescent="0.3">
      <c r="A20" s="370">
        <v>19</v>
      </c>
      <c r="B20" s="243"/>
      <c r="C20" s="243"/>
      <c r="D20" s="273"/>
      <c r="E20" s="344"/>
      <c r="F20" s="241"/>
      <c r="G20" s="241"/>
      <c r="H20" s="241"/>
      <c r="I20" s="241"/>
      <c r="J20" s="341">
        <f t="shared" si="0"/>
        <v>0</v>
      </c>
      <c r="K20" s="240"/>
    </row>
    <row r="21" spans="1:11" ht="14.4" x14ac:dyDescent="0.3">
      <c r="A21" s="370">
        <v>20</v>
      </c>
      <c r="B21" s="243"/>
      <c r="C21" s="243"/>
      <c r="D21" s="273"/>
      <c r="E21" s="344"/>
      <c r="F21" s="241"/>
      <c r="G21" s="241"/>
      <c r="H21" s="241"/>
      <c r="I21" s="241"/>
      <c r="J21" s="341">
        <f t="shared" si="0"/>
        <v>0</v>
      </c>
      <c r="K21" s="240"/>
    </row>
    <row r="22" spans="1:11" ht="14.4" x14ac:dyDescent="0.3">
      <c r="A22" s="370">
        <v>21</v>
      </c>
      <c r="B22" s="243"/>
      <c r="C22" s="243"/>
      <c r="D22" s="273"/>
      <c r="E22" s="344"/>
      <c r="F22" s="241"/>
      <c r="G22" s="241"/>
      <c r="H22" s="241"/>
      <c r="I22" s="241"/>
      <c r="J22" s="341">
        <f t="shared" si="0"/>
        <v>0</v>
      </c>
      <c r="K22" s="240"/>
    </row>
    <row r="23" spans="1:11" ht="14.4" x14ac:dyDescent="0.3">
      <c r="A23" s="370">
        <v>22</v>
      </c>
      <c r="B23" s="243"/>
      <c r="C23" s="243"/>
      <c r="D23" s="273"/>
      <c r="E23" s="239"/>
      <c r="F23" s="239"/>
      <c r="G23" s="239"/>
      <c r="H23" s="239"/>
      <c r="I23" s="239"/>
      <c r="J23" s="341">
        <f t="shared" si="0"/>
        <v>0</v>
      </c>
      <c r="K23" s="273"/>
    </row>
    <row r="24" spans="1:11" ht="14.4" x14ac:dyDescent="0.3">
      <c r="A24" s="370">
        <v>23</v>
      </c>
      <c r="B24" s="243"/>
      <c r="C24" s="243"/>
      <c r="D24" s="273"/>
      <c r="E24" s="239"/>
      <c r="F24" s="239"/>
      <c r="G24" s="239"/>
      <c r="H24" s="239"/>
      <c r="I24" s="239"/>
      <c r="J24" s="341">
        <f t="shared" si="0"/>
        <v>0</v>
      </c>
      <c r="K24" s="273"/>
    </row>
    <row r="25" spans="1:11" ht="14.4" x14ac:dyDescent="0.3">
      <c r="A25" s="370">
        <v>24</v>
      </c>
      <c r="B25" s="243"/>
      <c r="C25" s="243"/>
      <c r="D25" s="273"/>
      <c r="E25" s="239"/>
      <c r="F25" s="239"/>
      <c r="G25" s="239"/>
      <c r="H25" s="239"/>
      <c r="I25" s="239"/>
      <c r="J25" s="341">
        <f t="shared" si="0"/>
        <v>0</v>
      </c>
      <c r="K25" s="273"/>
    </row>
    <row r="26" spans="1:11" ht="14.4" x14ac:dyDescent="0.3">
      <c r="A26" s="370">
        <v>25</v>
      </c>
      <c r="B26" s="243"/>
      <c r="C26" s="243"/>
      <c r="D26" s="273"/>
      <c r="E26" s="239"/>
      <c r="F26" s="239"/>
      <c r="G26" s="239"/>
      <c r="H26" s="239"/>
      <c r="I26" s="239"/>
      <c r="J26" s="341">
        <f t="shared" si="0"/>
        <v>0</v>
      </c>
      <c r="K26" s="273"/>
    </row>
    <row r="27" spans="1:11" ht="14.4" x14ac:dyDescent="0.3">
      <c r="A27" s="370">
        <v>26</v>
      </c>
      <c r="B27" s="243"/>
      <c r="C27" s="243"/>
      <c r="D27" s="273"/>
      <c r="E27" s="239"/>
      <c r="F27" s="239"/>
      <c r="G27" s="239"/>
      <c r="H27" s="239"/>
      <c r="I27" s="239"/>
      <c r="J27" s="341">
        <f t="shared" si="0"/>
        <v>0</v>
      </c>
      <c r="K27" s="273"/>
    </row>
    <row r="28" spans="1:11" ht="14.4" x14ac:dyDescent="0.3">
      <c r="A28" s="370">
        <v>27</v>
      </c>
      <c r="B28" s="243"/>
      <c r="C28" s="243"/>
      <c r="D28" s="273"/>
      <c r="E28" s="239"/>
      <c r="F28" s="239"/>
      <c r="G28" s="239"/>
      <c r="H28" s="239"/>
      <c r="I28" s="239"/>
      <c r="J28" s="341">
        <f t="shared" si="0"/>
        <v>0</v>
      </c>
      <c r="K28" s="273"/>
    </row>
    <row r="29" spans="1:11" ht="14.4" x14ac:dyDescent="0.3">
      <c r="A29" s="370">
        <v>28</v>
      </c>
      <c r="B29" s="243"/>
      <c r="C29" s="243"/>
      <c r="D29" s="273"/>
      <c r="E29" s="239"/>
      <c r="F29" s="239"/>
      <c r="G29" s="239"/>
      <c r="H29" s="239"/>
      <c r="I29" s="239"/>
      <c r="J29" s="341">
        <f t="shared" si="0"/>
        <v>0</v>
      </c>
      <c r="K29" s="273"/>
    </row>
    <row r="30" spans="1:11" ht="14.4" x14ac:dyDescent="0.3">
      <c r="A30" s="370">
        <v>29</v>
      </c>
      <c r="B30" s="243"/>
      <c r="C30" s="243"/>
      <c r="D30" s="273"/>
      <c r="E30" s="239"/>
      <c r="F30" s="239"/>
      <c r="G30" s="239"/>
      <c r="H30" s="239"/>
      <c r="I30" s="239"/>
      <c r="J30" s="341">
        <f t="shared" si="0"/>
        <v>0</v>
      </c>
      <c r="K30" s="273"/>
    </row>
    <row r="31" spans="1:11" ht="14.4" x14ac:dyDescent="0.3">
      <c r="A31" s="370">
        <v>30</v>
      </c>
      <c r="B31" s="243"/>
      <c r="C31" s="243"/>
      <c r="D31" s="273"/>
      <c r="E31" s="239"/>
      <c r="F31" s="239"/>
      <c r="G31" s="239"/>
      <c r="H31" s="239"/>
      <c r="I31" s="239"/>
      <c r="J31" s="341">
        <f t="shared" si="0"/>
        <v>0</v>
      </c>
      <c r="K31" s="273"/>
    </row>
    <row r="32" spans="1:11" ht="14.4" x14ac:dyDescent="0.3">
      <c r="A32" s="370">
        <v>31</v>
      </c>
      <c r="B32" s="243"/>
      <c r="C32" s="243"/>
      <c r="D32" s="273"/>
      <c r="E32" s="239"/>
      <c r="F32" s="239"/>
      <c r="G32" s="239"/>
      <c r="H32" s="239"/>
      <c r="I32" s="239"/>
      <c r="J32" s="341">
        <f t="shared" si="0"/>
        <v>0</v>
      </c>
      <c r="K32" s="273"/>
    </row>
    <row r="33" spans="1:11" ht="14.4" x14ac:dyDescent="0.3">
      <c r="A33" s="370">
        <v>32</v>
      </c>
      <c r="B33" s="243"/>
      <c r="C33" s="243"/>
      <c r="D33" s="273"/>
      <c r="E33" s="239"/>
      <c r="F33" s="239"/>
      <c r="G33" s="239"/>
      <c r="H33" s="239"/>
      <c r="I33" s="239"/>
      <c r="J33" s="341">
        <f t="shared" si="0"/>
        <v>0</v>
      </c>
      <c r="K33" s="273"/>
    </row>
    <row r="34" spans="1:11" ht="14.4" x14ac:dyDescent="0.3">
      <c r="A34" s="370">
        <v>33</v>
      </c>
      <c r="B34" s="243"/>
      <c r="C34" s="243"/>
      <c r="D34" s="273"/>
      <c r="E34" s="239"/>
      <c r="F34" s="239"/>
      <c r="G34" s="239"/>
      <c r="H34" s="239"/>
      <c r="I34" s="239"/>
      <c r="J34" s="341">
        <f t="shared" si="0"/>
        <v>0</v>
      </c>
      <c r="K34" s="273"/>
    </row>
    <row r="35" spans="1:11" ht="14.4" x14ac:dyDescent="0.3">
      <c r="A35" s="370">
        <v>34</v>
      </c>
      <c r="B35" s="243"/>
      <c r="C35" s="243"/>
      <c r="D35" s="273"/>
      <c r="E35" s="239"/>
      <c r="F35" s="239"/>
      <c r="G35" s="239"/>
      <c r="H35" s="239"/>
      <c r="I35" s="239"/>
      <c r="J35" s="341">
        <f t="shared" si="0"/>
        <v>0</v>
      </c>
      <c r="K35" s="273"/>
    </row>
    <row r="36" spans="1:11" ht="14.4" x14ac:dyDescent="0.3">
      <c r="A36" s="370">
        <v>35</v>
      </c>
      <c r="B36" s="243"/>
      <c r="C36" s="243"/>
      <c r="D36" s="273"/>
      <c r="E36" s="239"/>
      <c r="F36" s="239"/>
      <c r="G36" s="239"/>
      <c r="H36" s="239"/>
      <c r="I36" s="239"/>
      <c r="J36" s="341">
        <f t="shared" si="0"/>
        <v>0</v>
      </c>
      <c r="K36" s="273"/>
    </row>
    <row r="37" spans="1:11" ht="14.4" x14ac:dyDescent="0.3">
      <c r="A37" s="370">
        <v>36</v>
      </c>
      <c r="B37" s="243"/>
      <c r="C37" s="243"/>
      <c r="D37" s="273"/>
      <c r="E37" s="239"/>
      <c r="F37" s="239"/>
      <c r="G37" s="239"/>
      <c r="H37" s="239"/>
      <c r="I37" s="239"/>
      <c r="J37" s="341">
        <f t="shared" si="0"/>
        <v>0</v>
      </c>
      <c r="K37" s="273"/>
    </row>
    <row r="38" spans="1:11" ht="14.4" x14ac:dyDescent="0.3">
      <c r="A38" s="370">
        <v>37</v>
      </c>
      <c r="B38" s="243"/>
      <c r="C38" s="243"/>
      <c r="D38" s="273"/>
      <c r="E38" s="239"/>
      <c r="F38" s="239"/>
      <c r="G38" s="239"/>
      <c r="H38" s="239"/>
      <c r="I38" s="239"/>
      <c r="J38" s="341">
        <f t="shared" si="0"/>
        <v>0</v>
      </c>
      <c r="K38" s="273"/>
    </row>
    <row r="39" spans="1:11" ht="14.4" x14ac:dyDescent="0.3">
      <c r="A39" s="370">
        <v>38</v>
      </c>
      <c r="B39" s="243"/>
      <c r="C39" s="243"/>
      <c r="D39" s="273"/>
      <c r="E39" s="239"/>
      <c r="F39" s="239"/>
      <c r="G39" s="239"/>
      <c r="H39" s="239"/>
      <c r="I39" s="239"/>
      <c r="J39" s="341">
        <f t="shared" si="0"/>
        <v>0</v>
      </c>
      <c r="K39" s="273"/>
    </row>
    <row r="40" spans="1:11" ht="14.4" x14ac:dyDescent="0.3">
      <c r="A40" s="370">
        <v>39</v>
      </c>
      <c r="B40" s="243"/>
      <c r="C40" s="243"/>
      <c r="D40" s="273"/>
      <c r="E40" s="239"/>
      <c r="F40" s="239"/>
      <c r="G40" s="239"/>
      <c r="H40" s="239"/>
      <c r="I40" s="239"/>
      <c r="J40" s="341">
        <f t="shared" si="0"/>
        <v>0</v>
      </c>
      <c r="K40" s="273"/>
    </row>
    <row r="41" spans="1:11" ht="14.4" x14ac:dyDescent="0.3">
      <c r="A41" s="370">
        <v>40</v>
      </c>
      <c r="B41" s="243"/>
      <c r="C41" s="243"/>
      <c r="D41" s="273"/>
      <c r="E41" s="239"/>
      <c r="F41" s="239"/>
      <c r="G41" s="239"/>
      <c r="H41" s="239"/>
      <c r="I41" s="239"/>
      <c r="J41" s="341">
        <f t="shared" si="0"/>
        <v>0</v>
      </c>
      <c r="K41" s="273"/>
    </row>
    <row r="42" spans="1:11" ht="14.4" x14ac:dyDescent="0.3">
      <c r="A42" s="370">
        <v>41</v>
      </c>
      <c r="B42" s="168"/>
      <c r="C42" s="168"/>
      <c r="D42" s="346"/>
      <c r="E42" s="168"/>
      <c r="F42" s="168"/>
      <c r="G42" s="168"/>
      <c r="H42" s="168"/>
      <c r="I42" s="168"/>
      <c r="J42" s="341">
        <f t="shared" si="0"/>
        <v>0</v>
      </c>
      <c r="K42" s="346"/>
    </row>
    <row r="43" spans="1:11" ht="14.4" x14ac:dyDescent="0.3">
      <c r="A43" s="370">
        <v>42</v>
      </c>
      <c r="B43" s="168"/>
      <c r="C43" s="168"/>
      <c r="D43" s="346"/>
      <c r="E43" s="168"/>
      <c r="F43" s="168"/>
      <c r="G43" s="168"/>
      <c r="H43" s="168"/>
      <c r="I43" s="168"/>
      <c r="J43" s="341">
        <f t="shared" si="0"/>
        <v>0</v>
      </c>
      <c r="K43" s="346"/>
    </row>
    <row r="44" spans="1:11" ht="14.4" x14ac:dyDescent="0.3">
      <c r="A44" s="370">
        <v>43</v>
      </c>
      <c r="B44" s="168"/>
      <c r="C44" s="168"/>
      <c r="D44" s="346"/>
      <c r="E44" s="168"/>
      <c r="F44" s="168"/>
      <c r="G44" s="168"/>
      <c r="H44" s="168"/>
      <c r="I44" s="168"/>
      <c r="J44" s="341">
        <f t="shared" si="0"/>
        <v>0</v>
      </c>
      <c r="K44" s="346"/>
    </row>
    <row r="45" spans="1:11" ht="14.4" x14ac:dyDescent="0.3">
      <c r="A45" s="370">
        <v>44</v>
      </c>
      <c r="B45" s="168"/>
      <c r="C45" s="168"/>
      <c r="D45" s="346"/>
      <c r="E45" s="168"/>
      <c r="F45" s="168"/>
      <c r="G45" s="168"/>
      <c r="H45" s="168"/>
      <c r="I45" s="168"/>
      <c r="J45" s="341">
        <f t="shared" si="0"/>
        <v>0</v>
      </c>
      <c r="K45" s="346"/>
    </row>
    <row r="46" spans="1:11" ht="14.4" x14ac:dyDescent="0.3">
      <c r="A46" s="370">
        <v>45</v>
      </c>
      <c r="B46" s="168"/>
      <c r="C46" s="168"/>
      <c r="D46" s="346"/>
      <c r="E46" s="168"/>
      <c r="F46" s="168"/>
      <c r="G46" s="168"/>
      <c r="H46" s="168"/>
      <c r="I46" s="168"/>
      <c r="J46" s="341">
        <f t="shared" si="0"/>
        <v>0</v>
      </c>
      <c r="K46" s="346"/>
    </row>
    <row r="47" spans="1:11" ht="14.4" x14ac:dyDescent="0.3">
      <c r="A47" s="370">
        <v>46</v>
      </c>
      <c r="B47" s="168"/>
      <c r="C47" s="168"/>
      <c r="D47" s="346"/>
      <c r="E47" s="168"/>
      <c r="F47" s="168"/>
      <c r="G47" s="168"/>
      <c r="H47" s="168"/>
      <c r="I47" s="168"/>
      <c r="J47" s="341">
        <f t="shared" si="0"/>
        <v>0</v>
      </c>
      <c r="K47" s="346"/>
    </row>
    <row r="48" spans="1:11" ht="14.4" x14ac:dyDescent="0.3">
      <c r="A48" s="370">
        <v>47</v>
      </c>
      <c r="B48" s="168"/>
      <c r="C48" s="168"/>
      <c r="D48" s="346"/>
      <c r="E48" s="168"/>
      <c r="F48" s="168"/>
      <c r="G48" s="168"/>
      <c r="H48" s="168"/>
      <c r="I48" s="168"/>
      <c r="J48" s="341">
        <f t="shared" si="0"/>
        <v>0</v>
      </c>
      <c r="K48" s="346"/>
    </row>
    <row r="49" spans="1:11" ht="14.4" x14ac:dyDescent="0.3">
      <c r="A49" s="370">
        <v>48</v>
      </c>
      <c r="B49" s="168"/>
      <c r="C49" s="168"/>
      <c r="D49" s="346"/>
      <c r="E49" s="168"/>
      <c r="F49" s="168"/>
      <c r="G49" s="168"/>
      <c r="H49" s="168"/>
      <c r="I49" s="168"/>
      <c r="J49" s="341">
        <f t="shared" si="0"/>
        <v>0</v>
      </c>
      <c r="K49" s="346"/>
    </row>
    <row r="50" spans="1:11" ht="14.4" x14ac:dyDescent="0.3">
      <c r="A50" s="370">
        <v>49</v>
      </c>
      <c r="B50" s="168"/>
      <c r="C50" s="168"/>
      <c r="D50" s="346"/>
      <c r="E50" s="168"/>
      <c r="F50" s="168"/>
      <c r="G50" s="168"/>
      <c r="H50" s="168"/>
      <c r="I50" s="168"/>
      <c r="J50" s="341">
        <f t="shared" si="0"/>
        <v>0</v>
      </c>
      <c r="K50" s="346"/>
    </row>
    <row r="51" spans="1:11" ht="14.4" x14ac:dyDescent="0.3">
      <c r="A51" s="370">
        <v>50</v>
      </c>
      <c r="B51" s="168"/>
      <c r="C51" s="168"/>
      <c r="D51" s="346"/>
      <c r="E51" s="168"/>
      <c r="F51" s="168"/>
      <c r="G51" s="168"/>
      <c r="H51" s="168"/>
      <c r="I51" s="168"/>
      <c r="J51" s="341">
        <f t="shared" si="0"/>
        <v>0</v>
      </c>
      <c r="K51" s="346"/>
    </row>
    <row r="52" spans="1:11" ht="14.4" x14ac:dyDescent="0.3">
      <c r="A52" s="370">
        <v>51</v>
      </c>
      <c r="B52" s="168"/>
      <c r="C52" s="168"/>
      <c r="D52" s="346"/>
      <c r="E52" s="168"/>
      <c r="F52" s="168"/>
      <c r="G52" s="168"/>
      <c r="H52" s="168"/>
      <c r="I52" s="168"/>
      <c r="J52" s="341">
        <f t="shared" si="0"/>
        <v>0</v>
      </c>
      <c r="K52" s="346"/>
    </row>
    <row r="53" spans="1:11" ht="14.4" x14ac:dyDescent="0.3">
      <c r="A53" s="370">
        <v>52</v>
      </c>
      <c r="B53" s="168"/>
      <c r="C53" s="168"/>
      <c r="D53" s="346"/>
      <c r="E53" s="168"/>
      <c r="F53" s="168"/>
      <c r="G53" s="168"/>
      <c r="H53" s="168"/>
      <c r="I53" s="168"/>
      <c r="J53" s="341">
        <f t="shared" si="0"/>
        <v>0</v>
      </c>
      <c r="K53" s="346"/>
    </row>
    <row r="54" spans="1:11" ht="14.4" x14ac:dyDescent="0.3">
      <c r="A54" s="370">
        <v>53</v>
      </c>
      <c r="B54" s="168"/>
      <c r="C54" s="168"/>
      <c r="D54" s="346"/>
      <c r="E54" s="168"/>
      <c r="F54" s="168"/>
      <c r="G54" s="168"/>
      <c r="H54" s="168"/>
      <c r="I54" s="168"/>
      <c r="J54" s="341">
        <f t="shared" si="0"/>
        <v>0</v>
      </c>
      <c r="K54" s="346"/>
    </row>
    <row r="55" spans="1:11" ht="14.4" x14ac:dyDescent="0.3">
      <c r="A55" s="370">
        <v>54</v>
      </c>
      <c r="B55" s="168"/>
      <c r="C55" s="168"/>
      <c r="D55" s="346"/>
      <c r="E55" s="168"/>
      <c r="F55" s="168"/>
      <c r="G55" s="168"/>
      <c r="H55" s="168"/>
      <c r="I55" s="168"/>
      <c r="J55" s="341">
        <f t="shared" si="0"/>
        <v>0</v>
      </c>
      <c r="K55" s="346"/>
    </row>
    <row r="56" spans="1:11" ht="14.4" x14ac:dyDescent="0.3">
      <c r="A56" s="370">
        <v>55</v>
      </c>
      <c r="B56" s="168"/>
      <c r="C56" s="168"/>
      <c r="D56" s="346"/>
      <c r="E56" s="168"/>
      <c r="F56" s="168"/>
      <c r="G56" s="168"/>
      <c r="H56" s="168"/>
      <c r="I56" s="168"/>
      <c r="J56" s="341">
        <f t="shared" si="0"/>
        <v>0</v>
      </c>
      <c r="K56" s="346"/>
    </row>
    <row r="57" spans="1:11" ht="14.4" x14ac:dyDescent="0.3">
      <c r="A57" s="370">
        <v>56</v>
      </c>
      <c r="B57" s="168"/>
      <c r="C57" s="168"/>
      <c r="D57" s="346"/>
      <c r="E57" s="168"/>
      <c r="F57" s="168"/>
      <c r="G57" s="168"/>
      <c r="H57" s="168"/>
      <c r="I57" s="168"/>
      <c r="J57" s="341">
        <f t="shared" si="0"/>
        <v>0</v>
      </c>
      <c r="K57" s="346"/>
    </row>
    <row r="58" spans="1:11" ht="14.4" x14ac:dyDescent="0.3">
      <c r="A58" s="370">
        <v>57</v>
      </c>
      <c r="B58" s="168"/>
      <c r="C58" s="168"/>
      <c r="D58" s="346"/>
      <c r="E58" s="168"/>
      <c r="F58" s="168"/>
      <c r="G58" s="168"/>
      <c r="H58" s="168"/>
      <c r="I58" s="168"/>
      <c r="J58" s="341">
        <f t="shared" si="0"/>
        <v>0</v>
      </c>
      <c r="K58" s="346"/>
    </row>
    <row r="59" spans="1:11" ht="14.4" x14ac:dyDescent="0.3">
      <c r="A59" s="370">
        <v>58</v>
      </c>
      <c r="B59" s="168"/>
      <c r="C59" s="168"/>
      <c r="D59" s="346"/>
      <c r="E59" s="168"/>
      <c r="F59" s="168"/>
      <c r="G59" s="168"/>
      <c r="H59" s="168"/>
      <c r="I59" s="168"/>
      <c r="J59" s="341">
        <f t="shared" si="0"/>
        <v>0</v>
      </c>
      <c r="K59" s="346"/>
    </row>
    <row r="60" spans="1:11" ht="14.4" x14ac:dyDescent="0.3">
      <c r="A60" s="370">
        <v>59</v>
      </c>
      <c r="B60" s="168"/>
      <c r="C60" s="168"/>
      <c r="D60" s="346"/>
      <c r="E60" s="168"/>
      <c r="F60" s="168"/>
      <c r="G60" s="168"/>
      <c r="H60" s="168"/>
      <c r="I60" s="168"/>
      <c r="J60" s="341">
        <f t="shared" si="0"/>
        <v>0</v>
      </c>
      <c r="K60" s="346"/>
    </row>
    <row r="61" spans="1:11" ht="14.4" x14ac:dyDescent="0.3">
      <c r="A61" s="370">
        <v>60</v>
      </c>
      <c r="B61" s="168"/>
      <c r="C61" s="168"/>
      <c r="D61" s="346"/>
      <c r="E61" s="168"/>
      <c r="F61" s="168"/>
      <c r="G61" s="168"/>
      <c r="H61" s="168"/>
      <c r="I61" s="168"/>
      <c r="J61" s="341">
        <f t="shared" si="0"/>
        <v>0</v>
      </c>
      <c r="K61" s="346"/>
    </row>
    <row r="62" spans="1:11" ht="14.4" x14ac:dyDescent="0.3">
      <c r="A62" s="370">
        <v>61</v>
      </c>
      <c r="B62" s="168"/>
      <c r="C62" s="168"/>
      <c r="D62" s="346"/>
      <c r="E62" s="168"/>
      <c r="F62" s="168"/>
      <c r="G62" s="168"/>
      <c r="H62" s="168"/>
      <c r="I62" s="168"/>
      <c r="J62" s="341">
        <f t="shared" si="0"/>
        <v>0</v>
      </c>
      <c r="K62" s="346"/>
    </row>
    <row r="63" spans="1:11" ht="14.4" x14ac:dyDescent="0.3">
      <c r="A63" s="370">
        <v>62</v>
      </c>
      <c r="B63" s="168"/>
      <c r="C63" s="168"/>
      <c r="D63" s="346"/>
      <c r="E63" s="168"/>
      <c r="F63" s="168"/>
      <c r="G63" s="168"/>
      <c r="H63" s="168"/>
      <c r="I63" s="168"/>
      <c r="J63" s="341">
        <f t="shared" si="0"/>
        <v>0</v>
      </c>
      <c r="K63" s="346"/>
    </row>
    <row r="64" spans="1:11" ht="14.4" x14ac:dyDescent="0.3">
      <c r="A64" s="370">
        <v>63</v>
      </c>
      <c r="B64" s="168"/>
      <c r="C64" s="168"/>
      <c r="D64" s="346"/>
      <c r="E64" s="168"/>
      <c r="F64" s="168"/>
      <c r="G64" s="168"/>
      <c r="H64" s="168"/>
      <c r="I64" s="168"/>
      <c r="J64" s="341">
        <f t="shared" si="0"/>
        <v>0</v>
      </c>
      <c r="K64" s="346"/>
    </row>
    <row r="65" spans="1:11" ht="14.4" x14ac:dyDescent="0.3">
      <c r="A65" s="370">
        <v>64</v>
      </c>
      <c r="B65" s="168"/>
      <c r="C65" s="168"/>
      <c r="D65" s="346"/>
      <c r="E65" s="168"/>
      <c r="F65" s="168"/>
      <c r="G65" s="168"/>
      <c r="H65" s="168"/>
      <c r="I65" s="168"/>
      <c r="J65" s="341">
        <f t="shared" si="0"/>
        <v>0</v>
      </c>
      <c r="K65" s="346"/>
    </row>
    <row r="66" spans="1:11" ht="14.4" x14ac:dyDescent="0.3">
      <c r="A66" s="370">
        <v>65</v>
      </c>
      <c r="B66" s="168"/>
      <c r="C66" s="168"/>
      <c r="D66" s="346"/>
      <c r="E66" s="168"/>
      <c r="F66" s="168"/>
      <c r="G66" s="168"/>
      <c r="H66" s="168"/>
      <c r="I66" s="168"/>
      <c r="J66" s="341">
        <f t="shared" si="0"/>
        <v>0</v>
      </c>
      <c r="K66" s="346"/>
    </row>
    <row r="67" spans="1:11" ht="14.4" x14ac:dyDescent="0.3">
      <c r="A67" s="370">
        <v>66</v>
      </c>
      <c r="B67" s="168"/>
      <c r="C67" s="168"/>
      <c r="D67" s="346"/>
      <c r="E67" s="168"/>
      <c r="F67" s="168"/>
      <c r="G67" s="168"/>
      <c r="H67" s="168"/>
      <c r="I67" s="168"/>
      <c r="J67" s="341">
        <f t="shared" ref="J67:J101" si="1">SUM(E67:I67)</f>
        <v>0</v>
      </c>
      <c r="K67" s="346"/>
    </row>
    <row r="68" spans="1:11" ht="14.4" x14ac:dyDescent="0.3">
      <c r="A68" s="370">
        <v>67</v>
      </c>
      <c r="B68" s="168"/>
      <c r="C68" s="168"/>
      <c r="D68" s="346"/>
      <c r="E68" s="168"/>
      <c r="F68" s="168"/>
      <c r="G68" s="168"/>
      <c r="H68" s="168"/>
      <c r="I68" s="168"/>
      <c r="J68" s="341">
        <f t="shared" si="1"/>
        <v>0</v>
      </c>
      <c r="K68" s="346"/>
    </row>
    <row r="69" spans="1:11" ht="14.4" x14ac:dyDescent="0.3">
      <c r="A69" s="370">
        <v>68</v>
      </c>
      <c r="B69" s="168"/>
      <c r="C69" s="168"/>
      <c r="D69" s="346"/>
      <c r="E69" s="168"/>
      <c r="F69" s="168"/>
      <c r="G69" s="168"/>
      <c r="H69" s="168"/>
      <c r="I69" s="168"/>
      <c r="J69" s="341">
        <f t="shared" si="1"/>
        <v>0</v>
      </c>
      <c r="K69" s="346"/>
    </row>
    <row r="70" spans="1:11" ht="14.4" x14ac:dyDescent="0.3">
      <c r="A70" s="370">
        <v>69</v>
      </c>
      <c r="B70" s="168"/>
      <c r="C70" s="168"/>
      <c r="D70" s="346"/>
      <c r="E70" s="168"/>
      <c r="F70" s="168"/>
      <c r="G70" s="168"/>
      <c r="H70" s="168"/>
      <c r="I70" s="168"/>
      <c r="J70" s="341">
        <f t="shared" si="1"/>
        <v>0</v>
      </c>
      <c r="K70" s="346"/>
    </row>
    <row r="71" spans="1:11" ht="14.4" x14ac:dyDescent="0.3">
      <c r="A71" s="370">
        <v>70</v>
      </c>
      <c r="B71" s="168"/>
      <c r="C71" s="168"/>
      <c r="D71" s="346"/>
      <c r="E71" s="168"/>
      <c r="F71" s="168"/>
      <c r="G71" s="168"/>
      <c r="H71" s="168"/>
      <c r="I71" s="168"/>
      <c r="J71" s="341">
        <f t="shared" si="1"/>
        <v>0</v>
      </c>
      <c r="K71" s="346"/>
    </row>
    <row r="72" spans="1:11" ht="14.4" x14ac:dyDescent="0.3">
      <c r="A72" s="370">
        <v>71</v>
      </c>
      <c r="B72" s="168"/>
      <c r="C72" s="168"/>
      <c r="D72" s="346"/>
      <c r="E72" s="168"/>
      <c r="F72" s="168"/>
      <c r="G72" s="168"/>
      <c r="H72" s="168"/>
      <c r="I72" s="168"/>
      <c r="J72" s="341">
        <f t="shared" si="1"/>
        <v>0</v>
      </c>
      <c r="K72" s="346"/>
    </row>
    <row r="73" spans="1:11" ht="14.4" x14ac:dyDescent="0.3">
      <c r="A73" s="370">
        <v>72</v>
      </c>
      <c r="B73" s="168"/>
      <c r="C73" s="168"/>
      <c r="D73" s="346"/>
      <c r="E73" s="168"/>
      <c r="F73" s="168"/>
      <c r="G73" s="168"/>
      <c r="H73" s="168"/>
      <c r="I73" s="168"/>
      <c r="J73" s="341">
        <f t="shared" si="1"/>
        <v>0</v>
      </c>
      <c r="K73" s="346"/>
    </row>
    <row r="74" spans="1:11" ht="14.4" x14ac:dyDescent="0.3">
      <c r="A74" s="370">
        <v>73</v>
      </c>
      <c r="B74" s="168"/>
      <c r="C74" s="168"/>
      <c r="D74" s="346"/>
      <c r="E74" s="168"/>
      <c r="F74" s="168"/>
      <c r="G74" s="168"/>
      <c r="H74" s="168"/>
      <c r="I74" s="168"/>
      <c r="J74" s="341">
        <f t="shared" si="1"/>
        <v>0</v>
      </c>
      <c r="K74" s="346"/>
    </row>
    <row r="75" spans="1:11" ht="14.4" x14ac:dyDescent="0.3">
      <c r="A75" s="370">
        <v>74</v>
      </c>
      <c r="B75" s="168"/>
      <c r="C75" s="168"/>
      <c r="D75" s="346"/>
      <c r="E75" s="168"/>
      <c r="F75" s="168"/>
      <c r="G75" s="168"/>
      <c r="H75" s="168"/>
      <c r="I75" s="168"/>
      <c r="J75" s="341">
        <f t="shared" si="1"/>
        <v>0</v>
      </c>
      <c r="K75" s="346"/>
    </row>
    <row r="76" spans="1:11" ht="14.4" x14ac:dyDescent="0.3">
      <c r="A76" s="370">
        <v>75</v>
      </c>
      <c r="B76" s="168"/>
      <c r="C76" s="168"/>
      <c r="D76" s="346"/>
      <c r="E76" s="168"/>
      <c r="F76" s="168"/>
      <c r="G76" s="168"/>
      <c r="H76" s="168"/>
      <c r="I76" s="168"/>
      <c r="J76" s="341">
        <f t="shared" si="1"/>
        <v>0</v>
      </c>
      <c r="K76" s="346"/>
    </row>
    <row r="77" spans="1:11" ht="14.4" x14ac:dyDescent="0.3">
      <c r="A77" s="370">
        <v>76</v>
      </c>
      <c r="B77" s="168"/>
      <c r="C77" s="168"/>
      <c r="D77" s="346"/>
      <c r="E77" s="168"/>
      <c r="F77" s="168"/>
      <c r="G77" s="168"/>
      <c r="H77" s="168"/>
      <c r="I77" s="168"/>
      <c r="J77" s="341">
        <f t="shared" si="1"/>
        <v>0</v>
      </c>
      <c r="K77" s="346"/>
    </row>
    <row r="78" spans="1:11" ht="14.4" x14ac:dyDescent="0.3">
      <c r="A78" s="370">
        <v>77</v>
      </c>
      <c r="B78" s="168"/>
      <c r="C78" s="168"/>
      <c r="D78" s="346"/>
      <c r="E78" s="168"/>
      <c r="F78" s="168"/>
      <c r="G78" s="168"/>
      <c r="H78" s="168"/>
      <c r="I78" s="168"/>
      <c r="J78" s="341">
        <f t="shared" si="1"/>
        <v>0</v>
      </c>
      <c r="K78" s="346"/>
    </row>
    <row r="79" spans="1:11" ht="14.4" x14ac:dyDescent="0.3">
      <c r="A79" s="370">
        <v>78</v>
      </c>
      <c r="B79" s="168"/>
      <c r="C79" s="168"/>
      <c r="D79" s="346"/>
      <c r="E79" s="168"/>
      <c r="F79" s="168"/>
      <c r="G79" s="168"/>
      <c r="H79" s="168"/>
      <c r="I79" s="168"/>
      <c r="J79" s="341">
        <f t="shared" si="1"/>
        <v>0</v>
      </c>
      <c r="K79" s="346"/>
    </row>
    <row r="80" spans="1:11" ht="14.4" x14ac:dyDescent="0.3">
      <c r="A80" s="370">
        <v>79</v>
      </c>
      <c r="B80" s="168"/>
      <c r="C80" s="168"/>
      <c r="D80" s="346"/>
      <c r="E80" s="168"/>
      <c r="F80" s="168"/>
      <c r="G80" s="168"/>
      <c r="H80" s="168"/>
      <c r="I80" s="168"/>
      <c r="J80" s="341">
        <f t="shared" si="1"/>
        <v>0</v>
      </c>
      <c r="K80" s="346"/>
    </row>
    <row r="81" spans="1:11" ht="14.4" x14ac:dyDescent="0.3">
      <c r="A81" s="370">
        <v>80</v>
      </c>
      <c r="B81" s="168"/>
      <c r="C81" s="168"/>
      <c r="D81" s="346"/>
      <c r="E81" s="168"/>
      <c r="F81" s="168"/>
      <c r="G81" s="168"/>
      <c r="H81" s="168"/>
      <c r="I81" s="168"/>
      <c r="J81" s="341">
        <f t="shared" si="1"/>
        <v>0</v>
      </c>
      <c r="K81" s="346"/>
    </row>
    <row r="82" spans="1:11" ht="14.4" x14ac:dyDescent="0.3">
      <c r="A82" s="370">
        <v>81</v>
      </c>
      <c r="B82" s="168"/>
      <c r="C82" s="168"/>
      <c r="D82" s="346"/>
      <c r="E82" s="168"/>
      <c r="F82" s="168"/>
      <c r="G82" s="168"/>
      <c r="H82" s="168"/>
      <c r="I82" s="168"/>
      <c r="J82" s="341">
        <f t="shared" si="1"/>
        <v>0</v>
      </c>
      <c r="K82" s="346"/>
    </row>
    <row r="83" spans="1:11" ht="14.4" x14ac:dyDescent="0.3">
      <c r="A83" s="370">
        <v>82</v>
      </c>
      <c r="B83" s="168"/>
      <c r="C83" s="168"/>
      <c r="D83" s="346"/>
      <c r="E83" s="168"/>
      <c r="F83" s="168"/>
      <c r="G83" s="168"/>
      <c r="H83" s="168"/>
      <c r="I83" s="168"/>
      <c r="J83" s="341">
        <f t="shared" si="1"/>
        <v>0</v>
      </c>
      <c r="K83" s="346"/>
    </row>
    <row r="84" spans="1:11" ht="14.4" x14ac:dyDescent="0.3">
      <c r="A84" s="370">
        <v>83</v>
      </c>
      <c r="B84" s="168"/>
      <c r="C84" s="168"/>
      <c r="D84" s="346"/>
      <c r="E84" s="168"/>
      <c r="F84" s="168"/>
      <c r="G84" s="168"/>
      <c r="H84" s="168"/>
      <c r="I84" s="168"/>
      <c r="J84" s="341">
        <f t="shared" si="1"/>
        <v>0</v>
      </c>
      <c r="K84" s="346"/>
    </row>
    <row r="85" spans="1:11" ht="14.4" x14ac:dyDescent="0.3">
      <c r="A85" s="370">
        <v>84</v>
      </c>
      <c r="B85" s="168"/>
      <c r="C85" s="168"/>
      <c r="D85" s="346"/>
      <c r="E85" s="168"/>
      <c r="F85" s="168"/>
      <c r="G85" s="168"/>
      <c r="H85" s="168"/>
      <c r="I85" s="168"/>
      <c r="J85" s="341">
        <f t="shared" si="1"/>
        <v>0</v>
      </c>
      <c r="K85" s="346"/>
    </row>
    <row r="86" spans="1:11" ht="14.4" x14ac:dyDescent="0.3">
      <c r="A86" s="370">
        <v>85</v>
      </c>
      <c r="B86" s="168"/>
      <c r="C86" s="168"/>
      <c r="D86" s="346"/>
      <c r="E86" s="168"/>
      <c r="F86" s="168"/>
      <c r="G86" s="168"/>
      <c r="H86" s="168"/>
      <c r="I86" s="168"/>
      <c r="J86" s="341">
        <f t="shared" si="1"/>
        <v>0</v>
      </c>
      <c r="K86" s="346"/>
    </row>
    <row r="87" spans="1:11" ht="14.4" x14ac:dyDescent="0.3">
      <c r="A87" s="370">
        <v>86</v>
      </c>
      <c r="B87" s="168"/>
      <c r="C87" s="168"/>
      <c r="D87" s="346"/>
      <c r="E87" s="168"/>
      <c r="F87" s="168"/>
      <c r="G87" s="168"/>
      <c r="H87" s="168"/>
      <c r="I87" s="168"/>
      <c r="J87" s="341">
        <f t="shared" si="1"/>
        <v>0</v>
      </c>
      <c r="K87" s="346"/>
    </row>
    <row r="88" spans="1:11" ht="14.4" x14ac:dyDescent="0.3">
      <c r="A88" s="370">
        <v>87</v>
      </c>
      <c r="B88" s="168"/>
      <c r="C88" s="168"/>
      <c r="D88" s="346"/>
      <c r="E88" s="168"/>
      <c r="F88" s="168"/>
      <c r="G88" s="168"/>
      <c r="H88" s="168"/>
      <c r="I88" s="168"/>
      <c r="J88" s="341">
        <f t="shared" si="1"/>
        <v>0</v>
      </c>
      <c r="K88" s="346"/>
    </row>
    <row r="89" spans="1:11" ht="14.4" x14ac:dyDescent="0.3">
      <c r="A89" s="370">
        <v>88</v>
      </c>
      <c r="B89" s="168"/>
      <c r="C89" s="168"/>
      <c r="D89" s="346"/>
      <c r="E89" s="168"/>
      <c r="F89" s="168"/>
      <c r="G89" s="168"/>
      <c r="H89" s="168"/>
      <c r="I89" s="168"/>
      <c r="J89" s="341">
        <f t="shared" si="1"/>
        <v>0</v>
      </c>
      <c r="K89" s="346"/>
    </row>
    <row r="90" spans="1:11" ht="14.4" x14ac:dyDescent="0.3">
      <c r="A90" s="370">
        <v>89</v>
      </c>
      <c r="B90" s="168"/>
      <c r="C90" s="168"/>
      <c r="D90" s="346"/>
      <c r="E90" s="168"/>
      <c r="F90" s="168"/>
      <c r="G90" s="168"/>
      <c r="H90" s="168"/>
      <c r="I90" s="168"/>
      <c r="J90" s="341">
        <f t="shared" si="1"/>
        <v>0</v>
      </c>
      <c r="K90" s="346"/>
    </row>
    <row r="91" spans="1:11" ht="14.4" x14ac:dyDescent="0.3">
      <c r="A91" s="370">
        <v>90</v>
      </c>
      <c r="B91" s="168"/>
      <c r="C91" s="168"/>
      <c r="D91" s="346"/>
      <c r="E91" s="168"/>
      <c r="F91" s="168"/>
      <c r="G91" s="168"/>
      <c r="H91" s="168"/>
      <c r="I91" s="168"/>
      <c r="J91" s="341">
        <f t="shared" si="1"/>
        <v>0</v>
      </c>
      <c r="K91" s="346"/>
    </row>
    <row r="92" spans="1:11" ht="14.4" x14ac:dyDescent="0.3">
      <c r="A92" s="370">
        <v>91</v>
      </c>
      <c r="B92" s="168"/>
      <c r="C92" s="168"/>
      <c r="D92" s="346"/>
      <c r="E92" s="168"/>
      <c r="F92" s="168"/>
      <c r="G92" s="168"/>
      <c r="H92" s="168"/>
      <c r="I92" s="168"/>
      <c r="J92" s="341">
        <f t="shared" si="1"/>
        <v>0</v>
      </c>
      <c r="K92" s="346"/>
    </row>
    <row r="93" spans="1:11" ht="14.4" x14ac:dyDescent="0.3">
      <c r="A93" s="370">
        <v>92</v>
      </c>
      <c r="B93" s="168"/>
      <c r="C93" s="168"/>
      <c r="D93" s="346"/>
      <c r="E93" s="168"/>
      <c r="F93" s="168"/>
      <c r="G93" s="168"/>
      <c r="H93" s="168"/>
      <c r="I93" s="168"/>
      <c r="J93" s="341">
        <f t="shared" si="1"/>
        <v>0</v>
      </c>
      <c r="K93" s="346"/>
    </row>
    <row r="94" spans="1:11" ht="14.4" x14ac:dyDescent="0.3">
      <c r="A94" s="370">
        <v>93</v>
      </c>
      <c r="B94" s="168"/>
      <c r="C94" s="168"/>
      <c r="D94" s="346"/>
      <c r="E94" s="168"/>
      <c r="F94" s="168"/>
      <c r="G94" s="168"/>
      <c r="H94" s="168"/>
      <c r="I94" s="168"/>
      <c r="J94" s="341">
        <f t="shared" si="1"/>
        <v>0</v>
      </c>
      <c r="K94" s="346"/>
    </row>
    <row r="95" spans="1:11" ht="14.4" x14ac:dyDescent="0.3">
      <c r="A95" s="370">
        <v>94</v>
      </c>
      <c r="B95" s="168"/>
      <c r="C95" s="168"/>
      <c r="D95" s="346"/>
      <c r="E95" s="168"/>
      <c r="F95" s="168"/>
      <c r="G95" s="168"/>
      <c r="H95" s="168"/>
      <c r="I95" s="168"/>
      <c r="J95" s="341">
        <f t="shared" si="1"/>
        <v>0</v>
      </c>
      <c r="K95" s="346"/>
    </row>
    <row r="96" spans="1:11" ht="14.4" x14ac:dyDescent="0.3">
      <c r="A96" s="370">
        <v>95</v>
      </c>
      <c r="B96" s="168"/>
      <c r="C96" s="168"/>
      <c r="D96" s="346"/>
      <c r="E96" s="168"/>
      <c r="F96" s="168"/>
      <c r="G96" s="168"/>
      <c r="H96" s="168"/>
      <c r="I96" s="168"/>
      <c r="J96" s="341">
        <f t="shared" si="1"/>
        <v>0</v>
      </c>
      <c r="K96" s="346"/>
    </row>
    <row r="97" spans="1:11" ht="14.4" x14ac:dyDescent="0.3">
      <c r="A97" s="370">
        <v>96</v>
      </c>
      <c r="B97" s="168"/>
      <c r="C97" s="168"/>
      <c r="D97" s="346"/>
      <c r="E97" s="168"/>
      <c r="F97" s="168"/>
      <c r="G97" s="168"/>
      <c r="H97" s="168"/>
      <c r="I97" s="168"/>
      <c r="J97" s="341">
        <f t="shared" si="1"/>
        <v>0</v>
      </c>
      <c r="K97" s="346"/>
    </row>
    <row r="98" spans="1:11" ht="14.4" x14ac:dyDescent="0.3">
      <c r="A98" s="370">
        <v>97</v>
      </c>
      <c r="B98" s="168"/>
      <c r="C98" s="168"/>
      <c r="D98" s="346"/>
      <c r="E98" s="168"/>
      <c r="F98" s="168"/>
      <c r="G98" s="168"/>
      <c r="H98" s="168"/>
      <c r="I98" s="168"/>
      <c r="J98" s="341">
        <f t="shared" si="1"/>
        <v>0</v>
      </c>
      <c r="K98" s="346"/>
    </row>
    <row r="99" spans="1:11" ht="14.4" x14ac:dyDescent="0.3">
      <c r="A99" s="370">
        <v>98</v>
      </c>
      <c r="B99" s="168"/>
      <c r="C99" s="168"/>
      <c r="D99" s="346"/>
      <c r="E99" s="168"/>
      <c r="F99" s="168"/>
      <c r="G99" s="168"/>
      <c r="H99" s="168"/>
      <c r="I99" s="168"/>
      <c r="J99" s="341">
        <f t="shared" si="1"/>
        <v>0</v>
      </c>
      <c r="K99" s="346"/>
    </row>
    <row r="100" spans="1:11" ht="14.4" x14ac:dyDescent="0.3">
      <c r="A100" s="370">
        <v>99</v>
      </c>
      <c r="B100" s="168"/>
      <c r="C100" s="168"/>
      <c r="D100" s="346"/>
      <c r="E100" s="168"/>
      <c r="F100" s="168"/>
      <c r="G100" s="168"/>
      <c r="H100" s="168"/>
      <c r="I100" s="168"/>
      <c r="J100" s="341">
        <f t="shared" si="1"/>
        <v>0</v>
      </c>
      <c r="K100" s="346"/>
    </row>
    <row r="101" spans="1:11" ht="15" thickBot="1" x14ac:dyDescent="0.35">
      <c r="A101" s="376">
        <v>100</v>
      </c>
      <c r="B101" s="174"/>
      <c r="C101" s="174"/>
      <c r="D101" s="377"/>
      <c r="E101" s="174"/>
      <c r="F101" s="174"/>
      <c r="G101" s="174"/>
      <c r="H101" s="174"/>
      <c r="I101" s="174"/>
      <c r="J101" s="342">
        <f t="shared" si="1"/>
        <v>0</v>
      </c>
      <c r="K101" s="377"/>
    </row>
  </sheetData>
  <sheetProtection algorithmName="SHA-512" hashValue="9dFeyJ5UMk3aoMt+mzOh0f0EwqVroCubMvMMf/MTMDH/u7bSTY8RGsk7UWRiPlUYECnYN3DjfFY0w/kLVmFdpw==" saltValue="MtBEIPgE3pzA47ZNL/uB+Q==" spinCount="100000" sheet="1" objects="1" scenarios="1"/>
  <sortState xmlns:xlrd2="http://schemas.microsoft.com/office/spreadsheetml/2017/richdata2" ref="A2:C41">
    <sortCondition descending="1" ref="A2:A41"/>
  </sortState>
  <printOptions headings="1" gridLines="1"/>
  <pageMargins left="0.7" right="0.7" top="0.75" bottom="0.75" header="0.3" footer="0.3"/>
  <pageSetup orientation="landscape" r:id="rId1"/>
  <headerFooter>
    <oddHeader>&amp;C&amp;16Maturity Day 2 Results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O101"/>
  <sheetViews>
    <sheetView workbookViewId="0">
      <pane ySplit="1" topLeftCell="A89" activePane="bottomLeft" state="frozen"/>
      <selection pane="bottomLeft" activeCell="H14" sqref="H14"/>
    </sheetView>
  </sheetViews>
  <sheetFormatPr defaultColWidth="8.69921875" defaultRowHeight="14.4" x14ac:dyDescent="0.3"/>
  <cols>
    <col min="1" max="1" width="4.19921875" style="382" customWidth="1"/>
    <col min="2" max="2" width="24.69921875" style="154" customWidth="1"/>
    <col min="3" max="3" width="11.3984375" style="154" customWidth="1"/>
    <col min="4" max="5" width="9" style="103"/>
    <col min="6" max="6" width="0" style="103" hidden="1" customWidth="1"/>
    <col min="7" max="7" width="9" style="103"/>
    <col min="8" max="8" width="10.69921875" style="37" customWidth="1"/>
    <col min="9" max="9" width="10.19921875" style="37" customWidth="1"/>
    <col min="10" max="10" width="0" style="37" hidden="1" customWidth="1"/>
    <col min="11" max="11" width="9" style="37"/>
    <col min="12" max="13" width="9" style="103"/>
    <col min="14" max="14" width="0" style="103" hidden="1" customWidth="1"/>
    <col min="15" max="15" width="9" style="103"/>
  </cols>
  <sheetData>
    <row r="1" spans="1:15" s="5" customFormat="1" x14ac:dyDescent="0.3">
      <c r="A1" s="192"/>
      <c r="B1" s="195" t="s">
        <v>0</v>
      </c>
      <c r="C1" s="195" t="s">
        <v>1</v>
      </c>
      <c r="D1" s="317" t="s">
        <v>10</v>
      </c>
      <c r="E1" s="317" t="s">
        <v>11</v>
      </c>
      <c r="F1" s="238" t="s">
        <v>17</v>
      </c>
      <c r="G1" s="238" t="s">
        <v>12</v>
      </c>
      <c r="H1" s="304" t="s">
        <v>13</v>
      </c>
      <c r="I1" s="193" t="s">
        <v>14</v>
      </c>
      <c r="J1" s="192" t="s">
        <v>18</v>
      </c>
      <c r="K1" s="192" t="s">
        <v>19</v>
      </c>
      <c r="L1" s="317" t="s">
        <v>15</v>
      </c>
      <c r="M1" s="317" t="s">
        <v>16</v>
      </c>
      <c r="N1" s="238" t="s">
        <v>20</v>
      </c>
      <c r="O1" s="238" t="s">
        <v>9</v>
      </c>
    </row>
    <row r="2" spans="1:15" s="10" customFormat="1" x14ac:dyDescent="0.3">
      <c r="A2" s="192">
        <v>1</v>
      </c>
      <c r="B2" s="356">
        <f>'Maturity 1'!B2</f>
        <v>0</v>
      </c>
      <c r="C2" s="356">
        <f>'Maturity 1'!C2</f>
        <v>0</v>
      </c>
      <c r="D2" s="319" t="e">
        <f>VLOOKUP(C2,'Maturity 1'!$C$2:$D$101,2,FALSE)</f>
        <v>#N/A</v>
      </c>
      <c r="E2" s="319" t="e">
        <f>VLOOKUP(C2,'Maturity 2'!$C$2:$D$101,2,FALSE)</f>
        <v>#N/A</v>
      </c>
      <c r="F2" s="240"/>
      <c r="G2" s="240" t="e">
        <f>SUM(D2:E2)</f>
        <v>#N/A</v>
      </c>
      <c r="H2" s="242" t="e">
        <f>VLOOKUP(C2,'Maturity 1'!$C$2:$J$101,8,FALSE)</f>
        <v>#N/A</v>
      </c>
      <c r="I2" s="242" t="e">
        <f>VLOOKUP(C2,'Maturity 2'!$C$2:$J$101,8,FALSE)</f>
        <v>#N/A</v>
      </c>
      <c r="J2" s="241"/>
      <c r="K2" s="241" t="e">
        <f>SUM(H2:I2)</f>
        <v>#N/A</v>
      </c>
      <c r="L2" s="319" t="e">
        <f>VLOOKUP(C2,'Maturity 1'!$C$2:$K$101,9,FALSE)</f>
        <v>#N/A</v>
      </c>
      <c r="M2" s="319" t="e">
        <f>VLOOKUP(C2,'Maturity 2'!$C$2:$K$101,9,FALSE)</f>
        <v>#N/A</v>
      </c>
      <c r="N2" s="240"/>
      <c r="O2" s="240" t="e">
        <f>SUM(L2:M2)</f>
        <v>#N/A</v>
      </c>
    </row>
    <row r="3" spans="1:15" s="10" customFormat="1" x14ac:dyDescent="0.3">
      <c r="A3" s="192">
        <v>2</v>
      </c>
      <c r="B3" s="356">
        <f>'Maturity 1'!B3</f>
        <v>0</v>
      </c>
      <c r="C3" s="356">
        <f>'Maturity 1'!C3</f>
        <v>0</v>
      </c>
      <c r="D3" s="319" t="e">
        <f>VLOOKUP(C3,'Maturity 1'!$C$2:$D$101,2,FALSE)</f>
        <v>#N/A</v>
      </c>
      <c r="E3" s="319" t="e">
        <f>VLOOKUP(C3,'Maturity 2'!$C$2:$D$101,2,FALSE)</f>
        <v>#N/A</v>
      </c>
      <c r="F3" s="240"/>
      <c r="G3" s="240" t="e">
        <f t="shared" ref="G3:G66" si="0">SUM(D3:E3)</f>
        <v>#N/A</v>
      </c>
      <c r="H3" s="242" t="e">
        <f>VLOOKUP(C3,'Maturity 1'!$C$2:$J$101,8,FALSE)</f>
        <v>#N/A</v>
      </c>
      <c r="I3" s="242" t="e">
        <f>VLOOKUP(C3,'Maturity 2'!$C$2:$J$101,8,FALSE)</f>
        <v>#N/A</v>
      </c>
      <c r="J3" s="241"/>
      <c r="K3" s="241" t="e">
        <f t="shared" ref="K3:K66" si="1">SUM(H3:I3)</f>
        <v>#N/A</v>
      </c>
      <c r="L3" s="319" t="e">
        <f>VLOOKUP(C3,'Maturity 1'!$C$2:$K$101,9,FALSE)</f>
        <v>#N/A</v>
      </c>
      <c r="M3" s="319" t="e">
        <f>VLOOKUP(C3,'Maturity 2'!$C$2:$K$101,9,FALSE)</f>
        <v>#N/A</v>
      </c>
      <c r="N3" s="240"/>
      <c r="O3" s="240" t="e">
        <f t="shared" ref="O3:O66" si="2">SUM(L3:M3)</f>
        <v>#N/A</v>
      </c>
    </row>
    <row r="4" spans="1:15" s="10" customFormat="1" x14ac:dyDescent="0.3">
      <c r="A4" s="192">
        <v>3</v>
      </c>
      <c r="B4" s="356">
        <f>'Maturity 1'!B4</f>
        <v>0</v>
      </c>
      <c r="C4" s="356">
        <f>'Maturity 1'!C4</f>
        <v>0</v>
      </c>
      <c r="D4" s="319" t="e">
        <f>VLOOKUP(C4,'Maturity 1'!$C$2:$D$101,2,FALSE)</f>
        <v>#N/A</v>
      </c>
      <c r="E4" s="319" t="e">
        <f>VLOOKUP(C4,'Maturity 2'!$C$2:$D$101,2,FALSE)</f>
        <v>#N/A</v>
      </c>
      <c r="F4" s="240"/>
      <c r="G4" s="240" t="e">
        <f t="shared" si="0"/>
        <v>#N/A</v>
      </c>
      <c r="H4" s="242" t="e">
        <f>VLOOKUP(C4,'Maturity 1'!$C$2:$J$101,8,FALSE)</f>
        <v>#N/A</v>
      </c>
      <c r="I4" s="242" t="e">
        <f>VLOOKUP(C4,'Maturity 2'!$C$2:$J$101,8,FALSE)</f>
        <v>#N/A</v>
      </c>
      <c r="J4" s="241"/>
      <c r="K4" s="241" t="e">
        <f t="shared" si="1"/>
        <v>#N/A</v>
      </c>
      <c r="L4" s="319" t="e">
        <f>VLOOKUP(C4,'Maturity 1'!$C$2:$K$101,9,FALSE)</f>
        <v>#N/A</v>
      </c>
      <c r="M4" s="319" t="e">
        <f>VLOOKUP(C4,'Maturity 2'!$C$2:$K$101,9,FALSE)</f>
        <v>#N/A</v>
      </c>
      <c r="N4" s="240"/>
      <c r="O4" s="240" t="e">
        <f t="shared" si="2"/>
        <v>#N/A</v>
      </c>
    </row>
    <row r="5" spans="1:15" s="10" customFormat="1" x14ac:dyDescent="0.3">
      <c r="A5" s="192">
        <v>4</v>
      </c>
      <c r="B5" s="356">
        <f>'Maturity 1'!B5</f>
        <v>0</v>
      </c>
      <c r="C5" s="356">
        <f>'Maturity 1'!C5</f>
        <v>0</v>
      </c>
      <c r="D5" s="319" t="e">
        <f>VLOOKUP(C5,'Maturity 1'!$C$2:$D$101,2,FALSE)</f>
        <v>#N/A</v>
      </c>
      <c r="E5" s="319" t="e">
        <f>VLOOKUP(C5,'Maturity 2'!$C$2:$D$101,2,FALSE)</f>
        <v>#N/A</v>
      </c>
      <c r="F5" s="240"/>
      <c r="G5" s="240" t="e">
        <f t="shared" si="0"/>
        <v>#N/A</v>
      </c>
      <c r="H5" s="242" t="e">
        <f>VLOOKUP(C5,'Maturity 1'!$C$2:$J$101,8,FALSE)</f>
        <v>#N/A</v>
      </c>
      <c r="I5" s="242" t="e">
        <f>VLOOKUP(C5,'Maturity 2'!$C$2:$J$101,8,FALSE)</f>
        <v>#N/A</v>
      </c>
      <c r="J5" s="241"/>
      <c r="K5" s="241" t="e">
        <f t="shared" si="1"/>
        <v>#N/A</v>
      </c>
      <c r="L5" s="319" t="e">
        <f>VLOOKUP(C5,'Maturity 1'!$C$2:$K$101,9,FALSE)</f>
        <v>#N/A</v>
      </c>
      <c r="M5" s="319" t="e">
        <f>VLOOKUP(C5,'Maturity 2'!$C$2:$K$101,9,FALSE)</f>
        <v>#N/A</v>
      </c>
      <c r="N5" s="240"/>
      <c r="O5" s="240" t="e">
        <f t="shared" si="2"/>
        <v>#N/A</v>
      </c>
    </row>
    <row r="6" spans="1:15" s="10" customFormat="1" x14ac:dyDescent="0.3">
      <c r="A6" s="192">
        <v>5</v>
      </c>
      <c r="B6" s="356">
        <f>'Maturity 1'!B6</f>
        <v>0</v>
      </c>
      <c r="C6" s="356">
        <f>'Maturity 1'!C6</f>
        <v>0</v>
      </c>
      <c r="D6" s="319" t="e">
        <f>VLOOKUP(C6,'Maturity 1'!$C$2:$D$101,2,FALSE)</f>
        <v>#N/A</v>
      </c>
      <c r="E6" s="319" t="e">
        <f>VLOOKUP(C6,'Maturity 2'!$C$2:$D$101,2,FALSE)</f>
        <v>#N/A</v>
      </c>
      <c r="F6" s="240"/>
      <c r="G6" s="240" t="e">
        <f t="shared" si="0"/>
        <v>#N/A</v>
      </c>
      <c r="H6" s="242" t="e">
        <f>VLOOKUP(C6,'Maturity 1'!$C$2:$J$101,8,FALSE)</f>
        <v>#N/A</v>
      </c>
      <c r="I6" s="242" t="e">
        <f>VLOOKUP(C6,'Maturity 2'!$C$2:$J$101,8,FALSE)</f>
        <v>#N/A</v>
      </c>
      <c r="J6" s="241"/>
      <c r="K6" s="241" t="e">
        <f t="shared" si="1"/>
        <v>#N/A</v>
      </c>
      <c r="L6" s="319" t="e">
        <f>VLOOKUP(C6,'Maturity 1'!$C$2:$K$101,9,FALSE)</f>
        <v>#N/A</v>
      </c>
      <c r="M6" s="319" t="e">
        <f>VLOOKUP(C6,'Maturity 2'!$C$2:$K$101,9,FALSE)</f>
        <v>#N/A</v>
      </c>
      <c r="N6" s="240"/>
      <c r="O6" s="240" t="e">
        <f t="shared" si="2"/>
        <v>#N/A</v>
      </c>
    </row>
    <row r="7" spans="1:15" s="10" customFormat="1" x14ac:dyDescent="0.3">
      <c r="A7" s="192">
        <v>6</v>
      </c>
      <c r="B7" s="356">
        <f>'Maturity 1'!B7</f>
        <v>0</v>
      </c>
      <c r="C7" s="356">
        <f>'Maturity 1'!C7</f>
        <v>0</v>
      </c>
      <c r="D7" s="319" t="e">
        <f>VLOOKUP(C7,'Maturity 1'!$C$2:$D$101,2,FALSE)</f>
        <v>#N/A</v>
      </c>
      <c r="E7" s="319" t="e">
        <f>VLOOKUP(C7,'Maturity 2'!$C$2:$D$101,2,FALSE)</f>
        <v>#N/A</v>
      </c>
      <c r="F7" s="240"/>
      <c r="G7" s="240" t="e">
        <f t="shared" si="0"/>
        <v>#N/A</v>
      </c>
      <c r="H7" s="242" t="e">
        <f>VLOOKUP(C7,'Maturity 1'!$C$2:$J$101,8,FALSE)</f>
        <v>#N/A</v>
      </c>
      <c r="I7" s="242" t="e">
        <f>VLOOKUP(C7,'Maturity 2'!$C$2:$J$101,8,FALSE)</f>
        <v>#N/A</v>
      </c>
      <c r="J7" s="241"/>
      <c r="K7" s="241" t="e">
        <f t="shared" si="1"/>
        <v>#N/A</v>
      </c>
      <c r="L7" s="319" t="e">
        <f>VLOOKUP(C7,'Maturity 1'!$C$2:$K$101,9,FALSE)</f>
        <v>#N/A</v>
      </c>
      <c r="M7" s="319" t="e">
        <f>VLOOKUP(C7,'Maturity 2'!$C$2:$K$101,9,FALSE)</f>
        <v>#N/A</v>
      </c>
      <c r="N7" s="240"/>
      <c r="O7" s="240" t="e">
        <f t="shared" si="2"/>
        <v>#N/A</v>
      </c>
    </row>
    <row r="8" spans="1:15" s="10" customFormat="1" x14ac:dyDescent="0.3">
      <c r="A8" s="192">
        <v>7</v>
      </c>
      <c r="B8" s="356">
        <f>'Maturity 1'!B8</f>
        <v>0</v>
      </c>
      <c r="C8" s="356">
        <f>'Maturity 1'!C8</f>
        <v>0</v>
      </c>
      <c r="D8" s="319" t="e">
        <f>VLOOKUP(C8,'Maturity 1'!$C$2:$D$101,2,FALSE)</f>
        <v>#N/A</v>
      </c>
      <c r="E8" s="319" t="e">
        <f>VLOOKUP(C8,'Maturity 2'!$C$2:$D$101,2,FALSE)</f>
        <v>#N/A</v>
      </c>
      <c r="F8" s="240"/>
      <c r="G8" s="240" t="e">
        <f t="shared" si="0"/>
        <v>#N/A</v>
      </c>
      <c r="H8" s="242" t="e">
        <f>VLOOKUP(C8,'Maturity 1'!$C$2:$J$101,8,FALSE)</f>
        <v>#N/A</v>
      </c>
      <c r="I8" s="242" t="e">
        <f>VLOOKUP(C8,'Maturity 2'!$C$2:$J$101,8,FALSE)</f>
        <v>#N/A</v>
      </c>
      <c r="J8" s="241"/>
      <c r="K8" s="241" t="e">
        <f t="shared" si="1"/>
        <v>#N/A</v>
      </c>
      <c r="L8" s="319" t="e">
        <f>VLOOKUP(C8,'Maturity 1'!$C$2:$K$101,9,FALSE)</f>
        <v>#N/A</v>
      </c>
      <c r="M8" s="319" t="e">
        <f>VLOOKUP(C8,'Maturity 2'!$C$2:$K$101,9,FALSE)</f>
        <v>#N/A</v>
      </c>
      <c r="N8" s="240"/>
      <c r="O8" s="240" t="e">
        <f t="shared" si="2"/>
        <v>#N/A</v>
      </c>
    </row>
    <row r="9" spans="1:15" s="10" customFormat="1" x14ac:dyDescent="0.3">
      <c r="A9" s="192">
        <v>8</v>
      </c>
      <c r="B9" s="356">
        <f>'Maturity 1'!B9</f>
        <v>0</v>
      </c>
      <c r="C9" s="356">
        <f>'Maturity 1'!C9</f>
        <v>0</v>
      </c>
      <c r="D9" s="319" t="e">
        <f>VLOOKUP(C9,'Maturity 1'!$C$2:$D$101,2,FALSE)</f>
        <v>#N/A</v>
      </c>
      <c r="E9" s="319" t="e">
        <f>VLOOKUP(C9,'Maturity 2'!$C$2:$D$101,2,FALSE)</f>
        <v>#N/A</v>
      </c>
      <c r="F9" s="240"/>
      <c r="G9" s="240" t="e">
        <f t="shared" si="0"/>
        <v>#N/A</v>
      </c>
      <c r="H9" s="242" t="e">
        <f>VLOOKUP(C9,'Maturity 1'!$C$2:$J$101,8,FALSE)</f>
        <v>#N/A</v>
      </c>
      <c r="I9" s="242" t="e">
        <f>VLOOKUP(C9,'Maturity 2'!$C$2:$J$101,8,FALSE)</f>
        <v>#N/A</v>
      </c>
      <c r="J9" s="241"/>
      <c r="K9" s="241" t="e">
        <f t="shared" si="1"/>
        <v>#N/A</v>
      </c>
      <c r="L9" s="319" t="e">
        <f>VLOOKUP(C9,'Maturity 1'!$C$2:$K$101,9,FALSE)</f>
        <v>#N/A</v>
      </c>
      <c r="M9" s="319" t="e">
        <f>VLOOKUP(C9,'Maturity 2'!$C$2:$K$101,9,FALSE)</f>
        <v>#N/A</v>
      </c>
      <c r="N9" s="240"/>
      <c r="O9" s="240" t="e">
        <f t="shared" si="2"/>
        <v>#N/A</v>
      </c>
    </row>
    <row r="10" spans="1:15" s="10" customFormat="1" x14ac:dyDescent="0.3">
      <c r="A10" s="192">
        <v>9</v>
      </c>
      <c r="B10" s="356">
        <f>'Maturity 1'!B10</f>
        <v>0</v>
      </c>
      <c r="C10" s="356">
        <f>'Maturity 1'!C10</f>
        <v>0</v>
      </c>
      <c r="D10" s="319" t="e">
        <f>VLOOKUP(C10,'Maturity 1'!$C$2:$D$101,2,FALSE)</f>
        <v>#N/A</v>
      </c>
      <c r="E10" s="319" t="e">
        <f>VLOOKUP(C10,'Maturity 2'!$C$2:$D$101,2,FALSE)</f>
        <v>#N/A</v>
      </c>
      <c r="F10" s="240"/>
      <c r="G10" s="240" t="e">
        <f t="shared" si="0"/>
        <v>#N/A</v>
      </c>
      <c r="H10" s="242" t="e">
        <f>VLOOKUP(C10,'Maturity 1'!$C$2:$J$101,8,FALSE)</f>
        <v>#N/A</v>
      </c>
      <c r="I10" s="242" t="e">
        <f>VLOOKUP(C10,'Maturity 2'!$C$2:$J$101,8,FALSE)</f>
        <v>#N/A</v>
      </c>
      <c r="J10" s="241"/>
      <c r="K10" s="241" t="e">
        <f t="shared" si="1"/>
        <v>#N/A</v>
      </c>
      <c r="L10" s="319" t="e">
        <f>VLOOKUP(C10,'Maturity 1'!$C$2:$K$101,9,FALSE)</f>
        <v>#N/A</v>
      </c>
      <c r="M10" s="319" t="e">
        <f>VLOOKUP(C10,'Maturity 2'!$C$2:$K$101,9,FALSE)</f>
        <v>#N/A</v>
      </c>
      <c r="N10" s="240"/>
      <c r="O10" s="240" t="e">
        <f t="shared" si="2"/>
        <v>#N/A</v>
      </c>
    </row>
    <row r="11" spans="1:15" s="10" customFormat="1" x14ac:dyDescent="0.3">
      <c r="A11" s="192">
        <v>10</v>
      </c>
      <c r="B11" s="356">
        <f>'Maturity 1'!B11</f>
        <v>0</v>
      </c>
      <c r="C11" s="356">
        <f>'Maturity 1'!C11</f>
        <v>0</v>
      </c>
      <c r="D11" s="319" t="e">
        <f>VLOOKUP(C11,'Maturity 1'!$C$2:$D$101,2,FALSE)</f>
        <v>#N/A</v>
      </c>
      <c r="E11" s="319" t="e">
        <f>VLOOKUP(C11,'Maturity 2'!$C$2:$D$101,2,FALSE)</f>
        <v>#N/A</v>
      </c>
      <c r="F11" s="240"/>
      <c r="G11" s="240" t="e">
        <f t="shared" si="0"/>
        <v>#N/A</v>
      </c>
      <c r="H11" s="242" t="e">
        <f>VLOOKUP(C11,'Maturity 1'!$C$2:$J$101,8,FALSE)</f>
        <v>#N/A</v>
      </c>
      <c r="I11" s="242" t="e">
        <f>VLOOKUP(C11,'Maturity 2'!$C$2:$J$101,8,FALSE)</f>
        <v>#N/A</v>
      </c>
      <c r="J11" s="241"/>
      <c r="K11" s="241" t="e">
        <f t="shared" si="1"/>
        <v>#N/A</v>
      </c>
      <c r="L11" s="319" t="e">
        <f>VLOOKUP(C11,'Maturity 1'!$C$2:$K$101,9,FALSE)</f>
        <v>#N/A</v>
      </c>
      <c r="M11" s="319" t="e">
        <f>VLOOKUP(C11,'Maturity 2'!$C$2:$K$101,9,FALSE)</f>
        <v>#N/A</v>
      </c>
      <c r="N11" s="240"/>
      <c r="O11" s="240" t="e">
        <f t="shared" si="2"/>
        <v>#N/A</v>
      </c>
    </row>
    <row r="12" spans="1:15" s="10" customFormat="1" x14ac:dyDescent="0.3">
      <c r="A12" s="192">
        <v>11</v>
      </c>
      <c r="B12" s="356">
        <f>'Maturity 1'!B12</f>
        <v>0</v>
      </c>
      <c r="C12" s="356">
        <f>'Maturity 1'!C12</f>
        <v>0</v>
      </c>
      <c r="D12" s="319" t="e">
        <f>VLOOKUP(C12,'Maturity 1'!$C$2:$D$101,2,FALSE)</f>
        <v>#N/A</v>
      </c>
      <c r="E12" s="319" t="e">
        <f>VLOOKUP(C12,'Maturity 2'!$C$2:$D$101,2,FALSE)</f>
        <v>#N/A</v>
      </c>
      <c r="F12" s="240"/>
      <c r="G12" s="240" t="e">
        <f t="shared" si="0"/>
        <v>#N/A</v>
      </c>
      <c r="H12" s="242" t="e">
        <f>VLOOKUP(C12,'Maturity 1'!$C$2:$J$101,8,FALSE)</f>
        <v>#N/A</v>
      </c>
      <c r="I12" s="242" t="e">
        <f>VLOOKUP(C12,'Maturity 2'!$C$2:$J$101,8,FALSE)</f>
        <v>#N/A</v>
      </c>
      <c r="J12" s="241"/>
      <c r="K12" s="241" t="e">
        <f t="shared" si="1"/>
        <v>#N/A</v>
      </c>
      <c r="L12" s="319" t="e">
        <f>VLOOKUP(C12,'Maturity 1'!$C$2:$K$101,9,FALSE)</f>
        <v>#N/A</v>
      </c>
      <c r="M12" s="319" t="e">
        <f>VLOOKUP(C12,'Maturity 2'!$C$2:$K$101,9,FALSE)</f>
        <v>#N/A</v>
      </c>
      <c r="N12" s="240"/>
      <c r="O12" s="240" t="e">
        <f t="shared" si="2"/>
        <v>#N/A</v>
      </c>
    </row>
    <row r="13" spans="1:15" s="10" customFormat="1" x14ac:dyDescent="0.3">
      <c r="A13" s="192">
        <v>12</v>
      </c>
      <c r="B13" s="356">
        <f>'Maturity 1'!B13</f>
        <v>0</v>
      </c>
      <c r="C13" s="356">
        <f>'Maturity 1'!C13</f>
        <v>0</v>
      </c>
      <c r="D13" s="319" t="e">
        <f>VLOOKUP(C13,'Maturity 1'!$C$2:$D$101,2,FALSE)</f>
        <v>#N/A</v>
      </c>
      <c r="E13" s="319" t="e">
        <f>VLOOKUP(C13,'Maturity 2'!$C$2:$D$101,2,FALSE)</f>
        <v>#N/A</v>
      </c>
      <c r="F13" s="240"/>
      <c r="G13" s="240" t="e">
        <f t="shared" si="0"/>
        <v>#N/A</v>
      </c>
      <c r="H13" s="242" t="e">
        <f>VLOOKUP(C13,'Maturity 1'!$C$2:$J$101,8,FALSE)</f>
        <v>#N/A</v>
      </c>
      <c r="I13" s="242" t="e">
        <f>VLOOKUP(C13,'Maturity 2'!$C$2:$J$101,8,FALSE)</f>
        <v>#N/A</v>
      </c>
      <c r="J13" s="241"/>
      <c r="K13" s="241" t="e">
        <f t="shared" si="1"/>
        <v>#N/A</v>
      </c>
      <c r="L13" s="319" t="e">
        <f>VLOOKUP(C13,'Maturity 1'!$C$2:$K$101,9,FALSE)</f>
        <v>#N/A</v>
      </c>
      <c r="M13" s="319" t="e">
        <f>VLOOKUP(C13,'Maturity 2'!$C$2:$K$101,9,FALSE)</f>
        <v>#N/A</v>
      </c>
      <c r="N13" s="240"/>
      <c r="O13" s="240" t="e">
        <f t="shared" si="2"/>
        <v>#N/A</v>
      </c>
    </row>
    <row r="14" spans="1:15" s="10" customFormat="1" x14ac:dyDescent="0.3">
      <c r="A14" s="192">
        <v>13</v>
      </c>
      <c r="B14" s="356">
        <f>'Maturity 1'!B14</f>
        <v>0</v>
      </c>
      <c r="C14" s="356">
        <f>'Maturity 1'!C14</f>
        <v>0</v>
      </c>
      <c r="D14" s="319" t="e">
        <f>VLOOKUP(C14,'Maturity 1'!$C$2:$D$101,2,FALSE)</f>
        <v>#N/A</v>
      </c>
      <c r="E14" s="319" t="e">
        <f>VLOOKUP(C14,'Maturity 2'!$C$2:$D$101,2,FALSE)</f>
        <v>#N/A</v>
      </c>
      <c r="F14" s="240"/>
      <c r="G14" s="240" t="e">
        <f t="shared" si="0"/>
        <v>#N/A</v>
      </c>
      <c r="H14" s="242" t="e">
        <f>VLOOKUP(C14,'Maturity 1'!$C$2:$J$101,8,FALSE)</f>
        <v>#N/A</v>
      </c>
      <c r="I14" s="242" t="e">
        <f>VLOOKUP(C14,'Maturity 2'!$C$2:$J$101,8,FALSE)</f>
        <v>#N/A</v>
      </c>
      <c r="J14" s="241"/>
      <c r="K14" s="241" t="e">
        <f t="shared" si="1"/>
        <v>#N/A</v>
      </c>
      <c r="L14" s="319" t="e">
        <f>VLOOKUP(C14,'Maturity 1'!$C$2:$K$101,9,FALSE)</f>
        <v>#N/A</v>
      </c>
      <c r="M14" s="319" t="e">
        <f>VLOOKUP(C14,'Maturity 2'!$C$2:$K$101,9,FALSE)</f>
        <v>#N/A</v>
      </c>
      <c r="N14" s="240"/>
      <c r="O14" s="240" t="e">
        <f t="shared" si="2"/>
        <v>#N/A</v>
      </c>
    </row>
    <row r="15" spans="1:15" s="10" customFormat="1" x14ac:dyDescent="0.3">
      <c r="A15" s="192">
        <v>14</v>
      </c>
      <c r="B15" s="356">
        <f>'Maturity 1'!B15</f>
        <v>0</v>
      </c>
      <c r="C15" s="356">
        <f>'Maturity 1'!C15</f>
        <v>0</v>
      </c>
      <c r="D15" s="319" t="e">
        <f>VLOOKUP(C15,'Maturity 1'!$C$2:$D$101,2,FALSE)</f>
        <v>#N/A</v>
      </c>
      <c r="E15" s="319" t="e">
        <f>VLOOKUP(C15,'Maturity 2'!$C$2:$D$101,2,FALSE)</f>
        <v>#N/A</v>
      </c>
      <c r="F15" s="240"/>
      <c r="G15" s="240" t="e">
        <f t="shared" si="0"/>
        <v>#N/A</v>
      </c>
      <c r="H15" s="242" t="e">
        <f>VLOOKUP(C15,'Maturity 1'!$C$2:$J$101,8,FALSE)</f>
        <v>#N/A</v>
      </c>
      <c r="I15" s="242" t="e">
        <f>VLOOKUP(C15,'Maturity 2'!$C$2:$J$101,8,FALSE)</f>
        <v>#N/A</v>
      </c>
      <c r="J15" s="241"/>
      <c r="K15" s="241" t="e">
        <f t="shared" si="1"/>
        <v>#N/A</v>
      </c>
      <c r="L15" s="319" t="e">
        <f>VLOOKUP(C15,'Maturity 1'!$C$2:$K$101,9,FALSE)</f>
        <v>#N/A</v>
      </c>
      <c r="M15" s="319" t="e">
        <f>VLOOKUP(C15,'Maturity 2'!$C$2:$K$101,9,FALSE)</f>
        <v>#N/A</v>
      </c>
      <c r="N15" s="240"/>
      <c r="O15" s="240" t="e">
        <f t="shared" si="2"/>
        <v>#N/A</v>
      </c>
    </row>
    <row r="16" spans="1:15" s="10" customFormat="1" x14ac:dyDescent="0.3">
      <c r="A16" s="192">
        <v>15</v>
      </c>
      <c r="B16" s="356">
        <f>'Maturity 1'!B16</f>
        <v>0</v>
      </c>
      <c r="C16" s="356">
        <f>'Maturity 1'!C16</f>
        <v>0</v>
      </c>
      <c r="D16" s="319" t="e">
        <f>VLOOKUP(C16,'Maturity 1'!$C$2:$D$101,2,FALSE)</f>
        <v>#N/A</v>
      </c>
      <c r="E16" s="319" t="e">
        <f>VLOOKUP(C16,'Maturity 2'!$C$2:$D$101,2,FALSE)</f>
        <v>#N/A</v>
      </c>
      <c r="F16" s="240"/>
      <c r="G16" s="240" t="e">
        <f t="shared" si="0"/>
        <v>#N/A</v>
      </c>
      <c r="H16" s="242" t="e">
        <f>VLOOKUP(C16,'Maturity 1'!$C$2:$J$101,8,FALSE)</f>
        <v>#N/A</v>
      </c>
      <c r="I16" s="242" t="e">
        <f>VLOOKUP(C16,'Maturity 2'!$C$2:$J$101,8,FALSE)</f>
        <v>#N/A</v>
      </c>
      <c r="J16" s="241"/>
      <c r="K16" s="241" t="e">
        <f t="shared" si="1"/>
        <v>#N/A</v>
      </c>
      <c r="L16" s="319" t="e">
        <f>VLOOKUP(C16,'Maturity 1'!$C$2:$K$101,9,FALSE)</f>
        <v>#N/A</v>
      </c>
      <c r="M16" s="319" t="e">
        <f>VLOOKUP(C16,'Maturity 2'!$C$2:$K$101,9,FALSE)</f>
        <v>#N/A</v>
      </c>
      <c r="N16" s="240"/>
      <c r="O16" s="240" t="e">
        <f t="shared" si="2"/>
        <v>#N/A</v>
      </c>
    </row>
    <row r="17" spans="1:15" s="10" customFormat="1" x14ac:dyDescent="0.3">
      <c r="A17" s="192">
        <v>16</v>
      </c>
      <c r="B17" s="356">
        <f>'Maturity 1'!B17</f>
        <v>0</v>
      </c>
      <c r="C17" s="356">
        <f>'Maturity 1'!C17</f>
        <v>0</v>
      </c>
      <c r="D17" s="319" t="e">
        <f>VLOOKUP(C17,'Maturity 1'!$C$2:$D$101,2,FALSE)</f>
        <v>#N/A</v>
      </c>
      <c r="E17" s="319" t="e">
        <f>VLOOKUP(C17,'Maturity 2'!$C$2:$D$101,2,FALSE)</f>
        <v>#N/A</v>
      </c>
      <c r="F17" s="240"/>
      <c r="G17" s="240" t="e">
        <f t="shared" si="0"/>
        <v>#N/A</v>
      </c>
      <c r="H17" s="242" t="e">
        <f>VLOOKUP(C17,'Maturity 1'!$C$2:$J$101,8,FALSE)</f>
        <v>#N/A</v>
      </c>
      <c r="I17" s="242" t="e">
        <f>VLOOKUP(C17,'Maturity 2'!$C$2:$J$101,8,FALSE)</f>
        <v>#N/A</v>
      </c>
      <c r="J17" s="241"/>
      <c r="K17" s="241" t="e">
        <f t="shared" si="1"/>
        <v>#N/A</v>
      </c>
      <c r="L17" s="319" t="e">
        <f>VLOOKUP(C17,'Maturity 1'!$C$2:$K$101,9,FALSE)</f>
        <v>#N/A</v>
      </c>
      <c r="M17" s="319" t="e">
        <f>VLOOKUP(C17,'Maturity 2'!$C$2:$K$101,9,FALSE)</f>
        <v>#N/A</v>
      </c>
      <c r="N17" s="240"/>
      <c r="O17" s="240" t="e">
        <f t="shared" si="2"/>
        <v>#N/A</v>
      </c>
    </row>
    <row r="18" spans="1:15" s="10" customFormat="1" x14ac:dyDescent="0.3">
      <c r="A18" s="192">
        <v>17</v>
      </c>
      <c r="B18" s="356">
        <f>'Maturity 1'!B18</f>
        <v>0</v>
      </c>
      <c r="C18" s="356">
        <f>'Maturity 1'!C18</f>
        <v>0</v>
      </c>
      <c r="D18" s="319" t="e">
        <f>VLOOKUP(C18,'Maturity 1'!$C$2:$D$101,2,FALSE)</f>
        <v>#N/A</v>
      </c>
      <c r="E18" s="319" t="e">
        <f>VLOOKUP(C18,'Maturity 2'!$C$2:$D$101,2,FALSE)</f>
        <v>#N/A</v>
      </c>
      <c r="F18" s="240"/>
      <c r="G18" s="240" t="e">
        <f t="shared" si="0"/>
        <v>#N/A</v>
      </c>
      <c r="H18" s="242" t="e">
        <f>VLOOKUP(C18,'Maturity 1'!$C$2:$J$101,8,FALSE)</f>
        <v>#N/A</v>
      </c>
      <c r="I18" s="242" t="e">
        <f>VLOOKUP(C18,'Maturity 2'!$C$2:$J$101,8,FALSE)</f>
        <v>#N/A</v>
      </c>
      <c r="J18" s="241"/>
      <c r="K18" s="241" t="e">
        <f t="shared" si="1"/>
        <v>#N/A</v>
      </c>
      <c r="L18" s="319" t="e">
        <f>VLOOKUP(C18,'Maturity 1'!$C$2:$K$101,9,FALSE)</f>
        <v>#N/A</v>
      </c>
      <c r="M18" s="319" t="e">
        <f>VLOOKUP(C18,'Maturity 2'!$C$2:$K$101,9,FALSE)</f>
        <v>#N/A</v>
      </c>
      <c r="N18" s="240"/>
      <c r="O18" s="240" t="e">
        <f t="shared" si="2"/>
        <v>#N/A</v>
      </c>
    </row>
    <row r="19" spans="1:15" s="10" customFormat="1" x14ac:dyDescent="0.3">
      <c r="A19" s="192">
        <v>18</v>
      </c>
      <c r="B19" s="356">
        <f>'Maturity 1'!B19</f>
        <v>0</v>
      </c>
      <c r="C19" s="356">
        <f>'Maturity 1'!C19</f>
        <v>0</v>
      </c>
      <c r="D19" s="319" t="e">
        <f>VLOOKUP(C19,'Maturity 1'!$C$2:$D$101,2,FALSE)</f>
        <v>#N/A</v>
      </c>
      <c r="E19" s="319" t="e">
        <f>VLOOKUP(C19,'Maturity 2'!$C$2:$D$101,2,FALSE)</f>
        <v>#N/A</v>
      </c>
      <c r="F19" s="240"/>
      <c r="G19" s="240" t="e">
        <f t="shared" si="0"/>
        <v>#N/A</v>
      </c>
      <c r="H19" s="242" t="e">
        <f>VLOOKUP(C19,'Maturity 1'!$C$2:$J$101,8,FALSE)</f>
        <v>#N/A</v>
      </c>
      <c r="I19" s="242" t="e">
        <f>VLOOKUP(C19,'Maturity 2'!$C$2:$J$101,8,FALSE)</f>
        <v>#N/A</v>
      </c>
      <c r="J19" s="241"/>
      <c r="K19" s="241" t="e">
        <f t="shared" si="1"/>
        <v>#N/A</v>
      </c>
      <c r="L19" s="319" t="e">
        <f>VLOOKUP(C19,'Maturity 1'!$C$2:$K$101,9,FALSE)</f>
        <v>#N/A</v>
      </c>
      <c r="M19" s="319" t="e">
        <f>VLOOKUP(C19,'Maturity 2'!$C$2:$K$101,9,FALSE)</f>
        <v>#N/A</v>
      </c>
      <c r="N19" s="240"/>
      <c r="O19" s="240" t="e">
        <f t="shared" si="2"/>
        <v>#N/A</v>
      </c>
    </row>
    <row r="20" spans="1:15" s="10" customFormat="1" x14ac:dyDescent="0.3">
      <c r="A20" s="192">
        <v>19</v>
      </c>
      <c r="B20" s="356">
        <f>'Maturity 1'!B20</f>
        <v>0</v>
      </c>
      <c r="C20" s="356">
        <f>'Maturity 1'!C20</f>
        <v>0</v>
      </c>
      <c r="D20" s="319" t="e">
        <f>VLOOKUP(C20,'Maturity 1'!$C$2:$D$101,2,FALSE)</f>
        <v>#N/A</v>
      </c>
      <c r="E20" s="319" t="e">
        <f>VLOOKUP(C20,'Maturity 2'!$C$2:$D$101,2,FALSE)</f>
        <v>#N/A</v>
      </c>
      <c r="F20" s="240"/>
      <c r="G20" s="240" t="e">
        <f t="shared" si="0"/>
        <v>#N/A</v>
      </c>
      <c r="H20" s="242" t="e">
        <f>VLOOKUP(C20,'Maturity 1'!$C$2:$J$101,8,FALSE)</f>
        <v>#N/A</v>
      </c>
      <c r="I20" s="242" t="e">
        <f>VLOOKUP(C20,'Maturity 2'!$C$2:$J$101,8,FALSE)</f>
        <v>#N/A</v>
      </c>
      <c r="J20" s="241"/>
      <c r="K20" s="241" t="e">
        <f t="shared" si="1"/>
        <v>#N/A</v>
      </c>
      <c r="L20" s="319" t="e">
        <f>VLOOKUP(C20,'Maturity 1'!$C$2:$K$101,9,FALSE)</f>
        <v>#N/A</v>
      </c>
      <c r="M20" s="319" t="e">
        <f>VLOOKUP(C20,'Maturity 2'!$C$2:$K$101,9,FALSE)</f>
        <v>#N/A</v>
      </c>
      <c r="N20" s="240"/>
      <c r="O20" s="240" t="e">
        <f t="shared" si="2"/>
        <v>#N/A</v>
      </c>
    </row>
    <row r="21" spans="1:15" x14ac:dyDescent="0.3">
      <c r="A21" s="192">
        <v>20</v>
      </c>
      <c r="B21" s="356">
        <f>'Maturity 1'!B21</f>
        <v>0</v>
      </c>
      <c r="C21" s="356">
        <f>'Maturity 1'!C21</f>
        <v>0</v>
      </c>
      <c r="D21" s="319" t="e">
        <f>VLOOKUP(C21,'Maturity 1'!$C$2:$D$101,2,FALSE)</f>
        <v>#N/A</v>
      </c>
      <c r="E21" s="319" t="e">
        <f>VLOOKUP(C21,'Maturity 2'!$C$2:$D$101,2,FALSE)</f>
        <v>#N/A</v>
      </c>
      <c r="F21" s="240"/>
      <c r="G21" s="240" t="e">
        <f t="shared" si="0"/>
        <v>#N/A</v>
      </c>
      <c r="H21" s="242" t="e">
        <f>VLOOKUP(C21,'Maturity 1'!$C$2:$J$101,8,FALSE)</f>
        <v>#N/A</v>
      </c>
      <c r="I21" s="242" t="e">
        <f>VLOOKUP(C21,'Maturity 2'!$C$2:$J$101,8,FALSE)</f>
        <v>#N/A</v>
      </c>
      <c r="J21" s="241"/>
      <c r="K21" s="241" t="e">
        <f t="shared" si="1"/>
        <v>#N/A</v>
      </c>
      <c r="L21" s="319" t="e">
        <f>VLOOKUP(C21,'Maturity 1'!$C$2:$K$101,9,FALSE)</f>
        <v>#N/A</v>
      </c>
      <c r="M21" s="319" t="e">
        <f>VLOOKUP(C21,'Maturity 2'!$C$2:$K$101,9,FALSE)</f>
        <v>#N/A</v>
      </c>
      <c r="N21" s="240"/>
      <c r="O21" s="240" t="e">
        <f t="shared" si="2"/>
        <v>#N/A</v>
      </c>
    </row>
    <row r="22" spans="1:15" x14ac:dyDescent="0.3">
      <c r="A22" s="192">
        <v>21</v>
      </c>
      <c r="B22" s="356">
        <f>'Maturity 1'!B22</f>
        <v>0</v>
      </c>
      <c r="C22" s="356">
        <f>'Maturity 1'!C22</f>
        <v>0</v>
      </c>
      <c r="D22" s="319" t="e">
        <f>VLOOKUP(C22,'Maturity 1'!$C$2:$D$101,2,FALSE)</f>
        <v>#N/A</v>
      </c>
      <c r="E22" s="319" t="e">
        <f>VLOOKUP(C22,'Maturity 2'!$C$2:$D$101,2,FALSE)</f>
        <v>#N/A</v>
      </c>
      <c r="F22" s="240"/>
      <c r="G22" s="240" t="e">
        <f t="shared" si="0"/>
        <v>#N/A</v>
      </c>
      <c r="H22" s="242" t="e">
        <f>VLOOKUP(C22,'Maturity 1'!$C$2:$J$101,8,FALSE)</f>
        <v>#N/A</v>
      </c>
      <c r="I22" s="242" t="e">
        <f>VLOOKUP(C22,'Maturity 2'!$C$2:$J$101,8,FALSE)</f>
        <v>#N/A</v>
      </c>
      <c r="J22" s="241"/>
      <c r="K22" s="241" t="e">
        <f t="shared" si="1"/>
        <v>#N/A</v>
      </c>
      <c r="L22" s="319" t="e">
        <f>VLOOKUP(C22,'Maturity 1'!$C$2:$K$101,9,FALSE)</f>
        <v>#N/A</v>
      </c>
      <c r="M22" s="319" t="e">
        <f>VLOOKUP(C22,'Maturity 2'!$C$2:$K$101,9,FALSE)</f>
        <v>#N/A</v>
      </c>
      <c r="N22" s="240"/>
      <c r="O22" s="240" t="e">
        <f t="shared" si="2"/>
        <v>#N/A</v>
      </c>
    </row>
    <row r="23" spans="1:15" x14ac:dyDescent="0.3">
      <c r="A23" s="192">
        <v>22</v>
      </c>
      <c r="B23" s="356">
        <f>'Maturity 1'!B23</f>
        <v>0</v>
      </c>
      <c r="C23" s="356">
        <f>'Maturity 1'!C23</f>
        <v>0</v>
      </c>
      <c r="D23" s="319" t="e">
        <f>VLOOKUP(C23,'Maturity 1'!$C$2:$D$101,2,FALSE)</f>
        <v>#N/A</v>
      </c>
      <c r="E23" s="319" t="e">
        <f>VLOOKUP(C23,'Maturity 2'!$C$2:$D$101,2,FALSE)</f>
        <v>#N/A</v>
      </c>
      <c r="F23" s="240"/>
      <c r="G23" s="240" t="e">
        <f t="shared" si="0"/>
        <v>#N/A</v>
      </c>
      <c r="H23" s="242" t="e">
        <f>VLOOKUP(C23,'Maturity 1'!$C$2:$J$101,8,FALSE)</f>
        <v>#N/A</v>
      </c>
      <c r="I23" s="242" t="e">
        <f>VLOOKUP(C23,'Maturity 2'!$C$2:$J$101,8,FALSE)</f>
        <v>#N/A</v>
      </c>
      <c r="J23" s="241"/>
      <c r="K23" s="241" t="e">
        <f t="shared" si="1"/>
        <v>#N/A</v>
      </c>
      <c r="L23" s="319" t="e">
        <f>VLOOKUP(C23,'Maturity 1'!$C$2:$K$101,9,FALSE)</f>
        <v>#N/A</v>
      </c>
      <c r="M23" s="319" t="e">
        <f>VLOOKUP(C23,'Maturity 2'!$C$2:$K$101,9,FALSE)</f>
        <v>#N/A</v>
      </c>
      <c r="N23" s="240"/>
      <c r="O23" s="240" t="e">
        <f t="shared" si="2"/>
        <v>#N/A</v>
      </c>
    </row>
    <row r="24" spans="1:15" x14ac:dyDescent="0.3">
      <c r="A24" s="192">
        <v>23</v>
      </c>
      <c r="B24" s="356">
        <f>'Maturity 1'!B24</f>
        <v>0</v>
      </c>
      <c r="C24" s="356">
        <f>'Maturity 1'!C24</f>
        <v>0</v>
      </c>
      <c r="D24" s="319" t="e">
        <f>VLOOKUP(C24,'Maturity 1'!$C$2:$D$101,2,FALSE)</f>
        <v>#N/A</v>
      </c>
      <c r="E24" s="319" t="e">
        <f>VLOOKUP(C24,'Maturity 2'!$C$2:$D$101,2,FALSE)</f>
        <v>#N/A</v>
      </c>
      <c r="F24" s="240"/>
      <c r="G24" s="240" t="e">
        <f t="shared" si="0"/>
        <v>#N/A</v>
      </c>
      <c r="H24" s="242" t="e">
        <f>VLOOKUP(C24,'Maturity 1'!$C$2:$J$101,8,FALSE)</f>
        <v>#N/A</v>
      </c>
      <c r="I24" s="242" t="e">
        <f>VLOOKUP(C24,'Maturity 2'!$C$2:$J$101,8,FALSE)</f>
        <v>#N/A</v>
      </c>
      <c r="J24" s="241"/>
      <c r="K24" s="241" t="e">
        <f t="shared" si="1"/>
        <v>#N/A</v>
      </c>
      <c r="L24" s="319" t="e">
        <f>VLOOKUP(C24,'Maturity 1'!$C$2:$K$101,9,FALSE)</f>
        <v>#N/A</v>
      </c>
      <c r="M24" s="319" t="e">
        <f>VLOOKUP(C24,'Maturity 2'!$C$2:$K$101,9,FALSE)</f>
        <v>#N/A</v>
      </c>
      <c r="N24" s="240"/>
      <c r="O24" s="240" t="e">
        <f t="shared" si="2"/>
        <v>#N/A</v>
      </c>
    </row>
    <row r="25" spans="1:15" x14ac:dyDescent="0.3">
      <c r="A25" s="192">
        <v>24</v>
      </c>
      <c r="B25" s="356">
        <f>'Maturity 1'!B25</f>
        <v>0</v>
      </c>
      <c r="C25" s="356">
        <f>'Maturity 1'!C25</f>
        <v>0</v>
      </c>
      <c r="D25" s="319" t="e">
        <f>VLOOKUP(C25,'Maturity 1'!$C$2:$D$101,2,FALSE)</f>
        <v>#N/A</v>
      </c>
      <c r="E25" s="319" t="e">
        <f>VLOOKUP(C25,'Maturity 2'!$C$2:$D$101,2,FALSE)</f>
        <v>#N/A</v>
      </c>
      <c r="F25" s="240"/>
      <c r="G25" s="240" t="e">
        <f t="shared" si="0"/>
        <v>#N/A</v>
      </c>
      <c r="H25" s="242" t="e">
        <f>VLOOKUP(C25,'Maturity 1'!$C$2:$J$101,8,FALSE)</f>
        <v>#N/A</v>
      </c>
      <c r="I25" s="242" t="e">
        <f>VLOOKUP(C25,'Maturity 2'!$C$2:$J$101,8,FALSE)</f>
        <v>#N/A</v>
      </c>
      <c r="J25" s="241"/>
      <c r="K25" s="241" t="e">
        <f t="shared" si="1"/>
        <v>#N/A</v>
      </c>
      <c r="L25" s="319" t="e">
        <f>VLOOKUP(C25,'Maturity 1'!$C$2:$K$101,9,FALSE)</f>
        <v>#N/A</v>
      </c>
      <c r="M25" s="319" t="e">
        <f>VLOOKUP(C25,'Maturity 2'!$C$2:$K$101,9,FALSE)</f>
        <v>#N/A</v>
      </c>
      <c r="N25" s="240"/>
      <c r="O25" s="240" t="e">
        <f t="shared" si="2"/>
        <v>#N/A</v>
      </c>
    </row>
    <row r="26" spans="1:15" x14ac:dyDescent="0.3">
      <c r="A26" s="192">
        <v>25</v>
      </c>
      <c r="B26" s="356">
        <f>'Maturity 1'!B26</f>
        <v>0</v>
      </c>
      <c r="C26" s="356">
        <f>'Maturity 1'!C26</f>
        <v>0</v>
      </c>
      <c r="D26" s="319" t="e">
        <f>VLOOKUP(C26,'Maturity 1'!$C$2:$D$101,2,FALSE)</f>
        <v>#N/A</v>
      </c>
      <c r="E26" s="319" t="e">
        <f>VLOOKUP(C26,'Maturity 2'!$C$2:$D$101,2,FALSE)</f>
        <v>#N/A</v>
      </c>
      <c r="F26" s="240"/>
      <c r="G26" s="240" t="e">
        <f t="shared" si="0"/>
        <v>#N/A</v>
      </c>
      <c r="H26" s="242" t="e">
        <f>VLOOKUP(C26,'Maturity 1'!$C$2:$J$101,8,FALSE)</f>
        <v>#N/A</v>
      </c>
      <c r="I26" s="242" t="e">
        <f>VLOOKUP(C26,'Maturity 2'!$C$2:$J$101,8,FALSE)</f>
        <v>#N/A</v>
      </c>
      <c r="J26" s="241"/>
      <c r="K26" s="241" t="e">
        <f t="shared" si="1"/>
        <v>#N/A</v>
      </c>
      <c r="L26" s="319" t="e">
        <f>VLOOKUP(C26,'Maturity 1'!$C$2:$K$101,9,FALSE)</f>
        <v>#N/A</v>
      </c>
      <c r="M26" s="319" t="e">
        <f>VLOOKUP(C26,'Maturity 2'!$C$2:$K$101,9,FALSE)</f>
        <v>#N/A</v>
      </c>
      <c r="N26" s="240"/>
      <c r="O26" s="240" t="e">
        <f t="shared" si="2"/>
        <v>#N/A</v>
      </c>
    </row>
    <row r="27" spans="1:15" x14ac:dyDescent="0.3">
      <c r="A27" s="192">
        <v>26</v>
      </c>
      <c r="B27" s="356">
        <f>'Maturity 1'!B27</f>
        <v>0</v>
      </c>
      <c r="C27" s="356">
        <f>'Maturity 1'!C27</f>
        <v>0</v>
      </c>
      <c r="D27" s="319" t="e">
        <f>VLOOKUP(C27,'Maturity 1'!$C$2:$D$101,2,FALSE)</f>
        <v>#N/A</v>
      </c>
      <c r="E27" s="319" t="e">
        <f>VLOOKUP(C27,'Maturity 2'!$C$2:$D$101,2,FALSE)</f>
        <v>#N/A</v>
      </c>
      <c r="F27" s="240"/>
      <c r="G27" s="240" t="e">
        <f t="shared" si="0"/>
        <v>#N/A</v>
      </c>
      <c r="H27" s="242" t="e">
        <f>VLOOKUP(C27,'Maturity 1'!$C$2:$J$101,8,FALSE)</f>
        <v>#N/A</v>
      </c>
      <c r="I27" s="242" t="e">
        <f>VLOOKUP(C27,'Maturity 2'!$C$2:$J$101,8,FALSE)</f>
        <v>#N/A</v>
      </c>
      <c r="J27" s="241"/>
      <c r="K27" s="241" t="e">
        <f t="shared" si="1"/>
        <v>#N/A</v>
      </c>
      <c r="L27" s="319" t="e">
        <f>VLOOKUP(C27,'Maturity 1'!$C$2:$K$101,9,FALSE)</f>
        <v>#N/A</v>
      </c>
      <c r="M27" s="319" t="e">
        <f>VLOOKUP(C27,'Maturity 2'!$C$2:$K$101,9,FALSE)</f>
        <v>#N/A</v>
      </c>
      <c r="N27" s="240"/>
      <c r="O27" s="240" t="e">
        <f t="shared" si="2"/>
        <v>#N/A</v>
      </c>
    </row>
    <row r="28" spans="1:15" x14ac:dyDescent="0.3">
      <c r="A28" s="192">
        <v>27</v>
      </c>
      <c r="B28" s="356">
        <f>'Maturity 1'!B28</f>
        <v>0</v>
      </c>
      <c r="C28" s="356">
        <f>'Maturity 1'!C28</f>
        <v>0</v>
      </c>
      <c r="D28" s="319" t="e">
        <f>VLOOKUP(C28,'Maturity 1'!$C$2:$D$101,2,FALSE)</f>
        <v>#N/A</v>
      </c>
      <c r="E28" s="319" t="e">
        <f>VLOOKUP(C28,'Maturity 2'!$C$2:$D$101,2,FALSE)</f>
        <v>#N/A</v>
      </c>
      <c r="F28" s="240"/>
      <c r="G28" s="240" t="e">
        <f t="shared" si="0"/>
        <v>#N/A</v>
      </c>
      <c r="H28" s="242" t="e">
        <f>VLOOKUP(C28,'Maturity 1'!$C$2:$J$101,8,FALSE)</f>
        <v>#N/A</v>
      </c>
      <c r="I28" s="242" t="e">
        <f>VLOOKUP(C28,'Maturity 2'!$C$2:$J$101,8,FALSE)</f>
        <v>#N/A</v>
      </c>
      <c r="J28" s="241"/>
      <c r="K28" s="241" t="e">
        <f t="shared" si="1"/>
        <v>#N/A</v>
      </c>
      <c r="L28" s="319" t="e">
        <f>VLOOKUP(C28,'Maturity 1'!$C$2:$K$101,9,FALSE)</f>
        <v>#N/A</v>
      </c>
      <c r="M28" s="319" t="e">
        <f>VLOOKUP(C28,'Maturity 2'!$C$2:$K$101,9,FALSE)</f>
        <v>#N/A</v>
      </c>
      <c r="N28" s="240"/>
      <c r="O28" s="240" t="e">
        <f t="shared" si="2"/>
        <v>#N/A</v>
      </c>
    </row>
    <row r="29" spans="1:15" x14ac:dyDescent="0.3">
      <c r="A29" s="192">
        <v>28</v>
      </c>
      <c r="B29" s="356">
        <f>'Maturity 1'!B29</f>
        <v>0</v>
      </c>
      <c r="C29" s="356">
        <f>'Maturity 1'!C29</f>
        <v>0</v>
      </c>
      <c r="D29" s="319" t="e">
        <f>VLOOKUP(C29,'Maturity 1'!$C$2:$D$101,2,FALSE)</f>
        <v>#N/A</v>
      </c>
      <c r="E29" s="319" t="e">
        <f>VLOOKUP(C29,'Maturity 2'!$C$2:$D$101,2,FALSE)</f>
        <v>#N/A</v>
      </c>
      <c r="F29" s="240"/>
      <c r="G29" s="240" t="e">
        <f t="shared" si="0"/>
        <v>#N/A</v>
      </c>
      <c r="H29" s="242" t="e">
        <f>VLOOKUP(C29,'Maturity 1'!$C$2:$J$101,8,FALSE)</f>
        <v>#N/A</v>
      </c>
      <c r="I29" s="242" t="e">
        <f>VLOOKUP(C29,'Maturity 2'!$C$2:$J$101,8,FALSE)</f>
        <v>#N/A</v>
      </c>
      <c r="J29" s="241"/>
      <c r="K29" s="241" t="e">
        <f t="shared" si="1"/>
        <v>#N/A</v>
      </c>
      <c r="L29" s="319" t="e">
        <f>VLOOKUP(C29,'Maturity 1'!$C$2:$K$101,9,FALSE)</f>
        <v>#N/A</v>
      </c>
      <c r="M29" s="319" t="e">
        <f>VLOOKUP(C29,'Maturity 2'!$C$2:$K$101,9,FALSE)</f>
        <v>#N/A</v>
      </c>
      <c r="N29" s="240"/>
      <c r="O29" s="240" t="e">
        <f t="shared" si="2"/>
        <v>#N/A</v>
      </c>
    </row>
    <row r="30" spans="1:15" x14ac:dyDescent="0.3">
      <c r="A30" s="192">
        <v>29</v>
      </c>
      <c r="B30" s="356">
        <f>'Maturity 1'!B30</f>
        <v>0</v>
      </c>
      <c r="C30" s="356">
        <f>'Maturity 1'!C30</f>
        <v>0</v>
      </c>
      <c r="D30" s="319" t="e">
        <f>VLOOKUP(C30,'Maturity 1'!$C$2:$D$101,2,FALSE)</f>
        <v>#N/A</v>
      </c>
      <c r="E30" s="319" t="e">
        <f>VLOOKUP(C30,'Maturity 2'!$C$2:$D$101,2,FALSE)</f>
        <v>#N/A</v>
      </c>
      <c r="F30" s="240"/>
      <c r="G30" s="240" t="e">
        <f t="shared" si="0"/>
        <v>#N/A</v>
      </c>
      <c r="H30" s="242" t="e">
        <f>VLOOKUP(C30,'Maturity 1'!$C$2:$J$101,8,FALSE)</f>
        <v>#N/A</v>
      </c>
      <c r="I30" s="242" t="e">
        <f>VLOOKUP(C30,'Maturity 2'!$C$2:$J$101,8,FALSE)</f>
        <v>#N/A</v>
      </c>
      <c r="J30" s="241"/>
      <c r="K30" s="241" t="e">
        <f t="shared" si="1"/>
        <v>#N/A</v>
      </c>
      <c r="L30" s="319" t="e">
        <f>VLOOKUP(C30,'Maturity 1'!$C$2:$K$101,9,FALSE)</f>
        <v>#N/A</v>
      </c>
      <c r="M30" s="319" t="e">
        <f>VLOOKUP(C30,'Maturity 2'!$C$2:$K$101,9,FALSE)</f>
        <v>#N/A</v>
      </c>
      <c r="N30" s="240"/>
      <c r="O30" s="240" t="e">
        <f t="shared" si="2"/>
        <v>#N/A</v>
      </c>
    </row>
    <row r="31" spans="1:15" x14ac:dyDescent="0.3">
      <c r="A31" s="192">
        <v>30</v>
      </c>
      <c r="B31" s="356">
        <f>'Maturity 1'!B31</f>
        <v>0</v>
      </c>
      <c r="C31" s="356">
        <f>'Maturity 1'!C31</f>
        <v>0</v>
      </c>
      <c r="D31" s="319" t="e">
        <f>VLOOKUP(C31,'Maturity 1'!$C$2:$D$101,2,FALSE)</f>
        <v>#N/A</v>
      </c>
      <c r="E31" s="319" t="e">
        <f>VLOOKUP(C31,'Maturity 2'!$C$2:$D$101,2,FALSE)</f>
        <v>#N/A</v>
      </c>
      <c r="F31" s="240"/>
      <c r="G31" s="240" t="e">
        <f t="shared" si="0"/>
        <v>#N/A</v>
      </c>
      <c r="H31" s="242" t="e">
        <f>VLOOKUP(C31,'Maturity 1'!$C$2:$J$101,8,FALSE)</f>
        <v>#N/A</v>
      </c>
      <c r="I31" s="242" t="e">
        <f>VLOOKUP(C31,'Maturity 2'!$C$2:$J$101,8,FALSE)</f>
        <v>#N/A</v>
      </c>
      <c r="J31" s="241"/>
      <c r="K31" s="241" t="e">
        <f t="shared" si="1"/>
        <v>#N/A</v>
      </c>
      <c r="L31" s="319" t="e">
        <f>VLOOKUP(C31,'Maturity 1'!$C$2:$K$101,9,FALSE)</f>
        <v>#N/A</v>
      </c>
      <c r="M31" s="319" t="e">
        <f>VLOOKUP(C31,'Maturity 2'!$C$2:$K$101,9,FALSE)</f>
        <v>#N/A</v>
      </c>
      <c r="N31" s="240"/>
      <c r="O31" s="240" t="e">
        <f t="shared" si="2"/>
        <v>#N/A</v>
      </c>
    </row>
    <row r="32" spans="1:15" x14ac:dyDescent="0.3">
      <c r="A32" s="192">
        <v>31</v>
      </c>
      <c r="B32" s="356">
        <f>'Maturity 1'!B32</f>
        <v>0</v>
      </c>
      <c r="C32" s="356">
        <f>'Maturity 1'!C32</f>
        <v>0</v>
      </c>
      <c r="D32" s="319" t="e">
        <f>VLOOKUP(C32,'Maturity 1'!$C$2:$D$101,2,FALSE)</f>
        <v>#N/A</v>
      </c>
      <c r="E32" s="319" t="e">
        <f>VLOOKUP(C32,'Maturity 2'!$C$2:$D$101,2,FALSE)</f>
        <v>#N/A</v>
      </c>
      <c r="F32" s="322"/>
      <c r="G32" s="240" t="e">
        <f t="shared" si="0"/>
        <v>#N/A</v>
      </c>
      <c r="H32" s="242" t="e">
        <f>VLOOKUP(C32,'Maturity 1'!$C$2:$J$101,8,FALSE)</f>
        <v>#N/A</v>
      </c>
      <c r="I32" s="242" t="e">
        <f>VLOOKUP(C32,'Maturity 2'!$C$2:$J$101,8,FALSE)</f>
        <v>#N/A</v>
      </c>
      <c r="J32" s="323"/>
      <c r="K32" s="241" t="e">
        <f t="shared" si="1"/>
        <v>#N/A</v>
      </c>
      <c r="L32" s="319" t="e">
        <f>VLOOKUP(C32,'Maturity 1'!$C$2:$K$101,9,FALSE)</f>
        <v>#N/A</v>
      </c>
      <c r="M32" s="319" t="e">
        <f>VLOOKUP(C32,'Maturity 2'!$C$2:$K$101,9,FALSE)</f>
        <v>#N/A</v>
      </c>
      <c r="N32" s="322"/>
      <c r="O32" s="240" t="e">
        <f t="shared" si="2"/>
        <v>#N/A</v>
      </c>
    </row>
    <row r="33" spans="1:15" x14ac:dyDescent="0.3">
      <c r="A33" s="192">
        <v>32</v>
      </c>
      <c r="B33" s="356">
        <f>'Maturity 1'!B33</f>
        <v>0</v>
      </c>
      <c r="C33" s="356">
        <f>'Maturity 1'!C33</f>
        <v>0</v>
      </c>
      <c r="D33" s="319" t="e">
        <f>VLOOKUP(C33,'Maturity 1'!$C$2:$D$101,2,FALSE)</f>
        <v>#N/A</v>
      </c>
      <c r="E33" s="319" t="e">
        <f>VLOOKUP(C33,'Maturity 2'!$C$2:$D$101,2,FALSE)</f>
        <v>#N/A</v>
      </c>
      <c r="F33" s="322"/>
      <c r="G33" s="240" t="e">
        <f t="shared" si="0"/>
        <v>#N/A</v>
      </c>
      <c r="H33" s="242" t="e">
        <f>VLOOKUP(C33,'Maturity 1'!$C$2:$J$101,8,FALSE)</f>
        <v>#N/A</v>
      </c>
      <c r="I33" s="242" t="e">
        <f>VLOOKUP(C33,'Maturity 2'!$C$2:$J$101,8,FALSE)</f>
        <v>#N/A</v>
      </c>
      <c r="J33" s="323"/>
      <c r="K33" s="241" t="e">
        <f t="shared" si="1"/>
        <v>#N/A</v>
      </c>
      <c r="L33" s="319" t="e">
        <f>VLOOKUP(C33,'Maturity 1'!$C$2:$K$101,9,FALSE)</f>
        <v>#N/A</v>
      </c>
      <c r="M33" s="319" t="e">
        <f>VLOOKUP(C33,'Maturity 2'!$C$2:$K$101,9,FALSE)</f>
        <v>#N/A</v>
      </c>
      <c r="N33" s="322"/>
      <c r="O33" s="240" t="e">
        <f t="shared" si="2"/>
        <v>#N/A</v>
      </c>
    </row>
    <row r="34" spans="1:15" x14ac:dyDescent="0.3">
      <c r="A34" s="192">
        <v>33</v>
      </c>
      <c r="B34" s="356">
        <f>'Maturity 1'!B34</f>
        <v>0</v>
      </c>
      <c r="C34" s="356">
        <f>'Maturity 1'!C34</f>
        <v>0</v>
      </c>
      <c r="D34" s="319" t="e">
        <f>VLOOKUP(C34,'Maturity 1'!$C$2:$D$101,2,FALSE)</f>
        <v>#N/A</v>
      </c>
      <c r="E34" s="319" t="e">
        <f>VLOOKUP(C34,'Maturity 2'!$C$2:$D$101,2,FALSE)</f>
        <v>#N/A</v>
      </c>
      <c r="F34" s="322"/>
      <c r="G34" s="240" t="e">
        <f t="shared" si="0"/>
        <v>#N/A</v>
      </c>
      <c r="H34" s="242" t="e">
        <f>VLOOKUP(C34,'Maturity 1'!$C$2:$J$101,8,FALSE)</f>
        <v>#N/A</v>
      </c>
      <c r="I34" s="242" t="e">
        <f>VLOOKUP(C34,'Maturity 2'!$C$2:$J$101,8,FALSE)</f>
        <v>#N/A</v>
      </c>
      <c r="J34" s="323"/>
      <c r="K34" s="241" t="e">
        <f t="shared" si="1"/>
        <v>#N/A</v>
      </c>
      <c r="L34" s="319" t="e">
        <f>VLOOKUP(C34,'Maturity 1'!$C$2:$K$101,9,FALSE)</f>
        <v>#N/A</v>
      </c>
      <c r="M34" s="319" t="e">
        <f>VLOOKUP(C34,'Maturity 2'!$C$2:$K$101,9,FALSE)</f>
        <v>#N/A</v>
      </c>
      <c r="N34" s="322"/>
      <c r="O34" s="240" t="e">
        <f t="shared" si="2"/>
        <v>#N/A</v>
      </c>
    </row>
    <row r="35" spans="1:15" x14ac:dyDescent="0.3">
      <c r="A35" s="192">
        <v>34</v>
      </c>
      <c r="B35" s="356">
        <f>'Maturity 1'!B35</f>
        <v>0</v>
      </c>
      <c r="C35" s="356">
        <f>'Maturity 1'!C35</f>
        <v>0</v>
      </c>
      <c r="D35" s="319" t="e">
        <f>VLOOKUP(C35,'Maturity 1'!$C$2:$D$101,2,FALSE)</f>
        <v>#N/A</v>
      </c>
      <c r="E35" s="319" t="e">
        <f>VLOOKUP(C35,'Maturity 2'!$C$2:$D$101,2,FALSE)</f>
        <v>#N/A</v>
      </c>
      <c r="F35" s="322"/>
      <c r="G35" s="240" t="e">
        <f t="shared" si="0"/>
        <v>#N/A</v>
      </c>
      <c r="H35" s="242" t="e">
        <f>VLOOKUP(C35,'Maturity 1'!$C$2:$J$101,8,FALSE)</f>
        <v>#N/A</v>
      </c>
      <c r="I35" s="242" t="e">
        <f>VLOOKUP(C35,'Maturity 2'!$C$2:$J$101,8,FALSE)</f>
        <v>#N/A</v>
      </c>
      <c r="J35" s="323"/>
      <c r="K35" s="241" t="e">
        <f t="shared" si="1"/>
        <v>#N/A</v>
      </c>
      <c r="L35" s="319" t="e">
        <f>VLOOKUP(C35,'Maturity 1'!$C$2:$K$101,9,FALSE)</f>
        <v>#N/A</v>
      </c>
      <c r="M35" s="319" t="e">
        <f>VLOOKUP(C35,'Maturity 2'!$C$2:$K$101,9,FALSE)</f>
        <v>#N/A</v>
      </c>
      <c r="N35" s="322"/>
      <c r="O35" s="240" t="e">
        <f t="shared" si="2"/>
        <v>#N/A</v>
      </c>
    </row>
    <row r="36" spans="1:15" x14ac:dyDescent="0.3">
      <c r="A36" s="192">
        <v>35</v>
      </c>
      <c r="B36" s="356">
        <f>'Maturity 1'!B36</f>
        <v>0</v>
      </c>
      <c r="C36" s="356">
        <f>'Maturity 1'!C36</f>
        <v>0</v>
      </c>
      <c r="D36" s="319" t="e">
        <f>VLOOKUP(C36,'Maturity 1'!$C$2:$D$101,2,FALSE)</f>
        <v>#N/A</v>
      </c>
      <c r="E36" s="319" t="e">
        <f>VLOOKUP(C36,'Maturity 2'!$C$2:$D$101,2,FALSE)</f>
        <v>#N/A</v>
      </c>
      <c r="F36" s="322"/>
      <c r="G36" s="240" t="e">
        <f t="shared" si="0"/>
        <v>#N/A</v>
      </c>
      <c r="H36" s="242" t="e">
        <f>VLOOKUP(C36,'Maturity 1'!$C$2:$J$101,8,FALSE)</f>
        <v>#N/A</v>
      </c>
      <c r="I36" s="242" t="e">
        <f>VLOOKUP(C36,'Maturity 2'!$C$2:$J$101,8,FALSE)</f>
        <v>#N/A</v>
      </c>
      <c r="J36" s="323"/>
      <c r="K36" s="241" t="e">
        <f t="shared" si="1"/>
        <v>#N/A</v>
      </c>
      <c r="L36" s="319" t="e">
        <f>VLOOKUP(C36,'Maturity 1'!$C$2:$K$101,9,FALSE)</f>
        <v>#N/A</v>
      </c>
      <c r="M36" s="319" t="e">
        <f>VLOOKUP(C36,'Maturity 2'!$C$2:$K$101,9,FALSE)</f>
        <v>#N/A</v>
      </c>
      <c r="N36" s="322"/>
      <c r="O36" s="240" t="e">
        <f t="shared" si="2"/>
        <v>#N/A</v>
      </c>
    </row>
    <row r="37" spans="1:15" x14ac:dyDescent="0.3">
      <c r="A37" s="192">
        <v>36</v>
      </c>
      <c r="B37" s="356">
        <f>'Maturity 1'!B37</f>
        <v>0</v>
      </c>
      <c r="C37" s="356">
        <f>'Maturity 1'!C37</f>
        <v>0</v>
      </c>
      <c r="D37" s="319" t="e">
        <f>VLOOKUP(C37,'Maturity 1'!$C$2:$D$101,2,FALSE)</f>
        <v>#N/A</v>
      </c>
      <c r="E37" s="319" t="e">
        <f>VLOOKUP(C37,'Maturity 2'!$C$2:$D$101,2,FALSE)</f>
        <v>#N/A</v>
      </c>
      <c r="F37" s="322"/>
      <c r="G37" s="240" t="e">
        <f t="shared" si="0"/>
        <v>#N/A</v>
      </c>
      <c r="H37" s="242" t="e">
        <f>VLOOKUP(C37,'Maturity 1'!$C$2:$J$101,8,FALSE)</f>
        <v>#N/A</v>
      </c>
      <c r="I37" s="242" t="e">
        <f>VLOOKUP(C37,'Maturity 2'!$C$2:$J$101,8,FALSE)</f>
        <v>#N/A</v>
      </c>
      <c r="J37" s="323"/>
      <c r="K37" s="241" t="e">
        <f t="shared" si="1"/>
        <v>#N/A</v>
      </c>
      <c r="L37" s="319" t="e">
        <f>VLOOKUP(C37,'Maturity 1'!$C$2:$K$101,9,FALSE)</f>
        <v>#N/A</v>
      </c>
      <c r="M37" s="319" t="e">
        <f>VLOOKUP(C37,'Maturity 2'!$C$2:$K$101,9,FALSE)</f>
        <v>#N/A</v>
      </c>
      <c r="N37" s="322"/>
      <c r="O37" s="240" t="e">
        <f t="shared" si="2"/>
        <v>#N/A</v>
      </c>
    </row>
    <row r="38" spans="1:15" x14ac:dyDescent="0.3">
      <c r="A38" s="192">
        <v>37</v>
      </c>
      <c r="B38" s="356">
        <f>'Maturity 1'!B38</f>
        <v>0</v>
      </c>
      <c r="C38" s="356">
        <f>'Maturity 1'!C38</f>
        <v>0</v>
      </c>
      <c r="D38" s="319" t="e">
        <f>VLOOKUP(C38,'Maturity 1'!$C$2:$D$101,2,FALSE)</f>
        <v>#N/A</v>
      </c>
      <c r="E38" s="319" t="e">
        <f>VLOOKUP(C38,'Maturity 2'!$C$2:$D$101,2,FALSE)</f>
        <v>#N/A</v>
      </c>
      <c r="F38" s="322"/>
      <c r="G38" s="240" t="e">
        <f t="shared" si="0"/>
        <v>#N/A</v>
      </c>
      <c r="H38" s="242" t="e">
        <f>VLOOKUP(C38,'Maturity 1'!$C$2:$J$101,8,FALSE)</f>
        <v>#N/A</v>
      </c>
      <c r="I38" s="242" t="e">
        <f>VLOOKUP(C38,'Maturity 2'!$C$2:$J$101,8,FALSE)</f>
        <v>#N/A</v>
      </c>
      <c r="J38" s="323"/>
      <c r="K38" s="241" t="e">
        <f t="shared" si="1"/>
        <v>#N/A</v>
      </c>
      <c r="L38" s="319" t="e">
        <f>VLOOKUP(C38,'Maturity 1'!$C$2:$K$101,9,FALSE)</f>
        <v>#N/A</v>
      </c>
      <c r="M38" s="319" t="e">
        <f>VLOOKUP(C38,'Maturity 2'!$C$2:$K$101,9,FALSE)</f>
        <v>#N/A</v>
      </c>
      <c r="N38" s="322"/>
      <c r="O38" s="240" t="e">
        <f t="shared" si="2"/>
        <v>#N/A</v>
      </c>
    </row>
    <row r="39" spans="1:15" x14ac:dyDescent="0.3">
      <c r="A39" s="192">
        <v>38</v>
      </c>
      <c r="B39" s="356">
        <f>'Maturity 1'!B39</f>
        <v>0</v>
      </c>
      <c r="C39" s="356">
        <f>'Maturity 1'!C39</f>
        <v>0</v>
      </c>
      <c r="D39" s="319" t="e">
        <f>VLOOKUP(C39,'Maturity 1'!$C$2:$D$101,2,FALSE)</f>
        <v>#N/A</v>
      </c>
      <c r="E39" s="319" t="e">
        <f>VLOOKUP(C39,'Maturity 2'!$C$2:$D$101,2,FALSE)</f>
        <v>#N/A</v>
      </c>
      <c r="F39" s="322"/>
      <c r="G39" s="240" t="e">
        <f t="shared" si="0"/>
        <v>#N/A</v>
      </c>
      <c r="H39" s="242" t="e">
        <f>VLOOKUP(C39,'Maturity 1'!$C$2:$J$101,8,FALSE)</f>
        <v>#N/A</v>
      </c>
      <c r="I39" s="242" t="e">
        <f>VLOOKUP(C39,'Maturity 2'!$C$2:$J$101,8,FALSE)</f>
        <v>#N/A</v>
      </c>
      <c r="J39" s="323"/>
      <c r="K39" s="241" t="e">
        <f t="shared" si="1"/>
        <v>#N/A</v>
      </c>
      <c r="L39" s="319" t="e">
        <f>VLOOKUP(C39,'Maturity 1'!$C$2:$K$101,9,FALSE)</f>
        <v>#N/A</v>
      </c>
      <c r="M39" s="319" t="e">
        <f>VLOOKUP(C39,'Maturity 2'!$C$2:$K$101,9,FALSE)</f>
        <v>#N/A</v>
      </c>
      <c r="N39" s="322"/>
      <c r="O39" s="240" t="e">
        <f t="shared" si="2"/>
        <v>#N/A</v>
      </c>
    </row>
    <row r="40" spans="1:15" x14ac:dyDescent="0.3">
      <c r="A40" s="192">
        <v>39</v>
      </c>
      <c r="B40" s="356">
        <f>'Maturity 1'!B40</f>
        <v>0</v>
      </c>
      <c r="C40" s="356">
        <f>'Maturity 1'!C40</f>
        <v>0</v>
      </c>
      <c r="D40" s="319" t="e">
        <f>VLOOKUP(C40,'Maturity 1'!$C$2:$D$101,2,FALSE)</f>
        <v>#N/A</v>
      </c>
      <c r="E40" s="319" t="e">
        <f>VLOOKUP(C40,'Maturity 2'!$C$2:$D$101,2,FALSE)</f>
        <v>#N/A</v>
      </c>
      <c r="F40" s="322"/>
      <c r="G40" s="240" t="e">
        <f t="shared" si="0"/>
        <v>#N/A</v>
      </c>
      <c r="H40" s="242" t="e">
        <f>VLOOKUP(C40,'Maturity 1'!$C$2:$J$101,8,FALSE)</f>
        <v>#N/A</v>
      </c>
      <c r="I40" s="242" t="e">
        <f>VLOOKUP(C40,'Maturity 2'!$C$2:$J$101,8,FALSE)</f>
        <v>#N/A</v>
      </c>
      <c r="J40" s="323"/>
      <c r="K40" s="241" t="e">
        <f t="shared" si="1"/>
        <v>#N/A</v>
      </c>
      <c r="L40" s="319" t="e">
        <f>VLOOKUP(C40,'Maturity 1'!$C$2:$K$101,9,FALSE)</f>
        <v>#N/A</v>
      </c>
      <c r="M40" s="319" t="e">
        <f>VLOOKUP(C40,'Maturity 2'!$C$2:$K$101,9,FALSE)</f>
        <v>#N/A</v>
      </c>
      <c r="N40" s="322"/>
      <c r="O40" s="240" t="e">
        <f t="shared" si="2"/>
        <v>#N/A</v>
      </c>
    </row>
    <row r="41" spans="1:15" x14ac:dyDescent="0.3">
      <c r="A41" s="192">
        <v>40</v>
      </c>
      <c r="B41" s="356">
        <f>'Maturity 1'!B41</f>
        <v>0</v>
      </c>
      <c r="C41" s="356">
        <f>'Maturity 1'!C41</f>
        <v>0</v>
      </c>
      <c r="D41" s="319" t="e">
        <f>VLOOKUP(C41,'Maturity 1'!$C$2:$D$101,2,FALSE)</f>
        <v>#N/A</v>
      </c>
      <c r="E41" s="319" t="e">
        <f>VLOOKUP(C41,'Maturity 2'!$C$2:$D$101,2,FALSE)</f>
        <v>#N/A</v>
      </c>
      <c r="F41" s="322"/>
      <c r="G41" s="240" t="e">
        <f t="shared" si="0"/>
        <v>#N/A</v>
      </c>
      <c r="H41" s="242" t="e">
        <f>VLOOKUP(C41,'Maturity 1'!$C$2:$J$101,8,FALSE)</f>
        <v>#N/A</v>
      </c>
      <c r="I41" s="242" t="e">
        <f>VLOOKUP(C41,'Maturity 2'!$C$2:$J$101,8,FALSE)</f>
        <v>#N/A</v>
      </c>
      <c r="J41" s="323"/>
      <c r="K41" s="241" t="e">
        <f t="shared" si="1"/>
        <v>#N/A</v>
      </c>
      <c r="L41" s="319" t="e">
        <f>VLOOKUP(C41,'Maturity 1'!$C$2:$K$101,9,FALSE)</f>
        <v>#N/A</v>
      </c>
      <c r="M41" s="319" t="e">
        <f>VLOOKUP(C41,'Maturity 2'!$C$2:$K$101,9,FALSE)</f>
        <v>#N/A</v>
      </c>
      <c r="N41" s="322"/>
      <c r="O41" s="240" t="e">
        <f t="shared" si="2"/>
        <v>#N/A</v>
      </c>
    </row>
    <row r="42" spans="1:15" x14ac:dyDescent="0.3">
      <c r="A42" s="192">
        <v>41</v>
      </c>
      <c r="B42" s="356">
        <f>'Maturity 1'!B42</f>
        <v>0</v>
      </c>
      <c r="C42" s="356">
        <f>'Maturity 1'!C42</f>
        <v>0</v>
      </c>
      <c r="D42" s="319" t="e">
        <f>VLOOKUP(C42,'Maturity 1'!$C$2:$D$101,2,FALSE)</f>
        <v>#N/A</v>
      </c>
      <c r="E42" s="319" t="e">
        <f>VLOOKUP(C42,'Maturity 2'!$C$2:$D$101,2,FALSE)</f>
        <v>#N/A</v>
      </c>
      <c r="F42" s="322"/>
      <c r="G42" s="240" t="e">
        <f t="shared" si="0"/>
        <v>#N/A</v>
      </c>
      <c r="H42" s="242" t="e">
        <f>VLOOKUP(C42,'Maturity 1'!$C$2:$J$101,8,FALSE)</f>
        <v>#N/A</v>
      </c>
      <c r="I42" s="242" t="e">
        <f>VLOOKUP(C42,'Maturity 2'!$C$2:$J$101,8,FALSE)</f>
        <v>#N/A</v>
      </c>
      <c r="J42" s="323"/>
      <c r="K42" s="241" t="e">
        <f t="shared" si="1"/>
        <v>#N/A</v>
      </c>
      <c r="L42" s="319" t="e">
        <f>VLOOKUP(C42,'Maturity 1'!$C$2:$K$101,9,FALSE)</f>
        <v>#N/A</v>
      </c>
      <c r="M42" s="319" t="e">
        <f>VLOOKUP(C42,'Maturity 2'!$C$2:$K$101,9,FALSE)</f>
        <v>#N/A</v>
      </c>
      <c r="N42" s="322"/>
      <c r="O42" s="240" t="e">
        <f t="shared" si="2"/>
        <v>#N/A</v>
      </c>
    </row>
    <row r="43" spans="1:15" x14ac:dyDescent="0.3">
      <c r="A43" s="192">
        <v>42</v>
      </c>
      <c r="B43" s="356">
        <f>'Maturity 1'!B43</f>
        <v>0</v>
      </c>
      <c r="C43" s="356">
        <f>'Maturity 1'!C43</f>
        <v>0</v>
      </c>
      <c r="D43" s="319" t="e">
        <f>VLOOKUP(C43,'Maturity 1'!$C$2:$D$101,2,FALSE)</f>
        <v>#N/A</v>
      </c>
      <c r="E43" s="319" t="e">
        <f>VLOOKUP(C43,'Maturity 2'!$C$2:$D$101,2,FALSE)</f>
        <v>#N/A</v>
      </c>
      <c r="F43" s="322"/>
      <c r="G43" s="240" t="e">
        <f t="shared" si="0"/>
        <v>#N/A</v>
      </c>
      <c r="H43" s="242" t="e">
        <f>VLOOKUP(C43,'Maturity 1'!$C$2:$J$101,8,FALSE)</f>
        <v>#N/A</v>
      </c>
      <c r="I43" s="242" t="e">
        <f>VLOOKUP(C43,'Maturity 2'!$C$2:$J$101,8,FALSE)</f>
        <v>#N/A</v>
      </c>
      <c r="J43" s="323"/>
      <c r="K43" s="241" t="e">
        <f t="shared" si="1"/>
        <v>#N/A</v>
      </c>
      <c r="L43" s="319" t="e">
        <f>VLOOKUP(C43,'Maturity 1'!$C$2:$K$101,9,FALSE)</f>
        <v>#N/A</v>
      </c>
      <c r="M43" s="319" t="e">
        <f>VLOOKUP(C43,'Maturity 2'!$C$2:$K$101,9,FALSE)</f>
        <v>#N/A</v>
      </c>
      <c r="N43" s="322"/>
      <c r="O43" s="240" t="e">
        <f t="shared" si="2"/>
        <v>#N/A</v>
      </c>
    </row>
    <row r="44" spans="1:15" x14ac:dyDescent="0.3">
      <c r="A44" s="192">
        <v>43</v>
      </c>
      <c r="B44" s="356">
        <f>'Maturity 1'!B44</f>
        <v>0</v>
      </c>
      <c r="C44" s="356">
        <f>'Maturity 1'!C44</f>
        <v>0</v>
      </c>
      <c r="D44" s="319" t="e">
        <f>VLOOKUP(C44,'Maturity 1'!$C$2:$D$101,2,FALSE)</f>
        <v>#N/A</v>
      </c>
      <c r="E44" s="319" t="e">
        <f>VLOOKUP(C44,'Maturity 2'!$C$2:$D$101,2,FALSE)</f>
        <v>#N/A</v>
      </c>
      <c r="F44" s="322"/>
      <c r="G44" s="240" t="e">
        <f t="shared" si="0"/>
        <v>#N/A</v>
      </c>
      <c r="H44" s="242" t="e">
        <f>VLOOKUP(C44,'Maturity 1'!$C$2:$J$101,8,FALSE)</f>
        <v>#N/A</v>
      </c>
      <c r="I44" s="242" t="e">
        <f>VLOOKUP(C44,'Maturity 2'!$C$2:$J$101,8,FALSE)</f>
        <v>#N/A</v>
      </c>
      <c r="J44" s="323"/>
      <c r="K44" s="241" t="e">
        <f t="shared" si="1"/>
        <v>#N/A</v>
      </c>
      <c r="L44" s="319" t="e">
        <f>VLOOKUP(C44,'Maturity 1'!$C$2:$K$101,9,FALSE)</f>
        <v>#N/A</v>
      </c>
      <c r="M44" s="319" t="e">
        <f>VLOOKUP(C44,'Maturity 2'!$C$2:$K$101,9,FALSE)</f>
        <v>#N/A</v>
      </c>
      <c r="N44" s="322"/>
      <c r="O44" s="240" t="e">
        <f t="shared" si="2"/>
        <v>#N/A</v>
      </c>
    </row>
    <row r="45" spans="1:15" x14ac:dyDescent="0.3">
      <c r="A45" s="192">
        <v>44</v>
      </c>
      <c r="B45" s="356">
        <f>'Maturity 1'!B45</f>
        <v>0</v>
      </c>
      <c r="C45" s="356">
        <f>'Maturity 1'!C45</f>
        <v>0</v>
      </c>
      <c r="D45" s="319" t="e">
        <f>VLOOKUP(C45,'Maturity 1'!$C$2:$D$101,2,FALSE)</f>
        <v>#N/A</v>
      </c>
      <c r="E45" s="319" t="e">
        <f>VLOOKUP(C45,'Maturity 2'!$C$2:$D$101,2,FALSE)</f>
        <v>#N/A</v>
      </c>
      <c r="F45" s="322"/>
      <c r="G45" s="240" t="e">
        <f t="shared" si="0"/>
        <v>#N/A</v>
      </c>
      <c r="H45" s="242" t="e">
        <f>VLOOKUP(C45,'Maturity 1'!$C$2:$J$101,8,FALSE)</f>
        <v>#N/A</v>
      </c>
      <c r="I45" s="242" t="e">
        <f>VLOOKUP(C45,'Maturity 2'!$C$2:$J$101,8,FALSE)</f>
        <v>#N/A</v>
      </c>
      <c r="J45" s="323"/>
      <c r="K45" s="241" t="e">
        <f t="shared" si="1"/>
        <v>#N/A</v>
      </c>
      <c r="L45" s="319" t="e">
        <f>VLOOKUP(C45,'Maturity 1'!$C$2:$K$101,9,FALSE)</f>
        <v>#N/A</v>
      </c>
      <c r="M45" s="319" t="e">
        <f>VLOOKUP(C45,'Maturity 2'!$C$2:$K$101,9,FALSE)</f>
        <v>#N/A</v>
      </c>
      <c r="N45" s="322"/>
      <c r="O45" s="240" t="e">
        <f t="shared" si="2"/>
        <v>#N/A</v>
      </c>
    </row>
    <row r="46" spans="1:15" x14ac:dyDescent="0.3">
      <c r="A46" s="192">
        <v>45</v>
      </c>
      <c r="B46" s="356">
        <f>'Maturity 1'!B46</f>
        <v>0</v>
      </c>
      <c r="C46" s="356">
        <f>'Maturity 1'!C46</f>
        <v>0</v>
      </c>
      <c r="D46" s="319" t="e">
        <f>VLOOKUP(C46,'Maturity 1'!$C$2:$D$101,2,FALSE)</f>
        <v>#N/A</v>
      </c>
      <c r="E46" s="319" t="e">
        <f>VLOOKUP(C46,'Maturity 2'!$C$2:$D$101,2,FALSE)</f>
        <v>#N/A</v>
      </c>
      <c r="F46" s="322"/>
      <c r="G46" s="240" t="e">
        <f t="shared" si="0"/>
        <v>#N/A</v>
      </c>
      <c r="H46" s="242" t="e">
        <f>VLOOKUP(C46,'Maturity 1'!$C$2:$J$101,8,FALSE)</f>
        <v>#N/A</v>
      </c>
      <c r="I46" s="242" t="e">
        <f>VLOOKUP(C46,'Maturity 2'!$C$2:$J$101,8,FALSE)</f>
        <v>#N/A</v>
      </c>
      <c r="J46" s="323"/>
      <c r="K46" s="241" t="e">
        <f t="shared" si="1"/>
        <v>#N/A</v>
      </c>
      <c r="L46" s="319" t="e">
        <f>VLOOKUP(C46,'Maturity 1'!$C$2:$K$101,9,FALSE)</f>
        <v>#N/A</v>
      </c>
      <c r="M46" s="319" t="e">
        <f>VLOOKUP(C46,'Maturity 2'!$C$2:$K$101,9,FALSE)</f>
        <v>#N/A</v>
      </c>
      <c r="N46" s="322"/>
      <c r="O46" s="240" t="e">
        <f t="shared" si="2"/>
        <v>#N/A</v>
      </c>
    </row>
    <row r="47" spans="1:15" x14ac:dyDescent="0.3">
      <c r="A47" s="192">
        <v>46</v>
      </c>
      <c r="B47" s="356">
        <f>'Maturity 1'!B47</f>
        <v>0</v>
      </c>
      <c r="C47" s="356">
        <f>'Maturity 1'!C47</f>
        <v>0</v>
      </c>
      <c r="D47" s="319" t="e">
        <f>VLOOKUP(C47,'Maturity 1'!$C$2:$D$101,2,FALSE)</f>
        <v>#N/A</v>
      </c>
      <c r="E47" s="319" t="e">
        <f>VLOOKUP(C47,'Maturity 2'!$C$2:$D$101,2,FALSE)</f>
        <v>#N/A</v>
      </c>
      <c r="F47" s="322"/>
      <c r="G47" s="240" t="e">
        <f t="shared" si="0"/>
        <v>#N/A</v>
      </c>
      <c r="H47" s="242" t="e">
        <f>VLOOKUP(C47,'Maturity 1'!$C$2:$J$101,8,FALSE)</f>
        <v>#N/A</v>
      </c>
      <c r="I47" s="242" t="e">
        <f>VLOOKUP(C47,'Maturity 2'!$C$2:$J$101,8,FALSE)</f>
        <v>#N/A</v>
      </c>
      <c r="J47" s="323"/>
      <c r="K47" s="241" t="e">
        <f t="shared" si="1"/>
        <v>#N/A</v>
      </c>
      <c r="L47" s="319" t="e">
        <f>VLOOKUP(C47,'Maturity 1'!$C$2:$K$101,9,FALSE)</f>
        <v>#N/A</v>
      </c>
      <c r="M47" s="319" t="e">
        <f>VLOOKUP(C47,'Maturity 2'!$C$2:$K$101,9,FALSE)</f>
        <v>#N/A</v>
      </c>
      <c r="N47" s="322"/>
      <c r="O47" s="240" t="e">
        <f t="shared" si="2"/>
        <v>#N/A</v>
      </c>
    </row>
    <row r="48" spans="1:15" x14ac:dyDescent="0.3">
      <c r="A48" s="192">
        <v>47</v>
      </c>
      <c r="B48" s="356">
        <f>'Maturity 1'!B48</f>
        <v>0</v>
      </c>
      <c r="C48" s="356">
        <f>'Maturity 1'!C48</f>
        <v>0</v>
      </c>
      <c r="D48" s="319" t="e">
        <f>VLOOKUP(C48,'Maturity 1'!$C$2:$D$101,2,FALSE)</f>
        <v>#N/A</v>
      </c>
      <c r="E48" s="319" t="e">
        <f>VLOOKUP(C48,'Maturity 2'!$C$2:$D$101,2,FALSE)</f>
        <v>#N/A</v>
      </c>
      <c r="F48" s="322"/>
      <c r="G48" s="240" t="e">
        <f t="shared" si="0"/>
        <v>#N/A</v>
      </c>
      <c r="H48" s="242" t="e">
        <f>VLOOKUP(C48,'Maturity 1'!$C$2:$J$101,8,FALSE)</f>
        <v>#N/A</v>
      </c>
      <c r="I48" s="242" t="e">
        <f>VLOOKUP(C48,'Maturity 2'!$C$2:$J$101,8,FALSE)</f>
        <v>#N/A</v>
      </c>
      <c r="J48" s="323"/>
      <c r="K48" s="241" t="e">
        <f t="shared" si="1"/>
        <v>#N/A</v>
      </c>
      <c r="L48" s="319" t="e">
        <f>VLOOKUP(C48,'Maturity 1'!$C$2:$K$101,9,FALSE)</f>
        <v>#N/A</v>
      </c>
      <c r="M48" s="319" t="e">
        <f>VLOOKUP(C48,'Maturity 2'!$C$2:$K$101,9,FALSE)</f>
        <v>#N/A</v>
      </c>
      <c r="N48" s="322"/>
      <c r="O48" s="240" t="e">
        <f t="shared" si="2"/>
        <v>#N/A</v>
      </c>
    </row>
    <row r="49" spans="1:15" x14ac:dyDescent="0.3">
      <c r="A49" s="192">
        <v>48</v>
      </c>
      <c r="B49" s="356">
        <f>'Maturity 1'!B49</f>
        <v>0</v>
      </c>
      <c r="C49" s="356">
        <f>'Maturity 1'!C49</f>
        <v>0</v>
      </c>
      <c r="D49" s="319" t="e">
        <f>VLOOKUP(C49,'Maturity 1'!$C$2:$D$101,2,FALSE)</f>
        <v>#N/A</v>
      </c>
      <c r="E49" s="319" t="e">
        <f>VLOOKUP(C49,'Maturity 2'!$C$2:$D$101,2,FALSE)</f>
        <v>#N/A</v>
      </c>
      <c r="F49" s="322"/>
      <c r="G49" s="240" t="e">
        <f t="shared" si="0"/>
        <v>#N/A</v>
      </c>
      <c r="H49" s="242" t="e">
        <f>VLOOKUP(C49,'Maturity 1'!$C$2:$J$101,8,FALSE)</f>
        <v>#N/A</v>
      </c>
      <c r="I49" s="242" t="e">
        <f>VLOOKUP(C49,'Maturity 2'!$C$2:$J$101,8,FALSE)</f>
        <v>#N/A</v>
      </c>
      <c r="J49" s="323"/>
      <c r="K49" s="241" t="e">
        <f t="shared" si="1"/>
        <v>#N/A</v>
      </c>
      <c r="L49" s="319" t="e">
        <f>VLOOKUP(C49,'Maturity 1'!$C$2:$K$101,9,FALSE)</f>
        <v>#N/A</v>
      </c>
      <c r="M49" s="319" t="e">
        <f>VLOOKUP(C49,'Maturity 2'!$C$2:$K$101,9,FALSE)</f>
        <v>#N/A</v>
      </c>
      <c r="N49" s="322"/>
      <c r="O49" s="240" t="e">
        <f t="shared" si="2"/>
        <v>#N/A</v>
      </c>
    </row>
    <row r="50" spans="1:15" x14ac:dyDescent="0.3">
      <c r="A50" s="192">
        <v>49</v>
      </c>
      <c r="B50" s="356">
        <f>'Maturity 1'!B50</f>
        <v>0</v>
      </c>
      <c r="C50" s="356">
        <f>'Maturity 1'!C50</f>
        <v>0</v>
      </c>
      <c r="D50" s="319" t="e">
        <f>VLOOKUP(C50,'Maturity 1'!$C$2:$D$101,2,FALSE)</f>
        <v>#N/A</v>
      </c>
      <c r="E50" s="319" t="e">
        <f>VLOOKUP(C50,'Maturity 2'!$C$2:$D$101,2,FALSE)</f>
        <v>#N/A</v>
      </c>
      <c r="F50" s="322"/>
      <c r="G50" s="240" t="e">
        <f t="shared" si="0"/>
        <v>#N/A</v>
      </c>
      <c r="H50" s="242" t="e">
        <f>VLOOKUP(C50,'Maturity 1'!$C$2:$J$101,8,FALSE)</f>
        <v>#N/A</v>
      </c>
      <c r="I50" s="242" t="e">
        <f>VLOOKUP(C50,'Maturity 2'!$C$2:$J$101,8,FALSE)</f>
        <v>#N/A</v>
      </c>
      <c r="J50" s="323"/>
      <c r="K50" s="241" t="e">
        <f t="shared" si="1"/>
        <v>#N/A</v>
      </c>
      <c r="L50" s="319" t="e">
        <f>VLOOKUP(C50,'Maturity 1'!$C$2:$K$101,9,FALSE)</f>
        <v>#N/A</v>
      </c>
      <c r="M50" s="319" t="e">
        <f>VLOOKUP(C50,'Maturity 2'!$C$2:$K$101,9,FALSE)</f>
        <v>#N/A</v>
      </c>
      <c r="N50" s="322"/>
      <c r="O50" s="240" t="e">
        <f t="shared" si="2"/>
        <v>#N/A</v>
      </c>
    </row>
    <row r="51" spans="1:15" x14ac:dyDescent="0.3">
      <c r="A51" s="192">
        <v>50</v>
      </c>
      <c r="B51" s="356">
        <f>'Maturity 1'!B51</f>
        <v>0</v>
      </c>
      <c r="C51" s="356">
        <f>'Maturity 1'!C51</f>
        <v>0</v>
      </c>
      <c r="D51" s="319" t="e">
        <f>VLOOKUP(C51,'Maturity 1'!$C$2:$D$101,2,FALSE)</f>
        <v>#N/A</v>
      </c>
      <c r="E51" s="319" t="e">
        <f>VLOOKUP(C51,'Maturity 2'!$C$2:$D$101,2,FALSE)</f>
        <v>#N/A</v>
      </c>
      <c r="F51" s="322"/>
      <c r="G51" s="240" t="e">
        <f t="shared" si="0"/>
        <v>#N/A</v>
      </c>
      <c r="H51" s="242" t="e">
        <f>VLOOKUP(C51,'Maturity 1'!$C$2:$J$101,8,FALSE)</f>
        <v>#N/A</v>
      </c>
      <c r="I51" s="242" t="e">
        <f>VLOOKUP(C51,'Maturity 2'!$C$2:$J$101,8,FALSE)</f>
        <v>#N/A</v>
      </c>
      <c r="J51" s="323"/>
      <c r="K51" s="241" t="e">
        <f t="shared" si="1"/>
        <v>#N/A</v>
      </c>
      <c r="L51" s="319" t="e">
        <f>VLOOKUP(C51,'Maturity 1'!$C$2:$K$101,9,FALSE)</f>
        <v>#N/A</v>
      </c>
      <c r="M51" s="319" t="e">
        <f>VLOOKUP(C51,'Maturity 2'!$C$2:$K$101,9,FALSE)</f>
        <v>#N/A</v>
      </c>
      <c r="N51" s="322"/>
      <c r="O51" s="240" t="e">
        <f t="shared" si="2"/>
        <v>#N/A</v>
      </c>
    </row>
    <row r="52" spans="1:15" x14ac:dyDescent="0.3">
      <c r="A52" s="192">
        <v>51</v>
      </c>
      <c r="B52" s="356">
        <f>'Maturity 1'!B52</f>
        <v>0</v>
      </c>
      <c r="C52" s="356">
        <f>'Maturity 1'!C52</f>
        <v>0</v>
      </c>
      <c r="D52" s="319" t="e">
        <f>VLOOKUP(C52,'Maturity 1'!$C$2:$D$101,2,FALSE)</f>
        <v>#N/A</v>
      </c>
      <c r="E52" s="319" t="e">
        <f>VLOOKUP(C52,'Maturity 2'!$C$2:$D$101,2,FALSE)</f>
        <v>#N/A</v>
      </c>
      <c r="F52" s="322"/>
      <c r="G52" s="240" t="e">
        <f t="shared" si="0"/>
        <v>#N/A</v>
      </c>
      <c r="H52" s="242" t="e">
        <f>VLOOKUP(C52,'Maturity 1'!$C$2:$J$101,8,FALSE)</f>
        <v>#N/A</v>
      </c>
      <c r="I52" s="242" t="e">
        <f>VLOOKUP(C52,'Maturity 2'!$C$2:$J$101,8,FALSE)</f>
        <v>#N/A</v>
      </c>
      <c r="J52" s="323"/>
      <c r="K52" s="241" t="e">
        <f t="shared" si="1"/>
        <v>#N/A</v>
      </c>
      <c r="L52" s="319" t="e">
        <f>VLOOKUP(C52,'Maturity 1'!$C$2:$K$101,9,FALSE)</f>
        <v>#N/A</v>
      </c>
      <c r="M52" s="319" t="e">
        <f>VLOOKUP(C52,'Maturity 2'!$C$2:$K$101,9,FALSE)</f>
        <v>#N/A</v>
      </c>
      <c r="N52" s="322"/>
      <c r="O52" s="240" t="e">
        <f t="shared" si="2"/>
        <v>#N/A</v>
      </c>
    </row>
    <row r="53" spans="1:15" x14ac:dyDescent="0.3">
      <c r="A53" s="192">
        <v>52</v>
      </c>
      <c r="B53" s="356">
        <f>'Maturity 1'!B53</f>
        <v>0</v>
      </c>
      <c r="C53" s="356">
        <f>'Maturity 1'!C53</f>
        <v>0</v>
      </c>
      <c r="D53" s="319" t="e">
        <f>VLOOKUP(C53,'Maturity 1'!$C$2:$D$101,2,FALSE)</f>
        <v>#N/A</v>
      </c>
      <c r="E53" s="319" t="e">
        <f>VLOOKUP(C53,'Maturity 2'!$C$2:$D$101,2,FALSE)</f>
        <v>#N/A</v>
      </c>
      <c r="F53" s="322"/>
      <c r="G53" s="240" t="e">
        <f t="shared" si="0"/>
        <v>#N/A</v>
      </c>
      <c r="H53" s="242" t="e">
        <f>VLOOKUP(C53,'Maturity 1'!$C$2:$J$101,8,FALSE)</f>
        <v>#N/A</v>
      </c>
      <c r="I53" s="242" t="e">
        <f>VLOOKUP(C53,'Maturity 2'!$C$2:$J$101,8,FALSE)</f>
        <v>#N/A</v>
      </c>
      <c r="J53" s="323"/>
      <c r="K53" s="241" t="e">
        <f t="shared" si="1"/>
        <v>#N/A</v>
      </c>
      <c r="L53" s="319" t="e">
        <f>VLOOKUP(C53,'Maturity 1'!$C$2:$K$101,9,FALSE)</f>
        <v>#N/A</v>
      </c>
      <c r="M53" s="319" t="e">
        <f>VLOOKUP(C53,'Maturity 2'!$C$2:$K$101,9,FALSE)</f>
        <v>#N/A</v>
      </c>
      <c r="N53" s="322"/>
      <c r="O53" s="240" t="e">
        <f t="shared" si="2"/>
        <v>#N/A</v>
      </c>
    </row>
    <row r="54" spans="1:15" x14ac:dyDescent="0.3">
      <c r="A54" s="192">
        <v>53</v>
      </c>
      <c r="B54" s="356">
        <f>'Maturity 1'!B54</f>
        <v>0</v>
      </c>
      <c r="C54" s="356">
        <f>'Maturity 1'!C54</f>
        <v>0</v>
      </c>
      <c r="D54" s="319" t="e">
        <f>VLOOKUP(C54,'Maturity 1'!$C$2:$D$101,2,FALSE)</f>
        <v>#N/A</v>
      </c>
      <c r="E54" s="319" t="e">
        <f>VLOOKUP(C54,'Maturity 2'!$C$2:$D$101,2,FALSE)</f>
        <v>#N/A</v>
      </c>
      <c r="F54" s="322"/>
      <c r="G54" s="240" t="e">
        <f t="shared" si="0"/>
        <v>#N/A</v>
      </c>
      <c r="H54" s="242" t="e">
        <f>VLOOKUP(C54,'Maturity 1'!$C$2:$J$101,8,FALSE)</f>
        <v>#N/A</v>
      </c>
      <c r="I54" s="242" t="e">
        <f>VLOOKUP(C54,'Maturity 2'!$C$2:$J$101,8,FALSE)</f>
        <v>#N/A</v>
      </c>
      <c r="J54" s="323"/>
      <c r="K54" s="241" t="e">
        <f t="shared" si="1"/>
        <v>#N/A</v>
      </c>
      <c r="L54" s="319" t="e">
        <f>VLOOKUP(C54,'Maturity 1'!$C$2:$K$101,9,FALSE)</f>
        <v>#N/A</v>
      </c>
      <c r="M54" s="319" t="e">
        <f>VLOOKUP(C54,'Maturity 2'!$C$2:$K$101,9,FALSE)</f>
        <v>#N/A</v>
      </c>
      <c r="N54" s="322"/>
      <c r="O54" s="240" t="e">
        <f t="shared" si="2"/>
        <v>#N/A</v>
      </c>
    </row>
    <row r="55" spans="1:15" x14ac:dyDescent="0.3">
      <c r="A55" s="192">
        <v>54</v>
      </c>
      <c r="B55" s="356">
        <f>'Maturity 1'!B55</f>
        <v>0</v>
      </c>
      <c r="C55" s="356">
        <f>'Maturity 1'!C55</f>
        <v>0</v>
      </c>
      <c r="D55" s="319" t="e">
        <f>VLOOKUP(C55,'Maturity 1'!$C$2:$D$101,2,FALSE)</f>
        <v>#N/A</v>
      </c>
      <c r="E55" s="319" t="e">
        <f>VLOOKUP(C55,'Maturity 2'!$C$2:$D$101,2,FALSE)</f>
        <v>#N/A</v>
      </c>
      <c r="F55" s="322"/>
      <c r="G55" s="240" t="e">
        <f t="shared" si="0"/>
        <v>#N/A</v>
      </c>
      <c r="H55" s="242" t="e">
        <f>VLOOKUP(C55,'Maturity 1'!$C$2:$J$101,8,FALSE)</f>
        <v>#N/A</v>
      </c>
      <c r="I55" s="242" t="e">
        <f>VLOOKUP(C55,'Maturity 2'!$C$2:$J$101,8,FALSE)</f>
        <v>#N/A</v>
      </c>
      <c r="J55" s="323"/>
      <c r="K55" s="241" t="e">
        <f t="shared" si="1"/>
        <v>#N/A</v>
      </c>
      <c r="L55" s="319" t="e">
        <f>VLOOKUP(C55,'Maturity 1'!$C$2:$K$101,9,FALSE)</f>
        <v>#N/A</v>
      </c>
      <c r="M55" s="319" t="e">
        <f>VLOOKUP(C55,'Maturity 2'!$C$2:$K$101,9,FALSE)</f>
        <v>#N/A</v>
      </c>
      <c r="N55" s="322"/>
      <c r="O55" s="240" t="e">
        <f t="shared" si="2"/>
        <v>#N/A</v>
      </c>
    </row>
    <row r="56" spans="1:15" x14ac:dyDescent="0.3">
      <c r="A56" s="192">
        <v>55</v>
      </c>
      <c r="B56" s="356">
        <f>'Maturity 1'!B56</f>
        <v>0</v>
      </c>
      <c r="C56" s="356">
        <f>'Maturity 1'!C56</f>
        <v>0</v>
      </c>
      <c r="D56" s="319" t="e">
        <f>VLOOKUP(C56,'Maturity 1'!$C$2:$D$101,2,FALSE)</f>
        <v>#N/A</v>
      </c>
      <c r="E56" s="319" t="e">
        <f>VLOOKUP(C56,'Maturity 2'!$C$2:$D$101,2,FALSE)</f>
        <v>#N/A</v>
      </c>
      <c r="F56" s="322"/>
      <c r="G56" s="240" t="e">
        <f t="shared" si="0"/>
        <v>#N/A</v>
      </c>
      <c r="H56" s="242" t="e">
        <f>VLOOKUP(C56,'Maturity 1'!$C$2:$J$101,8,FALSE)</f>
        <v>#N/A</v>
      </c>
      <c r="I56" s="242" t="e">
        <f>VLOOKUP(C56,'Maturity 2'!$C$2:$J$101,8,FALSE)</f>
        <v>#N/A</v>
      </c>
      <c r="J56" s="323"/>
      <c r="K56" s="241" t="e">
        <f t="shared" si="1"/>
        <v>#N/A</v>
      </c>
      <c r="L56" s="319" t="e">
        <f>VLOOKUP(C56,'Maturity 1'!$C$2:$K$101,9,FALSE)</f>
        <v>#N/A</v>
      </c>
      <c r="M56" s="319" t="e">
        <f>VLOOKUP(C56,'Maturity 2'!$C$2:$K$101,9,FALSE)</f>
        <v>#N/A</v>
      </c>
      <c r="N56" s="322"/>
      <c r="O56" s="240" t="e">
        <f t="shared" si="2"/>
        <v>#N/A</v>
      </c>
    </row>
    <row r="57" spans="1:15" x14ac:dyDescent="0.3">
      <c r="A57" s="192">
        <v>56</v>
      </c>
      <c r="B57" s="356">
        <f>'Maturity 1'!B57</f>
        <v>0</v>
      </c>
      <c r="C57" s="356">
        <f>'Maturity 1'!C57</f>
        <v>0</v>
      </c>
      <c r="D57" s="319" t="e">
        <f>VLOOKUP(C57,'Maturity 1'!$C$2:$D$101,2,FALSE)</f>
        <v>#N/A</v>
      </c>
      <c r="E57" s="319" t="e">
        <f>VLOOKUP(C57,'Maturity 2'!$C$2:$D$101,2,FALSE)</f>
        <v>#N/A</v>
      </c>
      <c r="F57" s="322"/>
      <c r="G57" s="240" t="e">
        <f t="shared" si="0"/>
        <v>#N/A</v>
      </c>
      <c r="H57" s="242" t="e">
        <f>VLOOKUP(C57,'Maturity 1'!$C$2:$J$101,8,FALSE)</f>
        <v>#N/A</v>
      </c>
      <c r="I57" s="242" t="e">
        <f>VLOOKUP(C57,'Maturity 2'!$C$2:$J$101,8,FALSE)</f>
        <v>#N/A</v>
      </c>
      <c r="J57" s="323"/>
      <c r="K57" s="241" t="e">
        <f t="shared" si="1"/>
        <v>#N/A</v>
      </c>
      <c r="L57" s="319" t="e">
        <f>VLOOKUP(C57,'Maturity 1'!$C$2:$K$101,9,FALSE)</f>
        <v>#N/A</v>
      </c>
      <c r="M57" s="319" t="e">
        <f>VLOOKUP(C57,'Maturity 2'!$C$2:$K$101,9,FALSE)</f>
        <v>#N/A</v>
      </c>
      <c r="N57" s="322"/>
      <c r="O57" s="240" t="e">
        <f t="shared" si="2"/>
        <v>#N/A</v>
      </c>
    </row>
    <row r="58" spans="1:15" x14ac:dyDescent="0.3">
      <c r="A58" s="192">
        <v>57</v>
      </c>
      <c r="B58" s="356">
        <f>'Maturity 1'!B58</f>
        <v>0</v>
      </c>
      <c r="C58" s="356">
        <f>'Maturity 1'!C58</f>
        <v>0</v>
      </c>
      <c r="D58" s="319" t="e">
        <f>VLOOKUP(C58,'Maturity 1'!$C$2:$D$101,2,FALSE)</f>
        <v>#N/A</v>
      </c>
      <c r="E58" s="319" t="e">
        <f>VLOOKUP(C58,'Maturity 2'!$C$2:$D$101,2,FALSE)</f>
        <v>#N/A</v>
      </c>
      <c r="F58" s="322"/>
      <c r="G58" s="240" t="e">
        <f t="shared" si="0"/>
        <v>#N/A</v>
      </c>
      <c r="H58" s="242" t="e">
        <f>VLOOKUP(C58,'Maturity 1'!$C$2:$J$101,8,FALSE)</f>
        <v>#N/A</v>
      </c>
      <c r="I58" s="242" t="e">
        <f>VLOOKUP(C58,'Maturity 2'!$C$2:$J$101,8,FALSE)</f>
        <v>#N/A</v>
      </c>
      <c r="J58" s="323"/>
      <c r="K58" s="241" t="e">
        <f t="shared" si="1"/>
        <v>#N/A</v>
      </c>
      <c r="L58" s="319" t="e">
        <f>VLOOKUP(C58,'Maturity 1'!$C$2:$K$101,9,FALSE)</f>
        <v>#N/A</v>
      </c>
      <c r="M58" s="319" t="e">
        <f>VLOOKUP(C58,'Maturity 2'!$C$2:$K$101,9,FALSE)</f>
        <v>#N/A</v>
      </c>
      <c r="N58" s="322"/>
      <c r="O58" s="240" t="e">
        <f t="shared" si="2"/>
        <v>#N/A</v>
      </c>
    </row>
    <row r="59" spans="1:15" x14ac:dyDescent="0.3">
      <c r="A59" s="192">
        <v>58</v>
      </c>
      <c r="B59" s="356">
        <f>'Maturity 1'!B59</f>
        <v>0</v>
      </c>
      <c r="C59" s="356">
        <f>'Maturity 1'!C59</f>
        <v>0</v>
      </c>
      <c r="D59" s="319" t="e">
        <f>VLOOKUP(C59,'Maturity 1'!$C$2:$D$101,2,FALSE)</f>
        <v>#N/A</v>
      </c>
      <c r="E59" s="319" t="e">
        <f>VLOOKUP(C59,'Maturity 2'!$C$2:$D$101,2,FALSE)</f>
        <v>#N/A</v>
      </c>
      <c r="F59" s="322"/>
      <c r="G59" s="240" t="e">
        <f t="shared" si="0"/>
        <v>#N/A</v>
      </c>
      <c r="H59" s="242" t="e">
        <f>VLOOKUP(C59,'Maturity 1'!$C$2:$J$101,8,FALSE)</f>
        <v>#N/A</v>
      </c>
      <c r="I59" s="242" t="e">
        <f>VLOOKUP(C59,'Maturity 2'!$C$2:$J$101,8,FALSE)</f>
        <v>#N/A</v>
      </c>
      <c r="J59" s="323"/>
      <c r="K59" s="241" t="e">
        <f t="shared" si="1"/>
        <v>#N/A</v>
      </c>
      <c r="L59" s="319" t="e">
        <f>VLOOKUP(C59,'Maturity 1'!$C$2:$K$101,9,FALSE)</f>
        <v>#N/A</v>
      </c>
      <c r="M59" s="319" t="e">
        <f>VLOOKUP(C59,'Maturity 2'!$C$2:$K$101,9,FALSE)</f>
        <v>#N/A</v>
      </c>
      <c r="N59" s="322"/>
      <c r="O59" s="240" t="e">
        <f t="shared" si="2"/>
        <v>#N/A</v>
      </c>
    </row>
    <row r="60" spans="1:15" x14ac:dyDescent="0.3">
      <c r="A60" s="192">
        <v>59</v>
      </c>
      <c r="B60" s="356">
        <f>'Maturity 1'!B60</f>
        <v>0</v>
      </c>
      <c r="C60" s="356">
        <f>'Maturity 1'!C60</f>
        <v>0</v>
      </c>
      <c r="D60" s="319" t="e">
        <f>VLOOKUP(C60,'Maturity 1'!$C$2:$D$101,2,FALSE)</f>
        <v>#N/A</v>
      </c>
      <c r="E60" s="319" t="e">
        <f>VLOOKUP(C60,'Maturity 2'!$C$2:$D$101,2,FALSE)</f>
        <v>#N/A</v>
      </c>
      <c r="F60" s="322"/>
      <c r="G60" s="240" t="e">
        <f t="shared" si="0"/>
        <v>#N/A</v>
      </c>
      <c r="H60" s="242" t="e">
        <f>VLOOKUP(C60,'Maturity 1'!$C$2:$J$101,8,FALSE)</f>
        <v>#N/A</v>
      </c>
      <c r="I60" s="242" t="e">
        <f>VLOOKUP(C60,'Maturity 2'!$C$2:$J$101,8,FALSE)</f>
        <v>#N/A</v>
      </c>
      <c r="J60" s="323"/>
      <c r="K60" s="241" t="e">
        <f t="shared" si="1"/>
        <v>#N/A</v>
      </c>
      <c r="L60" s="319" t="e">
        <f>VLOOKUP(C60,'Maturity 1'!$C$2:$K$101,9,FALSE)</f>
        <v>#N/A</v>
      </c>
      <c r="M60" s="319" t="e">
        <f>VLOOKUP(C60,'Maturity 2'!$C$2:$K$101,9,FALSE)</f>
        <v>#N/A</v>
      </c>
      <c r="N60" s="322"/>
      <c r="O60" s="240" t="e">
        <f t="shared" si="2"/>
        <v>#N/A</v>
      </c>
    </row>
    <row r="61" spans="1:15" x14ac:dyDescent="0.3">
      <c r="A61" s="192">
        <v>60</v>
      </c>
      <c r="B61" s="356">
        <f>'Maturity 1'!B61</f>
        <v>0</v>
      </c>
      <c r="C61" s="356">
        <f>'Maturity 1'!C61</f>
        <v>0</v>
      </c>
      <c r="D61" s="319" t="e">
        <f>VLOOKUP(C61,'Maturity 1'!$C$2:$D$101,2,FALSE)</f>
        <v>#N/A</v>
      </c>
      <c r="E61" s="319" t="e">
        <f>VLOOKUP(C61,'Maturity 2'!$C$2:$D$101,2,FALSE)</f>
        <v>#N/A</v>
      </c>
      <c r="F61" s="322"/>
      <c r="G61" s="240" t="e">
        <f t="shared" si="0"/>
        <v>#N/A</v>
      </c>
      <c r="H61" s="242" t="e">
        <f>VLOOKUP(C61,'Maturity 1'!$C$2:$J$101,8,FALSE)</f>
        <v>#N/A</v>
      </c>
      <c r="I61" s="242" t="e">
        <f>VLOOKUP(C61,'Maturity 2'!$C$2:$J$101,8,FALSE)</f>
        <v>#N/A</v>
      </c>
      <c r="J61" s="323"/>
      <c r="K61" s="241" t="e">
        <f t="shared" si="1"/>
        <v>#N/A</v>
      </c>
      <c r="L61" s="319" t="e">
        <f>VLOOKUP(C61,'Maturity 1'!$C$2:$K$101,9,FALSE)</f>
        <v>#N/A</v>
      </c>
      <c r="M61" s="319" t="e">
        <f>VLOOKUP(C61,'Maturity 2'!$C$2:$K$101,9,FALSE)</f>
        <v>#N/A</v>
      </c>
      <c r="N61" s="322"/>
      <c r="O61" s="240" t="e">
        <f t="shared" si="2"/>
        <v>#N/A</v>
      </c>
    </row>
    <row r="62" spans="1:15" x14ac:dyDescent="0.3">
      <c r="A62" s="192">
        <v>61</v>
      </c>
      <c r="B62" s="356">
        <f>'Maturity 1'!B62</f>
        <v>0</v>
      </c>
      <c r="C62" s="356">
        <f>'Maturity 1'!C62</f>
        <v>0</v>
      </c>
      <c r="D62" s="319" t="e">
        <f>VLOOKUP(C62,'Maturity 1'!$C$2:$D$101,2,FALSE)</f>
        <v>#N/A</v>
      </c>
      <c r="E62" s="319" t="e">
        <f>VLOOKUP(C62,'Maturity 2'!$C$2:$D$101,2,FALSE)</f>
        <v>#N/A</v>
      </c>
      <c r="F62" s="322"/>
      <c r="G62" s="240" t="e">
        <f t="shared" si="0"/>
        <v>#N/A</v>
      </c>
      <c r="H62" s="242" t="e">
        <f>VLOOKUP(C62,'Maturity 1'!$C$2:$J$101,8,FALSE)</f>
        <v>#N/A</v>
      </c>
      <c r="I62" s="242" t="e">
        <f>VLOOKUP(C62,'Maturity 2'!$C$2:$J$101,8,FALSE)</f>
        <v>#N/A</v>
      </c>
      <c r="J62" s="323"/>
      <c r="K62" s="241" t="e">
        <f t="shared" si="1"/>
        <v>#N/A</v>
      </c>
      <c r="L62" s="319" t="e">
        <f>VLOOKUP(C62,'Maturity 1'!$C$2:$K$101,9,FALSE)</f>
        <v>#N/A</v>
      </c>
      <c r="M62" s="319" t="e">
        <f>VLOOKUP(C62,'Maturity 2'!$C$2:$K$101,9,FALSE)</f>
        <v>#N/A</v>
      </c>
      <c r="N62" s="322"/>
      <c r="O62" s="240" t="e">
        <f t="shared" si="2"/>
        <v>#N/A</v>
      </c>
    </row>
    <row r="63" spans="1:15" x14ac:dyDescent="0.3">
      <c r="A63" s="192">
        <v>62</v>
      </c>
      <c r="B63" s="356">
        <f>'Maturity 1'!B63</f>
        <v>0</v>
      </c>
      <c r="C63" s="356">
        <f>'Maturity 1'!C63</f>
        <v>0</v>
      </c>
      <c r="D63" s="319" t="e">
        <f>VLOOKUP(C63,'Maturity 1'!$C$2:$D$101,2,FALSE)</f>
        <v>#N/A</v>
      </c>
      <c r="E63" s="319" t="e">
        <f>VLOOKUP(C63,'Maturity 2'!$C$2:$D$101,2,FALSE)</f>
        <v>#N/A</v>
      </c>
      <c r="F63" s="322"/>
      <c r="G63" s="240" t="e">
        <f t="shared" si="0"/>
        <v>#N/A</v>
      </c>
      <c r="H63" s="242" t="e">
        <f>VLOOKUP(C63,'Maturity 1'!$C$2:$J$101,8,FALSE)</f>
        <v>#N/A</v>
      </c>
      <c r="I63" s="242" t="e">
        <f>VLOOKUP(C63,'Maturity 2'!$C$2:$J$101,8,FALSE)</f>
        <v>#N/A</v>
      </c>
      <c r="J63" s="323"/>
      <c r="K63" s="241" t="e">
        <f t="shared" si="1"/>
        <v>#N/A</v>
      </c>
      <c r="L63" s="319" t="e">
        <f>VLOOKUP(C63,'Maturity 1'!$C$2:$K$101,9,FALSE)</f>
        <v>#N/A</v>
      </c>
      <c r="M63" s="319" t="e">
        <f>VLOOKUP(C63,'Maturity 2'!$C$2:$K$101,9,FALSE)</f>
        <v>#N/A</v>
      </c>
      <c r="N63" s="322"/>
      <c r="O63" s="240" t="e">
        <f t="shared" si="2"/>
        <v>#N/A</v>
      </c>
    </row>
    <row r="64" spans="1:15" x14ac:dyDescent="0.3">
      <c r="A64" s="192">
        <v>63</v>
      </c>
      <c r="B64" s="356">
        <f>'Maturity 1'!B64</f>
        <v>0</v>
      </c>
      <c r="C64" s="356">
        <f>'Maturity 1'!C64</f>
        <v>0</v>
      </c>
      <c r="D64" s="319" t="e">
        <f>VLOOKUP(C64,'Maturity 1'!$C$2:$D$101,2,FALSE)</f>
        <v>#N/A</v>
      </c>
      <c r="E64" s="319" t="e">
        <f>VLOOKUP(C64,'Maturity 2'!$C$2:$D$101,2,FALSE)</f>
        <v>#N/A</v>
      </c>
      <c r="F64" s="322"/>
      <c r="G64" s="240" t="e">
        <f t="shared" si="0"/>
        <v>#N/A</v>
      </c>
      <c r="H64" s="242" t="e">
        <f>VLOOKUP(C64,'Maturity 1'!$C$2:$J$101,8,FALSE)</f>
        <v>#N/A</v>
      </c>
      <c r="I64" s="242" t="e">
        <f>VLOOKUP(C64,'Maturity 2'!$C$2:$J$101,8,FALSE)</f>
        <v>#N/A</v>
      </c>
      <c r="J64" s="323"/>
      <c r="K64" s="241" t="e">
        <f t="shared" si="1"/>
        <v>#N/A</v>
      </c>
      <c r="L64" s="319" t="e">
        <f>VLOOKUP(C64,'Maturity 1'!$C$2:$K$101,9,FALSE)</f>
        <v>#N/A</v>
      </c>
      <c r="M64" s="319" t="e">
        <f>VLOOKUP(C64,'Maturity 2'!$C$2:$K$101,9,FALSE)</f>
        <v>#N/A</v>
      </c>
      <c r="N64" s="322"/>
      <c r="O64" s="240" t="e">
        <f t="shared" si="2"/>
        <v>#N/A</v>
      </c>
    </row>
    <row r="65" spans="1:15" x14ac:dyDescent="0.3">
      <c r="A65" s="192">
        <v>64</v>
      </c>
      <c r="B65" s="356">
        <f>'Maturity 1'!B65</f>
        <v>0</v>
      </c>
      <c r="C65" s="356">
        <f>'Maturity 1'!C65</f>
        <v>0</v>
      </c>
      <c r="D65" s="319" t="e">
        <f>VLOOKUP(C65,'Maturity 1'!$C$2:$D$101,2,FALSE)</f>
        <v>#N/A</v>
      </c>
      <c r="E65" s="319" t="e">
        <f>VLOOKUP(C65,'Maturity 2'!$C$2:$D$101,2,FALSE)</f>
        <v>#N/A</v>
      </c>
      <c r="F65" s="322"/>
      <c r="G65" s="240" t="e">
        <f t="shared" si="0"/>
        <v>#N/A</v>
      </c>
      <c r="H65" s="242" t="e">
        <f>VLOOKUP(C65,'Maturity 1'!$C$2:$J$101,8,FALSE)</f>
        <v>#N/A</v>
      </c>
      <c r="I65" s="242" t="e">
        <f>VLOOKUP(C65,'Maturity 2'!$C$2:$J$101,8,FALSE)</f>
        <v>#N/A</v>
      </c>
      <c r="J65" s="323"/>
      <c r="K65" s="241" t="e">
        <f t="shared" si="1"/>
        <v>#N/A</v>
      </c>
      <c r="L65" s="319" t="e">
        <f>VLOOKUP(C65,'Maturity 1'!$C$2:$K$101,9,FALSE)</f>
        <v>#N/A</v>
      </c>
      <c r="M65" s="319" t="e">
        <f>VLOOKUP(C65,'Maturity 2'!$C$2:$K$101,9,FALSE)</f>
        <v>#N/A</v>
      </c>
      <c r="N65" s="322"/>
      <c r="O65" s="240" t="e">
        <f t="shared" si="2"/>
        <v>#N/A</v>
      </c>
    </row>
    <row r="66" spans="1:15" x14ac:dyDescent="0.3">
      <c r="A66" s="192">
        <v>65</v>
      </c>
      <c r="B66" s="356">
        <f>'Maturity 1'!B66</f>
        <v>0</v>
      </c>
      <c r="C66" s="356">
        <f>'Maturity 1'!C66</f>
        <v>0</v>
      </c>
      <c r="D66" s="319" t="e">
        <f>VLOOKUP(C66,'Maturity 1'!$C$2:$D$101,2,FALSE)</f>
        <v>#N/A</v>
      </c>
      <c r="E66" s="319" t="e">
        <f>VLOOKUP(C66,'Maturity 2'!$C$2:$D$101,2,FALSE)</f>
        <v>#N/A</v>
      </c>
      <c r="F66" s="322"/>
      <c r="G66" s="240" t="e">
        <f t="shared" si="0"/>
        <v>#N/A</v>
      </c>
      <c r="H66" s="242" t="e">
        <f>VLOOKUP(C66,'Maturity 1'!$C$2:$J$101,8,FALSE)</f>
        <v>#N/A</v>
      </c>
      <c r="I66" s="242" t="e">
        <f>VLOOKUP(C66,'Maturity 2'!$C$2:$J$101,8,FALSE)</f>
        <v>#N/A</v>
      </c>
      <c r="J66" s="323"/>
      <c r="K66" s="241" t="e">
        <f t="shared" si="1"/>
        <v>#N/A</v>
      </c>
      <c r="L66" s="319" t="e">
        <f>VLOOKUP(C66,'Maturity 1'!$C$2:$K$101,9,FALSE)</f>
        <v>#N/A</v>
      </c>
      <c r="M66" s="319" t="e">
        <f>VLOOKUP(C66,'Maturity 2'!$C$2:$K$101,9,FALSE)</f>
        <v>#N/A</v>
      </c>
      <c r="N66" s="322"/>
      <c r="O66" s="240" t="e">
        <f t="shared" si="2"/>
        <v>#N/A</v>
      </c>
    </row>
    <row r="67" spans="1:15" x14ac:dyDescent="0.3">
      <c r="A67" s="192">
        <v>66</v>
      </c>
      <c r="B67" s="356">
        <f>'Maturity 1'!B67</f>
        <v>0</v>
      </c>
      <c r="C67" s="356">
        <f>'Maturity 1'!C67</f>
        <v>0</v>
      </c>
      <c r="D67" s="319" t="e">
        <f>VLOOKUP(C67,'Maturity 1'!$C$2:$D$101,2,FALSE)</f>
        <v>#N/A</v>
      </c>
      <c r="E67" s="319" t="e">
        <f>VLOOKUP(C67,'Maturity 2'!$C$2:$D$101,2,FALSE)</f>
        <v>#N/A</v>
      </c>
      <c r="F67" s="322"/>
      <c r="G67" s="240" t="e">
        <f t="shared" ref="G67:G101" si="3">SUM(D67:E67)</f>
        <v>#N/A</v>
      </c>
      <c r="H67" s="242" t="e">
        <f>VLOOKUP(C67,'Maturity 1'!$C$2:$J$101,8,FALSE)</f>
        <v>#N/A</v>
      </c>
      <c r="I67" s="242" t="e">
        <f>VLOOKUP(C67,'Maturity 2'!$C$2:$J$101,8,FALSE)</f>
        <v>#N/A</v>
      </c>
      <c r="J67" s="323"/>
      <c r="K67" s="241" t="e">
        <f t="shared" ref="K67:K101" si="4">SUM(H67:I67)</f>
        <v>#N/A</v>
      </c>
      <c r="L67" s="319" t="e">
        <f>VLOOKUP(C67,'Maturity 1'!$C$2:$K$101,9,FALSE)</f>
        <v>#N/A</v>
      </c>
      <c r="M67" s="319" t="e">
        <f>VLOOKUP(C67,'Maturity 2'!$C$2:$K$101,9,FALSE)</f>
        <v>#N/A</v>
      </c>
      <c r="N67" s="322"/>
      <c r="O67" s="240" t="e">
        <f t="shared" ref="O67:O101" si="5">SUM(L67:M67)</f>
        <v>#N/A</v>
      </c>
    </row>
    <row r="68" spans="1:15" x14ac:dyDescent="0.3">
      <c r="A68" s="192">
        <v>67</v>
      </c>
      <c r="B68" s="356">
        <f>'Maturity 1'!B68</f>
        <v>0</v>
      </c>
      <c r="C68" s="356">
        <f>'Maturity 1'!C68</f>
        <v>0</v>
      </c>
      <c r="D68" s="319" t="e">
        <f>VLOOKUP(C68,'Maturity 1'!$C$2:$D$101,2,FALSE)</f>
        <v>#N/A</v>
      </c>
      <c r="E68" s="319" t="e">
        <f>VLOOKUP(C68,'Maturity 2'!$C$2:$D$101,2,FALSE)</f>
        <v>#N/A</v>
      </c>
      <c r="F68" s="322"/>
      <c r="G68" s="240" t="e">
        <f t="shared" si="3"/>
        <v>#N/A</v>
      </c>
      <c r="H68" s="242" t="e">
        <f>VLOOKUP(C68,'Maturity 1'!$C$2:$J$101,8,FALSE)</f>
        <v>#N/A</v>
      </c>
      <c r="I68" s="242" t="e">
        <f>VLOOKUP(C68,'Maturity 2'!$C$2:$J$101,8,FALSE)</f>
        <v>#N/A</v>
      </c>
      <c r="J68" s="323"/>
      <c r="K68" s="241" t="e">
        <f t="shared" si="4"/>
        <v>#N/A</v>
      </c>
      <c r="L68" s="319" t="e">
        <f>VLOOKUP(C68,'Maturity 1'!$C$2:$K$101,9,FALSE)</f>
        <v>#N/A</v>
      </c>
      <c r="M68" s="319" t="e">
        <f>VLOOKUP(C68,'Maturity 2'!$C$2:$K$101,9,FALSE)</f>
        <v>#N/A</v>
      </c>
      <c r="N68" s="322"/>
      <c r="O68" s="240" t="e">
        <f t="shared" si="5"/>
        <v>#N/A</v>
      </c>
    </row>
    <row r="69" spans="1:15" x14ac:dyDescent="0.3">
      <c r="A69" s="192">
        <v>68</v>
      </c>
      <c r="B69" s="356">
        <f>'Maturity 1'!B69</f>
        <v>0</v>
      </c>
      <c r="C69" s="356">
        <f>'Maturity 1'!C69</f>
        <v>0</v>
      </c>
      <c r="D69" s="319" t="e">
        <f>VLOOKUP(C69,'Maturity 1'!$C$2:$D$101,2,FALSE)</f>
        <v>#N/A</v>
      </c>
      <c r="E69" s="319" t="e">
        <f>VLOOKUP(C69,'Maturity 2'!$C$2:$D$101,2,FALSE)</f>
        <v>#N/A</v>
      </c>
      <c r="F69" s="322"/>
      <c r="G69" s="240" t="e">
        <f t="shared" si="3"/>
        <v>#N/A</v>
      </c>
      <c r="H69" s="242" t="e">
        <f>VLOOKUP(C69,'Maturity 1'!$C$2:$J$101,8,FALSE)</f>
        <v>#N/A</v>
      </c>
      <c r="I69" s="242" t="e">
        <f>VLOOKUP(C69,'Maturity 2'!$C$2:$J$101,8,FALSE)</f>
        <v>#N/A</v>
      </c>
      <c r="J69" s="323"/>
      <c r="K69" s="241" t="e">
        <f t="shared" si="4"/>
        <v>#N/A</v>
      </c>
      <c r="L69" s="319" t="e">
        <f>VLOOKUP(C69,'Maturity 1'!$C$2:$K$101,9,FALSE)</f>
        <v>#N/A</v>
      </c>
      <c r="M69" s="319" t="e">
        <f>VLOOKUP(C69,'Maturity 2'!$C$2:$K$101,9,FALSE)</f>
        <v>#N/A</v>
      </c>
      <c r="N69" s="322"/>
      <c r="O69" s="240" t="e">
        <f t="shared" si="5"/>
        <v>#N/A</v>
      </c>
    </row>
    <row r="70" spans="1:15" x14ac:dyDescent="0.3">
      <c r="A70" s="192">
        <v>69</v>
      </c>
      <c r="B70" s="356">
        <f>'Maturity 1'!B70</f>
        <v>0</v>
      </c>
      <c r="C70" s="356">
        <f>'Maturity 1'!C70</f>
        <v>0</v>
      </c>
      <c r="D70" s="319" t="e">
        <f>VLOOKUP(C70,'Maturity 1'!$C$2:$D$101,2,FALSE)</f>
        <v>#N/A</v>
      </c>
      <c r="E70" s="319" t="e">
        <f>VLOOKUP(C70,'Maturity 2'!$C$2:$D$101,2,FALSE)</f>
        <v>#N/A</v>
      </c>
      <c r="F70" s="322"/>
      <c r="G70" s="240" t="e">
        <f t="shared" si="3"/>
        <v>#N/A</v>
      </c>
      <c r="H70" s="242" t="e">
        <f>VLOOKUP(C70,'Maturity 1'!$C$2:$J$101,8,FALSE)</f>
        <v>#N/A</v>
      </c>
      <c r="I70" s="242" t="e">
        <f>VLOOKUP(C70,'Maturity 2'!$C$2:$J$101,8,FALSE)</f>
        <v>#N/A</v>
      </c>
      <c r="J70" s="323"/>
      <c r="K70" s="241" t="e">
        <f t="shared" si="4"/>
        <v>#N/A</v>
      </c>
      <c r="L70" s="319" t="e">
        <f>VLOOKUP(C70,'Maturity 1'!$C$2:$K$101,9,FALSE)</f>
        <v>#N/A</v>
      </c>
      <c r="M70" s="319" t="e">
        <f>VLOOKUP(C70,'Maturity 2'!$C$2:$K$101,9,FALSE)</f>
        <v>#N/A</v>
      </c>
      <c r="N70" s="322"/>
      <c r="O70" s="240" t="e">
        <f t="shared" si="5"/>
        <v>#N/A</v>
      </c>
    </row>
    <row r="71" spans="1:15" x14ac:dyDescent="0.3">
      <c r="A71" s="192">
        <v>70</v>
      </c>
      <c r="B71" s="356">
        <f>'Maturity 1'!B71</f>
        <v>0</v>
      </c>
      <c r="C71" s="356">
        <f>'Maturity 1'!C71</f>
        <v>0</v>
      </c>
      <c r="D71" s="319" t="e">
        <f>VLOOKUP(C71,'Maturity 1'!$C$2:$D$101,2,FALSE)</f>
        <v>#N/A</v>
      </c>
      <c r="E71" s="319" t="e">
        <f>VLOOKUP(C71,'Maturity 2'!$C$2:$D$101,2,FALSE)</f>
        <v>#N/A</v>
      </c>
      <c r="F71" s="322"/>
      <c r="G71" s="240" t="e">
        <f t="shared" si="3"/>
        <v>#N/A</v>
      </c>
      <c r="H71" s="242" t="e">
        <f>VLOOKUP(C71,'Maturity 1'!$C$2:$J$101,8,FALSE)</f>
        <v>#N/A</v>
      </c>
      <c r="I71" s="242" t="e">
        <f>VLOOKUP(C71,'Maturity 2'!$C$2:$J$101,8,FALSE)</f>
        <v>#N/A</v>
      </c>
      <c r="J71" s="323"/>
      <c r="K71" s="241" t="e">
        <f t="shared" si="4"/>
        <v>#N/A</v>
      </c>
      <c r="L71" s="319" t="e">
        <f>VLOOKUP(C71,'Maturity 1'!$C$2:$K$101,9,FALSE)</f>
        <v>#N/A</v>
      </c>
      <c r="M71" s="319" t="e">
        <f>VLOOKUP(C71,'Maturity 2'!$C$2:$K$101,9,FALSE)</f>
        <v>#N/A</v>
      </c>
      <c r="N71" s="322"/>
      <c r="O71" s="240" t="e">
        <f t="shared" si="5"/>
        <v>#N/A</v>
      </c>
    </row>
    <row r="72" spans="1:15" x14ac:dyDescent="0.3">
      <c r="A72" s="192">
        <v>71</v>
      </c>
      <c r="B72" s="356">
        <f>'Maturity 1'!B72</f>
        <v>0</v>
      </c>
      <c r="C72" s="356">
        <f>'Maturity 1'!C72</f>
        <v>0</v>
      </c>
      <c r="D72" s="319" t="e">
        <f>VLOOKUP(C72,'Maturity 1'!$C$2:$D$101,2,FALSE)</f>
        <v>#N/A</v>
      </c>
      <c r="E72" s="319" t="e">
        <f>VLOOKUP(C72,'Maturity 2'!$C$2:$D$101,2,FALSE)</f>
        <v>#N/A</v>
      </c>
      <c r="F72" s="322"/>
      <c r="G72" s="240" t="e">
        <f t="shared" si="3"/>
        <v>#N/A</v>
      </c>
      <c r="H72" s="242" t="e">
        <f>VLOOKUP(C72,'Maturity 1'!$C$2:$J$101,8,FALSE)</f>
        <v>#N/A</v>
      </c>
      <c r="I72" s="242" t="e">
        <f>VLOOKUP(C72,'Maturity 2'!$C$2:$J$101,8,FALSE)</f>
        <v>#N/A</v>
      </c>
      <c r="J72" s="323"/>
      <c r="K72" s="241" t="e">
        <f t="shared" si="4"/>
        <v>#N/A</v>
      </c>
      <c r="L72" s="319" t="e">
        <f>VLOOKUP(C72,'Maturity 1'!$C$2:$K$101,9,FALSE)</f>
        <v>#N/A</v>
      </c>
      <c r="M72" s="319" t="e">
        <f>VLOOKUP(C72,'Maturity 2'!$C$2:$K$101,9,FALSE)</f>
        <v>#N/A</v>
      </c>
      <c r="N72" s="322"/>
      <c r="O72" s="240" t="e">
        <f t="shared" si="5"/>
        <v>#N/A</v>
      </c>
    </row>
    <row r="73" spans="1:15" x14ac:dyDescent="0.3">
      <c r="A73" s="192">
        <v>72</v>
      </c>
      <c r="B73" s="356">
        <f>'Maturity 1'!B73</f>
        <v>0</v>
      </c>
      <c r="C73" s="356">
        <f>'Maturity 1'!C73</f>
        <v>0</v>
      </c>
      <c r="D73" s="319" t="e">
        <f>VLOOKUP(C73,'Maturity 1'!$C$2:$D$101,2,FALSE)</f>
        <v>#N/A</v>
      </c>
      <c r="E73" s="319" t="e">
        <f>VLOOKUP(C73,'Maturity 2'!$C$2:$D$101,2,FALSE)</f>
        <v>#N/A</v>
      </c>
      <c r="F73" s="322"/>
      <c r="G73" s="240" t="e">
        <f t="shared" si="3"/>
        <v>#N/A</v>
      </c>
      <c r="H73" s="242" t="e">
        <f>VLOOKUP(C73,'Maturity 1'!$C$2:$J$101,8,FALSE)</f>
        <v>#N/A</v>
      </c>
      <c r="I73" s="242" t="e">
        <f>VLOOKUP(C73,'Maturity 2'!$C$2:$J$101,8,FALSE)</f>
        <v>#N/A</v>
      </c>
      <c r="J73" s="323"/>
      <c r="K73" s="241" t="e">
        <f t="shared" si="4"/>
        <v>#N/A</v>
      </c>
      <c r="L73" s="319" t="e">
        <f>VLOOKUP(C73,'Maturity 1'!$C$2:$K$101,9,FALSE)</f>
        <v>#N/A</v>
      </c>
      <c r="M73" s="319" t="e">
        <f>VLOOKUP(C73,'Maturity 2'!$C$2:$K$101,9,FALSE)</f>
        <v>#N/A</v>
      </c>
      <c r="N73" s="322"/>
      <c r="O73" s="240" t="e">
        <f t="shared" si="5"/>
        <v>#N/A</v>
      </c>
    </row>
    <row r="74" spans="1:15" x14ac:dyDescent="0.3">
      <c r="A74" s="192">
        <v>73</v>
      </c>
      <c r="B74" s="356">
        <f>'Maturity 1'!B74</f>
        <v>0</v>
      </c>
      <c r="C74" s="356">
        <f>'Maturity 1'!C74</f>
        <v>0</v>
      </c>
      <c r="D74" s="319" t="e">
        <f>VLOOKUP(C74,'Maturity 1'!$C$2:$D$101,2,FALSE)</f>
        <v>#N/A</v>
      </c>
      <c r="E74" s="319" t="e">
        <f>VLOOKUP(C74,'Maturity 2'!$C$2:$D$101,2,FALSE)</f>
        <v>#N/A</v>
      </c>
      <c r="F74" s="322"/>
      <c r="G74" s="240" t="e">
        <f t="shared" si="3"/>
        <v>#N/A</v>
      </c>
      <c r="H74" s="242" t="e">
        <f>VLOOKUP(C74,'Maturity 1'!$C$2:$J$101,8,FALSE)</f>
        <v>#N/A</v>
      </c>
      <c r="I74" s="242" t="e">
        <f>VLOOKUP(C74,'Maturity 2'!$C$2:$J$101,8,FALSE)</f>
        <v>#N/A</v>
      </c>
      <c r="J74" s="323"/>
      <c r="K74" s="241" t="e">
        <f t="shared" si="4"/>
        <v>#N/A</v>
      </c>
      <c r="L74" s="319" t="e">
        <f>VLOOKUP(C74,'Maturity 1'!$C$2:$K$101,9,FALSE)</f>
        <v>#N/A</v>
      </c>
      <c r="M74" s="319" t="e">
        <f>VLOOKUP(C74,'Maturity 2'!$C$2:$K$101,9,FALSE)</f>
        <v>#N/A</v>
      </c>
      <c r="N74" s="322"/>
      <c r="O74" s="240" t="e">
        <f t="shared" si="5"/>
        <v>#N/A</v>
      </c>
    </row>
    <row r="75" spans="1:15" x14ac:dyDescent="0.3">
      <c r="A75" s="192">
        <v>74</v>
      </c>
      <c r="B75" s="356">
        <f>'Maturity 1'!B75</f>
        <v>0</v>
      </c>
      <c r="C75" s="356">
        <f>'Maturity 1'!C75</f>
        <v>0</v>
      </c>
      <c r="D75" s="319" t="e">
        <f>VLOOKUP(C75,'Maturity 1'!$C$2:$D$101,2,FALSE)</f>
        <v>#N/A</v>
      </c>
      <c r="E75" s="319" t="e">
        <f>VLOOKUP(C75,'Maturity 2'!$C$2:$D$101,2,FALSE)</f>
        <v>#N/A</v>
      </c>
      <c r="F75" s="322"/>
      <c r="G75" s="240" t="e">
        <f t="shared" si="3"/>
        <v>#N/A</v>
      </c>
      <c r="H75" s="242" t="e">
        <f>VLOOKUP(C75,'Maturity 1'!$C$2:$J$101,8,FALSE)</f>
        <v>#N/A</v>
      </c>
      <c r="I75" s="242" t="e">
        <f>VLOOKUP(C75,'Maturity 2'!$C$2:$J$101,8,FALSE)</f>
        <v>#N/A</v>
      </c>
      <c r="J75" s="323"/>
      <c r="K75" s="241" t="e">
        <f t="shared" si="4"/>
        <v>#N/A</v>
      </c>
      <c r="L75" s="319" t="e">
        <f>VLOOKUP(C75,'Maturity 1'!$C$2:$K$101,9,FALSE)</f>
        <v>#N/A</v>
      </c>
      <c r="M75" s="319" t="e">
        <f>VLOOKUP(C75,'Maturity 2'!$C$2:$K$101,9,FALSE)</f>
        <v>#N/A</v>
      </c>
      <c r="N75" s="322"/>
      <c r="O75" s="240" t="e">
        <f t="shared" si="5"/>
        <v>#N/A</v>
      </c>
    </row>
    <row r="76" spans="1:15" x14ac:dyDescent="0.3">
      <c r="A76" s="192">
        <v>75</v>
      </c>
      <c r="B76" s="356">
        <f>'Maturity 1'!B76</f>
        <v>0</v>
      </c>
      <c r="C76" s="356">
        <f>'Maturity 1'!C76</f>
        <v>0</v>
      </c>
      <c r="D76" s="319" t="e">
        <f>VLOOKUP(C76,'Maturity 1'!$C$2:$D$101,2,FALSE)</f>
        <v>#N/A</v>
      </c>
      <c r="E76" s="319" t="e">
        <f>VLOOKUP(C76,'Maturity 2'!$C$2:$D$101,2,FALSE)</f>
        <v>#N/A</v>
      </c>
      <c r="F76" s="322"/>
      <c r="G76" s="240" t="e">
        <f t="shared" si="3"/>
        <v>#N/A</v>
      </c>
      <c r="H76" s="242" t="e">
        <f>VLOOKUP(C76,'Maturity 1'!$C$2:$J$101,8,FALSE)</f>
        <v>#N/A</v>
      </c>
      <c r="I76" s="242" t="e">
        <f>VLOOKUP(C76,'Maturity 2'!$C$2:$J$101,8,FALSE)</f>
        <v>#N/A</v>
      </c>
      <c r="J76" s="323"/>
      <c r="K76" s="241" t="e">
        <f t="shared" si="4"/>
        <v>#N/A</v>
      </c>
      <c r="L76" s="319" t="e">
        <f>VLOOKUP(C76,'Maturity 1'!$C$2:$K$101,9,FALSE)</f>
        <v>#N/A</v>
      </c>
      <c r="M76" s="319" t="e">
        <f>VLOOKUP(C76,'Maturity 2'!$C$2:$K$101,9,FALSE)</f>
        <v>#N/A</v>
      </c>
      <c r="N76" s="322"/>
      <c r="O76" s="240" t="e">
        <f t="shared" si="5"/>
        <v>#N/A</v>
      </c>
    </row>
    <row r="77" spans="1:15" x14ac:dyDescent="0.3">
      <c r="A77" s="192">
        <v>76</v>
      </c>
      <c r="B77" s="356">
        <f>'Maturity 1'!B77</f>
        <v>0</v>
      </c>
      <c r="C77" s="356">
        <f>'Maturity 1'!C77</f>
        <v>0</v>
      </c>
      <c r="D77" s="319" t="e">
        <f>VLOOKUP(C77,'Maturity 1'!$C$2:$D$101,2,FALSE)</f>
        <v>#N/A</v>
      </c>
      <c r="E77" s="319" t="e">
        <f>VLOOKUP(C77,'Maturity 2'!$C$2:$D$101,2,FALSE)</f>
        <v>#N/A</v>
      </c>
      <c r="F77" s="322"/>
      <c r="G77" s="240" t="e">
        <f t="shared" si="3"/>
        <v>#N/A</v>
      </c>
      <c r="H77" s="242" t="e">
        <f>VLOOKUP(C77,'Maturity 1'!$C$2:$J$101,8,FALSE)</f>
        <v>#N/A</v>
      </c>
      <c r="I77" s="242" t="e">
        <f>VLOOKUP(C77,'Maturity 2'!$C$2:$J$101,8,FALSE)</f>
        <v>#N/A</v>
      </c>
      <c r="J77" s="323"/>
      <c r="K77" s="241" t="e">
        <f t="shared" si="4"/>
        <v>#N/A</v>
      </c>
      <c r="L77" s="319" t="e">
        <f>VLOOKUP(C77,'Maturity 1'!$C$2:$K$101,9,FALSE)</f>
        <v>#N/A</v>
      </c>
      <c r="M77" s="319" t="e">
        <f>VLOOKUP(C77,'Maturity 2'!$C$2:$K$101,9,FALSE)</f>
        <v>#N/A</v>
      </c>
      <c r="N77" s="322"/>
      <c r="O77" s="240" t="e">
        <f t="shared" si="5"/>
        <v>#N/A</v>
      </c>
    </row>
    <row r="78" spans="1:15" x14ac:dyDescent="0.3">
      <c r="A78" s="192">
        <v>77</v>
      </c>
      <c r="B78" s="356">
        <f>'Maturity 1'!B78</f>
        <v>0</v>
      </c>
      <c r="C78" s="356">
        <f>'Maturity 1'!C78</f>
        <v>0</v>
      </c>
      <c r="D78" s="319" t="e">
        <f>VLOOKUP(C78,'Maturity 1'!$C$2:$D$101,2,FALSE)</f>
        <v>#N/A</v>
      </c>
      <c r="E78" s="319" t="e">
        <f>VLOOKUP(C78,'Maturity 2'!$C$2:$D$101,2,FALSE)</f>
        <v>#N/A</v>
      </c>
      <c r="F78" s="322"/>
      <c r="G78" s="240" t="e">
        <f t="shared" si="3"/>
        <v>#N/A</v>
      </c>
      <c r="H78" s="242" t="e">
        <f>VLOOKUP(C78,'Maturity 1'!$C$2:$J$101,8,FALSE)</f>
        <v>#N/A</v>
      </c>
      <c r="I78" s="242" t="e">
        <f>VLOOKUP(C78,'Maturity 2'!$C$2:$J$101,8,FALSE)</f>
        <v>#N/A</v>
      </c>
      <c r="J78" s="323"/>
      <c r="K78" s="241" t="e">
        <f t="shared" si="4"/>
        <v>#N/A</v>
      </c>
      <c r="L78" s="319" t="e">
        <f>VLOOKUP(C78,'Maturity 1'!$C$2:$K$101,9,FALSE)</f>
        <v>#N/A</v>
      </c>
      <c r="M78" s="319" t="e">
        <f>VLOOKUP(C78,'Maturity 2'!$C$2:$K$101,9,FALSE)</f>
        <v>#N/A</v>
      </c>
      <c r="N78" s="322"/>
      <c r="O78" s="240" t="e">
        <f t="shared" si="5"/>
        <v>#N/A</v>
      </c>
    </row>
    <row r="79" spans="1:15" x14ac:dyDescent="0.3">
      <c r="A79" s="192">
        <v>78</v>
      </c>
      <c r="B79" s="356">
        <f>'Maturity 1'!B79</f>
        <v>0</v>
      </c>
      <c r="C79" s="356">
        <f>'Maturity 1'!C79</f>
        <v>0</v>
      </c>
      <c r="D79" s="319" t="e">
        <f>VLOOKUP(C79,'Maturity 1'!$C$2:$D$101,2,FALSE)</f>
        <v>#N/A</v>
      </c>
      <c r="E79" s="319" t="e">
        <f>VLOOKUP(C79,'Maturity 2'!$C$2:$D$101,2,FALSE)</f>
        <v>#N/A</v>
      </c>
      <c r="F79" s="322"/>
      <c r="G79" s="240" t="e">
        <f t="shared" si="3"/>
        <v>#N/A</v>
      </c>
      <c r="H79" s="242" t="e">
        <f>VLOOKUP(C79,'Maturity 1'!$C$2:$J$101,8,FALSE)</f>
        <v>#N/A</v>
      </c>
      <c r="I79" s="242" t="e">
        <f>VLOOKUP(C79,'Maturity 2'!$C$2:$J$101,8,FALSE)</f>
        <v>#N/A</v>
      </c>
      <c r="J79" s="323"/>
      <c r="K79" s="241" t="e">
        <f t="shared" si="4"/>
        <v>#N/A</v>
      </c>
      <c r="L79" s="319" t="e">
        <f>VLOOKUP(C79,'Maturity 1'!$C$2:$K$101,9,FALSE)</f>
        <v>#N/A</v>
      </c>
      <c r="M79" s="319" t="e">
        <f>VLOOKUP(C79,'Maturity 2'!$C$2:$K$101,9,FALSE)</f>
        <v>#N/A</v>
      </c>
      <c r="N79" s="322"/>
      <c r="O79" s="240" t="e">
        <f t="shared" si="5"/>
        <v>#N/A</v>
      </c>
    </row>
    <row r="80" spans="1:15" x14ac:dyDescent="0.3">
      <c r="A80" s="192">
        <v>79</v>
      </c>
      <c r="B80" s="356">
        <f>'Maturity 1'!B80</f>
        <v>0</v>
      </c>
      <c r="C80" s="356">
        <f>'Maturity 1'!C80</f>
        <v>0</v>
      </c>
      <c r="D80" s="319" t="e">
        <f>VLOOKUP(C80,'Maturity 1'!$C$2:$D$101,2,FALSE)</f>
        <v>#N/A</v>
      </c>
      <c r="E80" s="319" t="e">
        <f>VLOOKUP(C80,'Maturity 2'!$C$2:$D$101,2,FALSE)</f>
        <v>#N/A</v>
      </c>
      <c r="F80" s="322"/>
      <c r="G80" s="240" t="e">
        <f t="shared" si="3"/>
        <v>#N/A</v>
      </c>
      <c r="H80" s="242" t="e">
        <f>VLOOKUP(C80,'Maturity 1'!$C$2:$J$101,8,FALSE)</f>
        <v>#N/A</v>
      </c>
      <c r="I80" s="242" t="e">
        <f>VLOOKUP(C80,'Maturity 2'!$C$2:$J$101,8,FALSE)</f>
        <v>#N/A</v>
      </c>
      <c r="J80" s="323"/>
      <c r="K80" s="241" t="e">
        <f t="shared" si="4"/>
        <v>#N/A</v>
      </c>
      <c r="L80" s="319" t="e">
        <f>VLOOKUP(C80,'Maturity 1'!$C$2:$K$101,9,FALSE)</f>
        <v>#N/A</v>
      </c>
      <c r="M80" s="319" t="e">
        <f>VLOOKUP(C80,'Maturity 2'!$C$2:$K$101,9,FALSE)</f>
        <v>#N/A</v>
      </c>
      <c r="N80" s="322"/>
      <c r="O80" s="240" t="e">
        <f t="shared" si="5"/>
        <v>#N/A</v>
      </c>
    </row>
    <row r="81" spans="1:15" x14ac:dyDescent="0.3">
      <c r="A81" s="192">
        <v>80</v>
      </c>
      <c r="B81" s="356">
        <f>'Maturity 1'!B81</f>
        <v>0</v>
      </c>
      <c r="C81" s="356">
        <f>'Maturity 1'!C81</f>
        <v>0</v>
      </c>
      <c r="D81" s="319" t="e">
        <f>VLOOKUP(C81,'Maturity 1'!$C$2:$D$101,2,FALSE)</f>
        <v>#N/A</v>
      </c>
      <c r="E81" s="319" t="e">
        <f>VLOOKUP(C81,'Maturity 2'!$C$2:$D$101,2,FALSE)</f>
        <v>#N/A</v>
      </c>
      <c r="F81" s="322"/>
      <c r="G81" s="240" t="e">
        <f t="shared" si="3"/>
        <v>#N/A</v>
      </c>
      <c r="H81" s="242" t="e">
        <f>VLOOKUP(C81,'Maturity 1'!$C$2:$J$101,8,FALSE)</f>
        <v>#N/A</v>
      </c>
      <c r="I81" s="242" t="e">
        <f>VLOOKUP(C81,'Maturity 2'!$C$2:$J$101,8,FALSE)</f>
        <v>#N/A</v>
      </c>
      <c r="J81" s="323"/>
      <c r="K81" s="241" t="e">
        <f t="shared" si="4"/>
        <v>#N/A</v>
      </c>
      <c r="L81" s="319" t="e">
        <f>VLOOKUP(C81,'Maturity 1'!$C$2:$K$101,9,FALSE)</f>
        <v>#N/A</v>
      </c>
      <c r="M81" s="319" t="e">
        <f>VLOOKUP(C81,'Maturity 2'!$C$2:$K$101,9,FALSE)</f>
        <v>#N/A</v>
      </c>
      <c r="N81" s="322"/>
      <c r="O81" s="240" t="e">
        <f t="shared" si="5"/>
        <v>#N/A</v>
      </c>
    </row>
    <row r="82" spans="1:15" x14ac:dyDescent="0.3">
      <c r="A82" s="192">
        <v>81</v>
      </c>
      <c r="B82" s="356">
        <f>'Maturity 1'!B82</f>
        <v>0</v>
      </c>
      <c r="C82" s="356">
        <f>'Maturity 1'!C82</f>
        <v>0</v>
      </c>
      <c r="D82" s="319" t="e">
        <f>VLOOKUP(C82,'Maturity 1'!$C$2:$D$101,2,FALSE)</f>
        <v>#N/A</v>
      </c>
      <c r="E82" s="319" t="e">
        <f>VLOOKUP(C82,'Maturity 2'!$C$2:$D$101,2,FALSE)</f>
        <v>#N/A</v>
      </c>
      <c r="F82" s="322"/>
      <c r="G82" s="240" t="e">
        <f t="shared" si="3"/>
        <v>#N/A</v>
      </c>
      <c r="H82" s="242" t="e">
        <f>VLOOKUP(C82,'Maturity 1'!$C$2:$J$101,8,FALSE)</f>
        <v>#N/A</v>
      </c>
      <c r="I82" s="242" t="e">
        <f>VLOOKUP(C82,'Maturity 2'!$C$2:$J$101,8,FALSE)</f>
        <v>#N/A</v>
      </c>
      <c r="J82" s="323"/>
      <c r="K82" s="241" t="e">
        <f t="shared" si="4"/>
        <v>#N/A</v>
      </c>
      <c r="L82" s="319" t="e">
        <f>VLOOKUP(C82,'Maturity 1'!$C$2:$K$101,9,FALSE)</f>
        <v>#N/A</v>
      </c>
      <c r="M82" s="319" t="e">
        <f>VLOOKUP(C82,'Maturity 2'!$C$2:$K$101,9,FALSE)</f>
        <v>#N/A</v>
      </c>
      <c r="N82" s="322"/>
      <c r="O82" s="240" t="e">
        <f t="shared" si="5"/>
        <v>#N/A</v>
      </c>
    </row>
    <row r="83" spans="1:15" x14ac:dyDescent="0.3">
      <c r="A83" s="192">
        <v>82</v>
      </c>
      <c r="B83" s="356">
        <f>'Maturity 1'!B83</f>
        <v>0</v>
      </c>
      <c r="C83" s="356">
        <f>'Maturity 1'!C83</f>
        <v>0</v>
      </c>
      <c r="D83" s="319" t="e">
        <f>VLOOKUP(C83,'Maturity 1'!$C$2:$D$101,2,FALSE)</f>
        <v>#N/A</v>
      </c>
      <c r="E83" s="319" t="e">
        <f>VLOOKUP(C83,'Maturity 2'!$C$2:$D$101,2,FALSE)</f>
        <v>#N/A</v>
      </c>
      <c r="F83" s="322"/>
      <c r="G83" s="240" t="e">
        <f t="shared" si="3"/>
        <v>#N/A</v>
      </c>
      <c r="H83" s="242" t="e">
        <f>VLOOKUP(C83,'Maturity 1'!$C$2:$J$101,8,FALSE)</f>
        <v>#N/A</v>
      </c>
      <c r="I83" s="242" t="e">
        <f>VLOOKUP(C83,'Maturity 2'!$C$2:$J$101,8,FALSE)</f>
        <v>#N/A</v>
      </c>
      <c r="J83" s="323"/>
      <c r="K83" s="241" t="e">
        <f t="shared" si="4"/>
        <v>#N/A</v>
      </c>
      <c r="L83" s="319" t="e">
        <f>VLOOKUP(C83,'Maturity 1'!$C$2:$K$101,9,FALSE)</f>
        <v>#N/A</v>
      </c>
      <c r="M83" s="319" t="e">
        <f>VLOOKUP(C83,'Maturity 2'!$C$2:$K$101,9,FALSE)</f>
        <v>#N/A</v>
      </c>
      <c r="N83" s="322"/>
      <c r="O83" s="240" t="e">
        <f t="shared" si="5"/>
        <v>#N/A</v>
      </c>
    </row>
    <row r="84" spans="1:15" x14ac:dyDescent="0.3">
      <c r="A84" s="192">
        <v>83</v>
      </c>
      <c r="B84" s="356">
        <f>'Maturity 1'!B84</f>
        <v>0</v>
      </c>
      <c r="C84" s="356">
        <f>'Maturity 1'!C84</f>
        <v>0</v>
      </c>
      <c r="D84" s="319" t="e">
        <f>VLOOKUP(C84,'Maturity 1'!$C$2:$D$101,2,FALSE)</f>
        <v>#N/A</v>
      </c>
      <c r="E84" s="319" t="e">
        <f>VLOOKUP(C84,'Maturity 2'!$C$2:$D$101,2,FALSE)</f>
        <v>#N/A</v>
      </c>
      <c r="F84" s="322"/>
      <c r="G84" s="240" t="e">
        <f t="shared" si="3"/>
        <v>#N/A</v>
      </c>
      <c r="H84" s="242" t="e">
        <f>VLOOKUP(C84,'Maturity 1'!$C$2:$J$101,8,FALSE)</f>
        <v>#N/A</v>
      </c>
      <c r="I84" s="242" t="e">
        <f>VLOOKUP(C84,'Maturity 2'!$C$2:$J$101,8,FALSE)</f>
        <v>#N/A</v>
      </c>
      <c r="J84" s="323"/>
      <c r="K84" s="241" t="e">
        <f t="shared" si="4"/>
        <v>#N/A</v>
      </c>
      <c r="L84" s="319" t="e">
        <f>VLOOKUP(C84,'Maturity 1'!$C$2:$K$101,9,FALSE)</f>
        <v>#N/A</v>
      </c>
      <c r="M84" s="319" t="e">
        <f>VLOOKUP(C84,'Maturity 2'!$C$2:$K$101,9,FALSE)</f>
        <v>#N/A</v>
      </c>
      <c r="N84" s="322"/>
      <c r="O84" s="240" t="e">
        <f t="shared" si="5"/>
        <v>#N/A</v>
      </c>
    </row>
    <row r="85" spans="1:15" x14ac:dyDescent="0.3">
      <c r="A85" s="192">
        <v>84</v>
      </c>
      <c r="B85" s="356">
        <f>'Maturity 1'!B85</f>
        <v>0</v>
      </c>
      <c r="C85" s="356">
        <f>'Maturity 1'!C85</f>
        <v>0</v>
      </c>
      <c r="D85" s="319" t="e">
        <f>VLOOKUP(C85,'Maturity 1'!$C$2:$D$101,2,FALSE)</f>
        <v>#N/A</v>
      </c>
      <c r="E85" s="319" t="e">
        <f>VLOOKUP(C85,'Maturity 2'!$C$2:$D$101,2,FALSE)</f>
        <v>#N/A</v>
      </c>
      <c r="F85" s="322"/>
      <c r="G85" s="240" t="e">
        <f t="shared" si="3"/>
        <v>#N/A</v>
      </c>
      <c r="H85" s="242" t="e">
        <f>VLOOKUP(C85,'Maturity 1'!$C$2:$J$101,8,FALSE)</f>
        <v>#N/A</v>
      </c>
      <c r="I85" s="242" t="e">
        <f>VLOOKUP(C85,'Maturity 2'!$C$2:$J$101,8,FALSE)</f>
        <v>#N/A</v>
      </c>
      <c r="J85" s="323"/>
      <c r="K85" s="241" t="e">
        <f t="shared" si="4"/>
        <v>#N/A</v>
      </c>
      <c r="L85" s="319" t="e">
        <f>VLOOKUP(C85,'Maturity 1'!$C$2:$K$101,9,FALSE)</f>
        <v>#N/A</v>
      </c>
      <c r="M85" s="319" t="e">
        <f>VLOOKUP(C85,'Maturity 2'!$C$2:$K$101,9,FALSE)</f>
        <v>#N/A</v>
      </c>
      <c r="N85" s="322"/>
      <c r="O85" s="240" t="e">
        <f t="shared" si="5"/>
        <v>#N/A</v>
      </c>
    </row>
    <row r="86" spans="1:15" x14ac:dyDescent="0.3">
      <c r="A86" s="192">
        <v>85</v>
      </c>
      <c r="B86" s="356">
        <f>'Maturity 1'!B86</f>
        <v>0</v>
      </c>
      <c r="C86" s="356">
        <f>'Maturity 1'!C86</f>
        <v>0</v>
      </c>
      <c r="D86" s="319" t="e">
        <f>VLOOKUP(C86,'Maturity 1'!$C$2:$D$101,2,FALSE)</f>
        <v>#N/A</v>
      </c>
      <c r="E86" s="319" t="e">
        <f>VLOOKUP(C86,'Maturity 2'!$C$2:$D$101,2,FALSE)</f>
        <v>#N/A</v>
      </c>
      <c r="F86" s="322"/>
      <c r="G86" s="240" t="e">
        <f t="shared" si="3"/>
        <v>#N/A</v>
      </c>
      <c r="H86" s="242" t="e">
        <f>VLOOKUP(C86,'Maturity 1'!$C$2:$J$101,8,FALSE)</f>
        <v>#N/A</v>
      </c>
      <c r="I86" s="242" t="e">
        <f>VLOOKUP(C86,'Maturity 2'!$C$2:$J$101,8,FALSE)</f>
        <v>#N/A</v>
      </c>
      <c r="J86" s="323"/>
      <c r="K86" s="241" t="e">
        <f t="shared" si="4"/>
        <v>#N/A</v>
      </c>
      <c r="L86" s="319" t="e">
        <f>VLOOKUP(C86,'Maturity 1'!$C$2:$K$101,9,FALSE)</f>
        <v>#N/A</v>
      </c>
      <c r="M86" s="319" t="e">
        <f>VLOOKUP(C86,'Maturity 2'!$C$2:$K$101,9,FALSE)</f>
        <v>#N/A</v>
      </c>
      <c r="N86" s="322"/>
      <c r="O86" s="240" t="e">
        <f t="shared" si="5"/>
        <v>#N/A</v>
      </c>
    </row>
    <row r="87" spans="1:15" x14ac:dyDescent="0.3">
      <c r="A87" s="192">
        <v>86</v>
      </c>
      <c r="B87" s="356">
        <f>'Maturity 1'!B87</f>
        <v>0</v>
      </c>
      <c r="C87" s="356">
        <f>'Maturity 1'!C87</f>
        <v>0</v>
      </c>
      <c r="D87" s="319" t="e">
        <f>VLOOKUP(C87,'Maturity 1'!$C$2:$D$101,2,FALSE)</f>
        <v>#N/A</v>
      </c>
      <c r="E87" s="319" t="e">
        <f>VLOOKUP(C87,'Maturity 2'!$C$2:$D$101,2,FALSE)</f>
        <v>#N/A</v>
      </c>
      <c r="F87" s="322"/>
      <c r="G87" s="240" t="e">
        <f t="shared" si="3"/>
        <v>#N/A</v>
      </c>
      <c r="H87" s="242" t="e">
        <f>VLOOKUP(C87,'Maturity 1'!$C$2:$J$101,8,FALSE)</f>
        <v>#N/A</v>
      </c>
      <c r="I87" s="242" t="e">
        <f>VLOOKUP(C87,'Maturity 2'!$C$2:$J$101,8,FALSE)</f>
        <v>#N/A</v>
      </c>
      <c r="J87" s="323"/>
      <c r="K87" s="241" t="e">
        <f t="shared" si="4"/>
        <v>#N/A</v>
      </c>
      <c r="L87" s="319" t="e">
        <f>VLOOKUP(C87,'Maturity 1'!$C$2:$K$101,9,FALSE)</f>
        <v>#N/A</v>
      </c>
      <c r="M87" s="319" t="e">
        <f>VLOOKUP(C87,'Maturity 2'!$C$2:$K$101,9,FALSE)</f>
        <v>#N/A</v>
      </c>
      <c r="N87" s="322"/>
      <c r="O87" s="240" t="e">
        <f t="shared" si="5"/>
        <v>#N/A</v>
      </c>
    </row>
    <row r="88" spans="1:15" x14ac:dyDescent="0.3">
      <c r="A88" s="192">
        <v>87</v>
      </c>
      <c r="B88" s="356">
        <f>'Maturity 1'!B88</f>
        <v>0</v>
      </c>
      <c r="C88" s="356">
        <f>'Maturity 1'!C88</f>
        <v>0</v>
      </c>
      <c r="D88" s="319" t="e">
        <f>VLOOKUP(C88,'Maturity 1'!$C$2:$D$101,2,FALSE)</f>
        <v>#N/A</v>
      </c>
      <c r="E88" s="319" t="e">
        <f>VLOOKUP(C88,'Maturity 2'!$C$2:$D$101,2,FALSE)</f>
        <v>#N/A</v>
      </c>
      <c r="F88" s="322"/>
      <c r="G88" s="240" t="e">
        <f t="shared" si="3"/>
        <v>#N/A</v>
      </c>
      <c r="H88" s="242" t="e">
        <f>VLOOKUP(C88,'Maturity 1'!$C$2:$J$101,8,FALSE)</f>
        <v>#N/A</v>
      </c>
      <c r="I88" s="242" t="e">
        <f>VLOOKUP(C88,'Maturity 2'!$C$2:$J$101,8,FALSE)</f>
        <v>#N/A</v>
      </c>
      <c r="J88" s="323"/>
      <c r="K88" s="241" t="e">
        <f t="shared" si="4"/>
        <v>#N/A</v>
      </c>
      <c r="L88" s="319" t="e">
        <f>VLOOKUP(C88,'Maturity 1'!$C$2:$K$101,9,FALSE)</f>
        <v>#N/A</v>
      </c>
      <c r="M88" s="319" t="e">
        <f>VLOOKUP(C88,'Maturity 2'!$C$2:$K$101,9,FALSE)</f>
        <v>#N/A</v>
      </c>
      <c r="N88" s="322"/>
      <c r="O88" s="240" t="e">
        <f t="shared" si="5"/>
        <v>#N/A</v>
      </c>
    </row>
    <row r="89" spans="1:15" x14ac:dyDescent="0.3">
      <c r="A89" s="192">
        <v>88</v>
      </c>
      <c r="B89" s="356">
        <f>'Maturity 1'!B89</f>
        <v>0</v>
      </c>
      <c r="C89" s="356">
        <f>'Maturity 1'!C89</f>
        <v>0</v>
      </c>
      <c r="D89" s="319" t="e">
        <f>VLOOKUP(C89,'Maturity 1'!$C$2:$D$101,2,FALSE)</f>
        <v>#N/A</v>
      </c>
      <c r="E89" s="319" t="e">
        <f>VLOOKUP(C89,'Maturity 2'!$C$2:$D$101,2,FALSE)</f>
        <v>#N/A</v>
      </c>
      <c r="F89" s="322"/>
      <c r="G89" s="240" t="e">
        <f t="shared" si="3"/>
        <v>#N/A</v>
      </c>
      <c r="H89" s="242" t="e">
        <f>VLOOKUP(C89,'Maturity 1'!$C$2:$J$101,8,FALSE)</f>
        <v>#N/A</v>
      </c>
      <c r="I89" s="242" t="e">
        <f>VLOOKUP(C89,'Maturity 2'!$C$2:$J$101,8,FALSE)</f>
        <v>#N/A</v>
      </c>
      <c r="J89" s="323"/>
      <c r="K89" s="241" t="e">
        <f t="shared" si="4"/>
        <v>#N/A</v>
      </c>
      <c r="L89" s="319" t="e">
        <f>VLOOKUP(C89,'Maturity 1'!$C$2:$K$101,9,FALSE)</f>
        <v>#N/A</v>
      </c>
      <c r="M89" s="319" t="e">
        <f>VLOOKUP(C89,'Maturity 2'!$C$2:$K$101,9,FALSE)</f>
        <v>#N/A</v>
      </c>
      <c r="N89" s="322"/>
      <c r="O89" s="240" t="e">
        <f t="shared" si="5"/>
        <v>#N/A</v>
      </c>
    </row>
    <row r="90" spans="1:15" x14ac:dyDescent="0.3">
      <c r="A90" s="192">
        <v>89</v>
      </c>
      <c r="B90" s="356">
        <f>'Maturity 1'!B90</f>
        <v>0</v>
      </c>
      <c r="C90" s="356">
        <f>'Maturity 1'!C90</f>
        <v>0</v>
      </c>
      <c r="D90" s="319" t="e">
        <f>VLOOKUP(C90,'Maturity 1'!$C$2:$D$101,2,FALSE)</f>
        <v>#N/A</v>
      </c>
      <c r="E90" s="319" t="e">
        <f>VLOOKUP(C90,'Maturity 2'!$C$2:$D$101,2,FALSE)</f>
        <v>#N/A</v>
      </c>
      <c r="F90" s="322"/>
      <c r="G90" s="240" t="e">
        <f t="shared" si="3"/>
        <v>#N/A</v>
      </c>
      <c r="H90" s="242" t="e">
        <f>VLOOKUP(C90,'Maturity 1'!$C$2:$J$101,8,FALSE)</f>
        <v>#N/A</v>
      </c>
      <c r="I90" s="242" t="e">
        <f>VLOOKUP(C90,'Maturity 2'!$C$2:$J$101,8,FALSE)</f>
        <v>#N/A</v>
      </c>
      <c r="J90" s="323"/>
      <c r="K90" s="241" t="e">
        <f t="shared" si="4"/>
        <v>#N/A</v>
      </c>
      <c r="L90" s="319" t="e">
        <f>VLOOKUP(C90,'Maturity 1'!$C$2:$K$101,9,FALSE)</f>
        <v>#N/A</v>
      </c>
      <c r="M90" s="319" t="e">
        <f>VLOOKUP(C90,'Maturity 2'!$C$2:$K$101,9,FALSE)</f>
        <v>#N/A</v>
      </c>
      <c r="N90" s="322"/>
      <c r="O90" s="240" t="e">
        <f t="shared" si="5"/>
        <v>#N/A</v>
      </c>
    </row>
    <row r="91" spans="1:15" x14ac:dyDescent="0.3">
      <c r="A91" s="192">
        <v>90</v>
      </c>
      <c r="B91" s="356">
        <f>'Maturity 1'!B91</f>
        <v>0</v>
      </c>
      <c r="C91" s="356">
        <f>'Maturity 1'!C91</f>
        <v>0</v>
      </c>
      <c r="D91" s="319" t="e">
        <f>VLOOKUP(C91,'Maturity 1'!$C$2:$D$101,2,FALSE)</f>
        <v>#N/A</v>
      </c>
      <c r="E91" s="319" t="e">
        <f>VLOOKUP(C91,'Maturity 2'!$C$2:$D$101,2,FALSE)</f>
        <v>#N/A</v>
      </c>
      <c r="F91" s="322"/>
      <c r="G91" s="240" t="e">
        <f t="shared" si="3"/>
        <v>#N/A</v>
      </c>
      <c r="H91" s="242" t="e">
        <f>VLOOKUP(C91,'Maturity 1'!$C$2:$J$101,8,FALSE)</f>
        <v>#N/A</v>
      </c>
      <c r="I91" s="242" t="e">
        <f>VLOOKUP(C91,'Maturity 2'!$C$2:$J$101,8,FALSE)</f>
        <v>#N/A</v>
      </c>
      <c r="J91" s="323"/>
      <c r="K91" s="241" t="e">
        <f t="shared" si="4"/>
        <v>#N/A</v>
      </c>
      <c r="L91" s="319" t="e">
        <f>VLOOKUP(C91,'Maturity 1'!$C$2:$K$101,9,FALSE)</f>
        <v>#N/A</v>
      </c>
      <c r="M91" s="319" t="e">
        <f>VLOOKUP(C91,'Maturity 2'!$C$2:$K$101,9,FALSE)</f>
        <v>#N/A</v>
      </c>
      <c r="N91" s="322"/>
      <c r="O91" s="240" t="e">
        <f t="shared" si="5"/>
        <v>#N/A</v>
      </c>
    </row>
    <row r="92" spans="1:15" x14ac:dyDescent="0.3">
      <c r="A92" s="192">
        <v>91</v>
      </c>
      <c r="B92" s="356">
        <f>'Maturity 1'!B92</f>
        <v>0</v>
      </c>
      <c r="C92" s="356">
        <f>'Maturity 1'!C92</f>
        <v>0</v>
      </c>
      <c r="D92" s="319" t="e">
        <f>VLOOKUP(C92,'Maturity 1'!$C$2:$D$101,2,FALSE)</f>
        <v>#N/A</v>
      </c>
      <c r="E92" s="319" t="e">
        <f>VLOOKUP(C92,'Maturity 2'!$C$2:$D$101,2,FALSE)</f>
        <v>#N/A</v>
      </c>
      <c r="F92" s="322"/>
      <c r="G92" s="240" t="e">
        <f t="shared" si="3"/>
        <v>#N/A</v>
      </c>
      <c r="H92" s="242" t="e">
        <f>VLOOKUP(C92,'Maturity 1'!$C$2:$J$101,8,FALSE)</f>
        <v>#N/A</v>
      </c>
      <c r="I92" s="242" t="e">
        <f>VLOOKUP(C92,'Maturity 2'!$C$2:$J$101,8,FALSE)</f>
        <v>#N/A</v>
      </c>
      <c r="J92" s="323"/>
      <c r="K92" s="241" t="e">
        <f t="shared" si="4"/>
        <v>#N/A</v>
      </c>
      <c r="L92" s="319" t="e">
        <f>VLOOKUP(C92,'Maturity 1'!$C$2:$K$101,9,FALSE)</f>
        <v>#N/A</v>
      </c>
      <c r="M92" s="319" t="e">
        <f>VLOOKUP(C92,'Maturity 2'!$C$2:$K$101,9,FALSE)</f>
        <v>#N/A</v>
      </c>
      <c r="N92" s="322"/>
      <c r="O92" s="240" t="e">
        <f t="shared" si="5"/>
        <v>#N/A</v>
      </c>
    </row>
    <row r="93" spans="1:15" x14ac:dyDescent="0.3">
      <c r="A93" s="192">
        <v>92</v>
      </c>
      <c r="B93" s="356">
        <f>'Maturity 1'!B93</f>
        <v>0</v>
      </c>
      <c r="C93" s="356">
        <f>'Maturity 1'!C93</f>
        <v>0</v>
      </c>
      <c r="D93" s="319" t="e">
        <f>VLOOKUP(C93,'Maturity 1'!$C$2:$D$101,2,FALSE)</f>
        <v>#N/A</v>
      </c>
      <c r="E93" s="319" t="e">
        <f>VLOOKUP(C93,'Maturity 2'!$C$2:$D$101,2,FALSE)</f>
        <v>#N/A</v>
      </c>
      <c r="F93" s="322"/>
      <c r="G93" s="240" t="e">
        <f t="shared" si="3"/>
        <v>#N/A</v>
      </c>
      <c r="H93" s="242" t="e">
        <f>VLOOKUP(C93,'Maturity 1'!$C$2:$J$101,8,FALSE)</f>
        <v>#N/A</v>
      </c>
      <c r="I93" s="242" t="e">
        <f>VLOOKUP(C93,'Maturity 2'!$C$2:$J$101,8,FALSE)</f>
        <v>#N/A</v>
      </c>
      <c r="J93" s="323"/>
      <c r="K93" s="241" t="e">
        <f t="shared" si="4"/>
        <v>#N/A</v>
      </c>
      <c r="L93" s="319" t="e">
        <f>VLOOKUP(C93,'Maturity 1'!$C$2:$K$101,9,FALSE)</f>
        <v>#N/A</v>
      </c>
      <c r="M93" s="319" t="e">
        <f>VLOOKUP(C93,'Maturity 2'!$C$2:$K$101,9,FALSE)</f>
        <v>#N/A</v>
      </c>
      <c r="N93" s="322"/>
      <c r="O93" s="240" t="e">
        <f t="shared" si="5"/>
        <v>#N/A</v>
      </c>
    </row>
    <row r="94" spans="1:15" x14ac:dyDescent="0.3">
      <c r="A94" s="192">
        <v>93</v>
      </c>
      <c r="B94" s="356">
        <f>'Maturity 1'!B94</f>
        <v>0</v>
      </c>
      <c r="C94" s="356">
        <f>'Maturity 1'!C94</f>
        <v>0</v>
      </c>
      <c r="D94" s="319" t="e">
        <f>VLOOKUP(C94,'Maturity 1'!$C$2:$D$101,2,FALSE)</f>
        <v>#N/A</v>
      </c>
      <c r="E94" s="319" t="e">
        <f>VLOOKUP(C94,'Maturity 2'!$C$2:$D$101,2,FALSE)</f>
        <v>#N/A</v>
      </c>
      <c r="F94" s="322"/>
      <c r="G94" s="240" t="e">
        <f t="shared" si="3"/>
        <v>#N/A</v>
      </c>
      <c r="H94" s="242" t="e">
        <f>VLOOKUP(C94,'Maturity 1'!$C$2:$J$101,8,FALSE)</f>
        <v>#N/A</v>
      </c>
      <c r="I94" s="242" t="e">
        <f>VLOOKUP(C94,'Maturity 2'!$C$2:$J$101,8,FALSE)</f>
        <v>#N/A</v>
      </c>
      <c r="J94" s="323"/>
      <c r="K94" s="241" t="e">
        <f t="shared" si="4"/>
        <v>#N/A</v>
      </c>
      <c r="L94" s="319" t="e">
        <f>VLOOKUP(C94,'Maturity 1'!$C$2:$K$101,9,FALSE)</f>
        <v>#N/A</v>
      </c>
      <c r="M94" s="319" t="e">
        <f>VLOOKUP(C94,'Maturity 2'!$C$2:$K$101,9,FALSE)</f>
        <v>#N/A</v>
      </c>
      <c r="N94" s="322"/>
      <c r="O94" s="240" t="e">
        <f t="shared" si="5"/>
        <v>#N/A</v>
      </c>
    </row>
    <row r="95" spans="1:15" x14ac:dyDescent="0.3">
      <c r="A95" s="192">
        <v>94</v>
      </c>
      <c r="B95" s="356">
        <f>'Maturity 1'!B95</f>
        <v>0</v>
      </c>
      <c r="C95" s="356">
        <f>'Maturity 1'!C95</f>
        <v>0</v>
      </c>
      <c r="D95" s="319" t="e">
        <f>VLOOKUP(C95,'Maturity 1'!$C$2:$D$101,2,FALSE)</f>
        <v>#N/A</v>
      </c>
      <c r="E95" s="319" t="e">
        <f>VLOOKUP(C95,'Maturity 2'!$C$2:$D$101,2,FALSE)</f>
        <v>#N/A</v>
      </c>
      <c r="F95" s="322"/>
      <c r="G95" s="240" t="e">
        <f t="shared" si="3"/>
        <v>#N/A</v>
      </c>
      <c r="H95" s="242" t="e">
        <f>VLOOKUP(C95,'Maturity 1'!$C$2:$J$101,8,FALSE)</f>
        <v>#N/A</v>
      </c>
      <c r="I95" s="242" t="e">
        <f>VLOOKUP(C95,'Maturity 2'!$C$2:$J$101,8,FALSE)</f>
        <v>#N/A</v>
      </c>
      <c r="J95" s="323"/>
      <c r="K95" s="241" t="e">
        <f t="shared" si="4"/>
        <v>#N/A</v>
      </c>
      <c r="L95" s="319" t="e">
        <f>VLOOKUP(C95,'Maturity 1'!$C$2:$K$101,9,FALSE)</f>
        <v>#N/A</v>
      </c>
      <c r="M95" s="319" t="e">
        <f>VLOOKUP(C95,'Maturity 2'!$C$2:$K$101,9,FALSE)</f>
        <v>#N/A</v>
      </c>
      <c r="N95" s="322"/>
      <c r="O95" s="240" t="e">
        <f t="shared" si="5"/>
        <v>#N/A</v>
      </c>
    </row>
    <row r="96" spans="1:15" x14ac:dyDescent="0.3">
      <c r="A96" s="192">
        <v>95</v>
      </c>
      <c r="B96" s="356">
        <f>'Maturity 1'!B96</f>
        <v>0</v>
      </c>
      <c r="C96" s="356">
        <f>'Maturity 1'!C96</f>
        <v>0</v>
      </c>
      <c r="D96" s="319" t="e">
        <f>VLOOKUP(C96,'Maturity 1'!$C$2:$D$101,2,FALSE)</f>
        <v>#N/A</v>
      </c>
      <c r="E96" s="319" t="e">
        <f>VLOOKUP(C96,'Maturity 2'!$C$2:$D$101,2,FALSE)</f>
        <v>#N/A</v>
      </c>
      <c r="F96" s="322"/>
      <c r="G96" s="240" t="e">
        <f t="shared" si="3"/>
        <v>#N/A</v>
      </c>
      <c r="H96" s="242" t="e">
        <f>VLOOKUP(C96,'Maturity 1'!$C$2:$J$101,8,FALSE)</f>
        <v>#N/A</v>
      </c>
      <c r="I96" s="242" t="e">
        <f>VLOOKUP(C96,'Maturity 2'!$C$2:$J$101,8,FALSE)</f>
        <v>#N/A</v>
      </c>
      <c r="J96" s="323"/>
      <c r="K96" s="241" t="e">
        <f t="shared" si="4"/>
        <v>#N/A</v>
      </c>
      <c r="L96" s="319" t="e">
        <f>VLOOKUP(C96,'Maturity 1'!$C$2:$K$101,9,FALSE)</f>
        <v>#N/A</v>
      </c>
      <c r="M96" s="319" t="e">
        <f>VLOOKUP(C96,'Maturity 2'!$C$2:$K$101,9,FALSE)</f>
        <v>#N/A</v>
      </c>
      <c r="N96" s="322"/>
      <c r="O96" s="240" t="e">
        <f t="shared" si="5"/>
        <v>#N/A</v>
      </c>
    </row>
    <row r="97" spans="1:15" x14ac:dyDescent="0.3">
      <c r="A97" s="192">
        <v>96</v>
      </c>
      <c r="B97" s="356">
        <f>'Maturity 1'!B97</f>
        <v>0</v>
      </c>
      <c r="C97" s="356">
        <f>'Maturity 1'!C97</f>
        <v>0</v>
      </c>
      <c r="D97" s="319" t="e">
        <f>VLOOKUP(C97,'Maturity 1'!$C$2:$D$101,2,FALSE)</f>
        <v>#N/A</v>
      </c>
      <c r="E97" s="319" t="e">
        <f>VLOOKUP(C97,'Maturity 2'!$C$2:$D$101,2,FALSE)</f>
        <v>#N/A</v>
      </c>
      <c r="F97" s="322"/>
      <c r="G97" s="240" t="e">
        <f t="shared" si="3"/>
        <v>#N/A</v>
      </c>
      <c r="H97" s="242" t="e">
        <f>VLOOKUP(C97,'Maturity 1'!$C$2:$J$101,8,FALSE)</f>
        <v>#N/A</v>
      </c>
      <c r="I97" s="242" t="e">
        <f>VLOOKUP(C97,'Maturity 2'!$C$2:$J$101,8,FALSE)</f>
        <v>#N/A</v>
      </c>
      <c r="J97" s="323"/>
      <c r="K97" s="241" t="e">
        <f t="shared" si="4"/>
        <v>#N/A</v>
      </c>
      <c r="L97" s="319" t="e">
        <f>VLOOKUP(C97,'Maturity 1'!$C$2:$K$101,9,FALSE)</f>
        <v>#N/A</v>
      </c>
      <c r="M97" s="319" t="e">
        <f>VLOOKUP(C97,'Maturity 2'!$C$2:$K$101,9,FALSE)</f>
        <v>#N/A</v>
      </c>
      <c r="N97" s="322"/>
      <c r="O97" s="240" t="e">
        <f t="shared" si="5"/>
        <v>#N/A</v>
      </c>
    </row>
    <row r="98" spans="1:15" x14ac:dyDescent="0.3">
      <c r="A98" s="192">
        <v>97</v>
      </c>
      <c r="B98" s="356">
        <f>'Maturity 1'!B98</f>
        <v>0</v>
      </c>
      <c r="C98" s="356">
        <f>'Maturity 1'!C98</f>
        <v>0</v>
      </c>
      <c r="D98" s="319" t="e">
        <f>VLOOKUP(C98,'Maturity 1'!$C$2:$D$101,2,FALSE)</f>
        <v>#N/A</v>
      </c>
      <c r="E98" s="319" t="e">
        <f>VLOOKUP(C98,'Maturity 2'!$C$2:$D$101,2,FALSE)</f>
        <v>#N/A</v>
      </c>
      <c r="F98" s="322"/>
      <c r="G98" s="240" t="e">
        <f t="shared" si="3"/>
        <v>#N/A</v>
      </c>
      <c r="H98" s="242" t="e">
        <f>VLOOKUP(C98,'Maturity 1'!$C$2:$J$101,8,FALSE)</f>
        <v>#N/A</v>
      </c>
      <c r="I98" s="242" t="e">
        <f>VLOOKUP(C98,'Maturity 2'!$C$2:$J$101,8,FALSE)</f>
        <v>#N/A</v>
      </c>
      <c r="J98" s="323"/>
      <c r="K98" s="241" t="e">
        <f t="shared" si="4"/>
        <v>#N/A</v>
      </c>
      <c r="L98" s="319" t="e">
        <f>VLOOKUP(C98,'Maturity 1'!$C$2:$K$101,9,FALSE)</f>
        <v>#N/A</v>
      </c>
      <c r="M98" s="319" t="e">
        <f>VLOOKUP(C98,'Maturity 2'!$C$2:$K$101,9,FALSE)</f>
        <v>#N/A</v>
      </c>
      <c r="N98" s="322"/>
      <c r="O98" s="240" t="e">
        <f t="shared" si="5"/>
        <v>#N/A</v>
      </c>
    </row>
    <row r="99" spans="1:15" x14ac:dyDescent="0.3">
      <c r="A99" s="192">
        <v>98</v>
      </c>
      <c r="B99" s="356">
        <f>'Maturity 1'!B99</f>
        <v>0</v>
      </c>
      <c r="C99" s="356">
        <f>'Maturity 1'!C99</f>
        <v>0</v>
      </c>
      <c r="D99" s="319" t="e">
        <f>VLOOKUP(C99,'Maturity 1'!$C$2:$D$101,2,FALSE)</f>
        <v>#N/A</v>
      </c>
      <c r="E99" s="319" t="e">
        <f>VLOOKUP(C99,'Maturity 2'!$C$2:$D$101,2,FALSE)</f>
        <v>#N/A</v>
      </c>
      <c r="F99" s="322"/>
      <c r="G99" s="240" t="e">
        <f t="shared" si="3"/>
        <v>#N/A</v>
      </c>
      <c r="H99" s="242" t="e">
        <f>VLOOKUP(C99,'Maturity 1'!$C$2:$J$101,8,FALSE)</f>
        <v>#N/A</v>
      </c>
      <c r="I99" s="242" t="e">
        <f>VLOOKUP(C99,'Maturity 2'!$C$2:$J$101,8,FALSE)</f>
        <v>#N/A</v>
      </c>
      <c r="J99" s="323"/>
      <c r="K99" s="241" t="e">
        <f t="shared" si="4"/>
        <v>#N/A</v>
      </c>
      <c r="L99" s="319" t="e">
        <f>VLOOKUP(C99,'Maturity 1'!$C$2:$K$101,9,FALSE)</f>
        <v>#N/A</v>
      </c>
      <c r="M99" s="319" t="e">
        <f>VLOOKUP(C99,'Maturity 2'!$C$2:$K$101,9,FALSE)</f>
        <v>#N/A</v>
      </c>
      <c r="N99" s="322"/>
      <c r="O99" s="240" t="e">
        <f t="shared" si="5"/>
        <v>#N/A</v>
      </c>
    </row>
    <row r="100" spans="1:15" x14ac:dyDescent="0.3">
      <c r="A100" s="192">
        <v>99</v>
      </c>
      <c r="B100" s="356">
        <f>'Maturity 1'!B100</f>
        <v>0</v>
      </c>
      <c r="C100" s="356">
        <f>'Maturity 1'!C100</f>
        <v>0</v>
      </c>
      <c r="D100" s="319" t="e">
        <f>VLOOKUP(C100,'Maturity 1'!$C$2:$D$101,2,FALSE)</f>
        <v>#N/A</v>
      </c>
      <c r="E100" s="319" t="e">
        <f>VLOOKUP(C100,'Maturity 2'!$C$2:$D$101,2,FALSE)</f>
        <v>#N/A</v>
      </c>
      <c r="F100" s="322"/>
      <c r="G100" s="240" t="e">
        <f t="shared" si="3"/>
        <v>#N/A</v>
      </c>
      <c r="H100" s="242" t="e">
        <f>VLOOKUP(C100,'Maturity 1'!$C$2:$J$101,8,FALSE)</f>
        <v>#N/A</v>
      </c>
      <c r="I100" s="242" t="e">
        <f>VLOOKUP(C100,'Maturity 2'!$C$2:$J$101,8,FALSE)</f>
        <v>#N/A</v>
      </c>
      <c r="J100" s="323"/>
      <c r="K100" s="241" t="e">
        <f t="shared" si="4"/>
        <v>#N/A</v>
      </c>
      <c r="L100" s="319" t="e">
        <f>VLOOKUP(C100,'Maturity 1'!$C$2:$K$101,9,FALSE)</f>
        <v>#N/A</v>
      </c>
      <c r="M100" s="319" t="e">
        <f>VLOOKUP(C100,'Maturity 2'!$C$2:$K$101,9,FALSE)</f>
        <v>#N/A</v>
      </c>
      <c r="N100" s="322"/>
      <c r="O100" s="240" t="e">
        <f t="shared" si="5"/>
        <v>#N/A</v>
      </c>
    </row>
    <row r="101" spans="1:15" ht="15" thickBot="1" x14ac:dyDescent="0.35">
      <c r="A101" s="194">
        <v>100</v>
      </c>
      <c r="B101" s="357">
        <f>'Maturity 1'!B101</f>
        <v>0</v>
      </c>
      <c r="C101" s="357">
        <f>'Maturity 1'!C101</f>
        <v>0</v>
      </c>
      <c r="D101" s="325" t="e">
        <f>VLOOKUP(C101,'Maturity 1'!$C$2:$D$101,2,FALSE)</f>
        <v>#N/A</v>
      </c>
      <c r="E101" s="325" t="e">
        <f>VLOOKUP(C101,'Maturity 2'!$C$2:$D$101,2,FALSE)</f>
        <v>#N/A</v>
      </c>
      <c r="F101" s="326"/>
      <c r="G101" s="247" t="e">
        <f t="shared" si="3"/>
        <v>#N/A</v>
      </c>
      <c r="H101" s="249" t="e">
        <f>VLOOKUP(C101,'Maturity 1'!$C$2:$J$101,8,FALSE)</f>
        <v>#N/A</v>
      </c>
      <c r="I101" s="249" t="e">
        <f>VLOOKUP(C101,'Maturity 2'!$C$2:$J$101,8,FALSE)</f>
        <v>#N/A</v>
      </c>
      <c r="J101" s="328"/>
      <c r="K101" s="248" t="e">
        <f t="shared" si="4"/>
        <v>#N/A</v>
      </c>
      <c r="L101" s="325" t="e">
        <f>VLOOKUP(C101,'Maturity 1'!$C$2:$K$101,9,FALSE)</f>
        <v>#N/A</v>
      </c>
      <c r="M101" s="325" t="e">
        <f>VLOOKUP(C101,'Maturity 2'!$C$2:$K$101,9,FALSE)</f>
        <v>#N/A</v>
      </c>
      <c r="N101" s="326"/>
      <c r="O101" s="247" t="e">
        <f t="shared" si="5"/>
        <v>#N/A</v>
      </c>
    </row>
  </sheetData>
  <sheetProtection algorithmName="SHA-512" hashValue="h2Yo91IembCx1kXacdAmAQdM/hMhOG24dA9XRueRxBvhDTY0lkzFBLHrj6UFJFtnojsu3ZY07cDpOEu51jDFkQ==" saltValue="PYvy9sAHaKZGq8VHnVEY9g==" spinCount="100000" sheet="1" objects="1" scenarios="1"/>
  <printOptions headings="1" gridLine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28"/>
  <sheetViews>
    <sheetView zoomScale="90" zoomScaleNormal="90" workbookViewId="0">
      <selection activeCell="B2" sqref="B2:R28"/>
    </sheetView>
  </sheetViews>
  <sheetFormatPr defaultRowHeight="13.8" x14ac:dyDescent="0.25"/>
  <cols>
    <col min="1" max="1" width="5.09765625" customWidth="1"/>
    <col min="2" max="2" width="14.8984375" customWidth="1"/>
    <col min="5" max="5" width="9" style="53"/>
    <col min="6" max="6" width="10.8984375" customWidth="1"/>
    <col min="7" max="7" width="11.19921875" style="53" customWidth="1"/>
    <col min="9" max="9" width="9" style="53"/>
    <col min="10" max="10" width="10" style="53" customWidth="1"/>
    <col min="11" max="11" width="9.8984375" customWidth="1"/>
    <col min="12" max="16" width="9" style="53"/>
    <col min="17" max="17" width="11.59765625" style="53" customWidth="1"/>
    <col min="18" max="18" width="9" style="53"/>
  </cols>
  <sheetData>
    <row r="1" spans="1:18" ht="14.4" x14ac:dyDescent="0.3">
      <c r="A1" s="41"/>
      <c r="B1" s="17" t="s">
        <v>0</v>
      </c>
      <c r="C1" s="17" t="s">
        <v>1</v>
      </c>
      <c r="D1" s="38" t="s">
        <v>10</v>
      </c>
      <c r="E1" s="62" t="s">
        <v>11</v>
      </c>
      <c r="F1" s="38" t="s">
        <v>55</v>
      </c>
      <c r="G1" s="62" t="s">
        <v>56</v>
      </c>
      <c r="H1" s="63" t="s">
        <v>12</v>
      </c>
      <c r="I1" s="64" t="s">
        <v>13</v>
      </c>
      <c r="J1" s="52" t="s">
        <v>14</v>
      </c>
      <c r="K1" s="52" t="s">
        <v>59</v>
      </c>
      <c r="L1" s="52" t="s">
        <v>60</v>
      </c>
      <c r="M1" s="54" t="s">
        <v>19</v>
      </c>
      <c r="N1" s="62" t="s">
        <v>15</v>
      </c>
      <c r="O1" s="62" t="s">
        <v>16</v>
      </c>
      <c r="P1" s="62" t="s">
        <v>57</v>
      </c>
      <c r="Q1" s="62" t="s">
        <v>58</v>
      </c>
      <c r="R1" s="54" t="s">
        <v>9</v>
      </c>
    </row>
    <row r="2" spans="1:18" ht="14.4" x14ac:dyDescent="0.3">
      <c r="A2" s="41">
        <v>1</v>
      </c>
      <c r="B2" s="17"/>
      <c r="C2" s="17"/>
      <c r="D2" s="18"/>
      <c r="E2" s="49"/>
      <c r="F2" s="18"/>
      <c r="G2" s="49"/>
      <c r="H2" s="40"/>
      <c r="I2" s="54"/>
      <c r="J2" s="52"/>
      <c r="K2" s="23"/>
      <c r="L2" s="52"/>
      <c r="M2" s="54"/>
      <c r="N2" s="59"/>
      <c r="O2" s="62"/>
      <c r="P2" s="59"/>
      <c r="Q2" s="49"/>
      <c r="R2" s="65"/>
    </row>
    <row r="3" spans="1:18" ht="14.4" x14ac:dyDescent="0.3">
      <c r="A3" s="41">
        <v>2</v>
      </c>
      <c r="B3" s="17"/>
      <c r="C3" s="17"/>
      <c r="D3" s="18"/>
      <c r="E3" s="49"/>
      <c r="F3" s="18"/>
      <c r="G3" s="49"/>
      <c r="H3" s="40"/>
      <c r="I3" s="66"/>
      <c r="J3" s="52"/>
      <c r="K3" s="23"/>
      <c r="L3" s="52"/>
      <c r="M3" s="54"/>
      <c r="N3" s="59"/>
      <c r="O3" s="62"/>
      <c r="P3" s="59"/>
      <c r="Q3" s="49"/>
      <c r="R3" s="65"/>
    </row>
    <row r="4" spans="1:18" ht="14.4" x14ac:dyDescent="0.3">
      <c r="A4" s="41">
        <v>3</v>
      </c>
      <c r="B4" s="17"/>
      <c r="C4" s="17"/>
      <c r="D4" s="18"/>
      <c r="E4" s="49"/>
      <c r="F4" s="18"/>
      <c r="G4" s="49"/>
      <c r="H4" s="40"/>
      <c r="I4" s="54"/>
      <c r="J4" s="52"/>
      <c r="K4" s="23"/>
      <c r="L4" s="52"/>
      <c r="M4" s="54"/>
      <c r="N4" s="59"/>
      <c r="O4" s="62"/>
      <c r="P4" s="59"/>
      <c r="Q4" s="49"/>
      <c r="R4" s="65"/>
    </row>
    <row r="5" spans="1:18" ht="14.4" x14ac:dyDescent="0.3">
      <c r="A5" s="41">
        <v>4</v>
      </c>
      <c r="B5" s="17"/>
      <c r="C5" s="17"/>
      <c r="D5" s="18"/>
      <c r="E5" s="49"/>
      <c r="F5" s="18"/>
      <c r="G5" s="49"/>
      <c r="H5" s="40"/>
      <c r="I5" s="66"/>
      <c r="J5" s="52"/>
      <c r="K5" s="23"/>
      <c r="L5" s="52"/>
      <c r="M5" s="54"/>
      <c r="N5" s="59"/>
      <c r="O5" s="62"/>
      <c r="P5" s="59"/>
      <c r="Q5" s="49"/>
      <c r="R5" s="65"/>
    </row>
    <row r="6" spans="1:18" ht="14.4" x14ac:dyDescent="0.3">
      <c r="A6" s="41">
        <v>5</v>
      </c>
      <c r="B6" s="17"/>
      <c r="C6" s="17"/>
      <c r="D6" s="18"/>
      <c r="E6" s="49"/>
      <c r="F6" s="18"/>
      <c r="G6" s="49"/>
      <c r="H6" s="40"/>
      <c r="I6" s="66"/>
      <c r="J6" s="52"/>
      <c r="K6" s="23"/>
      <c r="L6" s="52"/>
      <c r="M6" s="54"/>
      <c r="N6" s="59"/>
      <c r="O6" s="62"/>
      <c r="P6" s="59"/>
      <c r="Q6" s="49"/>
      <c r="R6" s="65"/>
    </row>
    <row r="7" spans="1:18" ht="14.4" x14ac:dyDescent="0.3">
      <c r="A7" s="41">
        <v>6</v>
      </c>
      <c r="B7" s="17"/>
      <c r="C7" s="17"/>
      <c r="D7" s="18"/>
      <c r="E7" s="49"/>
      <c r="F7" s="18"/>
      <c r="G7" s="49"/>
      <c r="H7" s="40"/>
      <c r="I7" s="66"/>
      <c r="J7" s="52"/>
      <c r="K7" s="23"/>
      <c r="L7" s="52"/>
      <c r="M7" s="54"/>
      <c r="N7" s="59"/>
      <c r="O7" s="62"/>
      <c r="P7" s="59"/>
      <c r="Q7" s="49"/>
      <c r="R7" s="65"/>
    </row>
    <row r="8" spans="1:18" ht="14.4" x14ac:dyDescent="0.3">
      <c r="A8" s="41">
        <v>7</v>
      </c>
      <c r="B8" s="17"/>
      <c r="C8" s="17"/>
      <c r="D8" s="18"/>
      <c r="E8" s="62"/>
      <c r="F8" s="18"/>
      <c r="G8" s="49"/>
      <c r="H8" s="40"/>
      <c r="I8" s="66"/>
      <c r="J8" s="52"/>
      <c r="K8" s="23"/>
      <c r="L8" s="52"/>
      <c r="M8" s="54"/>
      <c r="N8" s="59"/>
      <c r="O8" s="62"/>
      <c r="P8" s="59"/>
      <c r="Q8" s="49"/>
      <c r="R8" s="65"/>
    </row>
    <row r="9" spans="1:18" ht="14.4" x14ac:dyDescent="0.3">
      <c r="A9" s="41">
        <v>8</v>
      </c>
      <c r="B9" s="17"/>
      <c r="C9" s="17"/>
      <c r="D9" s="18"/>
      <c r="E9" s="62"/>
      <c r="F9" s="18"/>
      <c r="G9" s="49"/>
      <c r="H9" s="40"/>
      <c r="I9" s="66"/>
      <c r="J9" s="52"/>
      <c r="K9" s="23"/>
      <c r="L9" s="52"/>
      <c r="M9" s="54"/>
      <c r="N9" s="59"/>
      <c r="O9" s="62"/>
      <c r="P9" s="59"/>
      <c r="Q9" s="49"/>
      <c r="R9" s="65"/>
    </row>
    <row r="10" spans="1:18" ht="14.4" x14ac:dyDescent="0.3">
      <c r="A10" s="41">
        <v>9</v>
      </c>
      <c r="B10" s="17"/>
      <c r="C10" s="17"/>
      <c r="D10" s="18"/>
      <c r="E10" s="62"/>
      <c r="F10" s="18"/>
      <c r="G10" s="49"/>
      <c r="H10" s="40"/>
      <c r="I10" s="66"/>
      <c r="J10" s="52"/>
      <c r="K10" s="23"/>
      <c r="L10" s="52"/>
      <c r="M10" s="54"/>
      <c r="N10" s="59"/>
      <c r="O10" s="62"/>
      <c r="P10" s="59"/>
      <c r="Q10" s="49"/>
      <c r="R10" s="65"/>
    </row>
    <row r="11" spans="1:18" ht="14.4" x14ac:dyDescent="0.3">
      <c r="A11" s="41">
        <v>10</v>
      </c>
      <c r="B11" s="17"/>
      <c r="C11" s="17"/>
      <c r="D11" s="18"/>
      <c r="E11" s="62"/>
      <c r="F11" s="18"/>
      <c r="G11" s="49"/>
      <c r="H11" s="40"/>
      <c r="I11" s="66"/>
      <c r="J11" s="52"/>
      <c r="K11" s="23"/>
      <c r="L11" s="52"/>
      <c r="M11" s="54"/>
      <c r="N11" s="59"/>
      <c r="O11" s="62"/>
      <c r="P11" s="59"/>
      <c r="Q11" s="49"/>
      <c r="R11" s="65"/>
    </row>
    <row r="12" spans="1:18" ht="14.4" x14ac:dyDescent="0.3">
      <c r="A12" s="41">
        <v>11</v>
      </c>
      <c r="B12" s="17"/>
      <c r="C12" s="17"/>
      <c r="D12" s="18"/>
      <c r="E12" s="49"/>
      <c r="F12" s="18"/>
      <c r="G12" s="49"/>
      <c r="H12" s="40"/>
      <c r="I12" s="66"/>
      <c r="J12" s="52"/>
      <c r="K12" s="23"/>
      <c r="L12" s="52"/>
      <c r="M12" s="54"/>
      <c r="N12" s="59"/>
      <c r="O12" s="62"/>
      <c r="P12" s="59"/>
      <c r="Q12" s="49"/>
      <c r="R12" s="65"/>
    </row>
    <row r="13" spans="1:18" ht="14.4" x14ac:dyDescent="0.3">
      <c r="A13" s="41">
        <v>12</v>
      </c>
      <c r="B13" s="17"/>
      <c r="C13" s="17"/>
      <c r="D13" s="18"/>
      <c r="E13" s="49"/>
      <c r="F13" s="18"/>
      <c r="G13" s="49"/>
      <c r="H13" s="40"/>
      <c r="I13" s="66"/>
      <c r="J13" s="52"/>
      <c r="K13" s="23"/>
      <c r="L13" s="52"/>
      <c r="M13" s="54"/>
      <c r="N13" s="59"/>
      <c r="O13" s="62"/>
      <c r="P13" s="59"/>
      <c r="Q13" s="49"/>
      <c r="R13" s="65"/>
    </row>
    <row r="14" spans="1:18" ht="14.4" x14ac:dyDescent="0.3">
      <c r="A14" s="41">
        <v>13</v>
      </c>
      <c r="B14" s="17"/>
      <c r="C14" s="17"/>
      <c r="D14" s="18"/>
      <c r="E14" s="62"/>
      <c r="F14" s="18"/>
      <c r="G14" s="49"/>
      <c r="H14" s="40"/>
      <c r="I14" s="66"/>
      <c r="J14" s="52"/>
      <c r="K14" s="23"/>
      <c r="L14" s="52"/>
      <c r="M14" s="54"/>
      <c r="N14" s="59"/>
      <c r="O14" s="62"/>
      <c r="P14" s="59"/>
      <c r="Q14" s="49"/>
      <c r="R14" s="65"/>
    </row>
    <row r="15" spans="1:18" ht="14.4" x14ac:dyDescent="0.3">
      <c r="A15" s="41">
        <v>14</v>
      </c>
      <c r="B15" s="17"/>
      <c r="C15" s="17"/>
      <c r="D15" s="18"/>
      <c r="E15" s="62"/>
      <c r="F15" s="18"/>
      <c r="G15" s="49"/>
      <c r="H15" s="40"/>
      <c r="I15" s="66"/>
      <c r="J15" s="52"/>
      <c r="K15" s="23"/>
      <c r="L15" s="52"/>
      <c r="M15" s="54"/>
      <c r="N15" s="59"/>
      <c r="O15" s="62"/>
      <c r="P15" s="59"/>
      <c r="Q15" s="49"/>
      <c r="R15" s="65"/>
    </row>
    <row r="16" spans="1:18" ht="14.4" x14ac:dyDescent="0.3">
      <c r="A16" s="41">
        <v>15</v>
      </c>
      <c r="B16" s="17"/>
      <c r="C16" s="17"/>
      <c r="D16" s="18"/>
      <c r="E16" s="62"/>
      <c r="F16" s="18"/>
      <c r="G16" s="49"/>
      <c r="H16" s="40"/>
      <c r="I16" s="66"/>
      <c r="J16" s="52"/>
      <c r="K16" s="23"/>
      <c r="L16" s="52"/>
      <c r="M16" s="54"/>
      <c r="N16" s="59"/>
      <c r="O16" s="62"/>
      <c r="P16" s="59"/>
      <c r="Q16" s="49"/>
      <c r="R16" s="65"/>
    </row>
    <row r="17" spans="1:18" ht="14.4" x14ac:dyDescent="0.3">
      <c r="A17" s="41">
        <v>16</v>
      </c>
      <c r="B17" s="17"/>
      <c r="C17" s="17"/>
      <c r="D17" s="18"/>
      <c r="E17" s="62"/>
      <c r="F17" s="18"/>
      <c r="G17" s="49"/>
      <c r="H17" s="40"/>
      <c r="I17" s="66"/>
      <c r="J17" s="52"/>
      <c r="K17" s="23"/>
      <c r="L17" s="52"/>
      <c r="M17" s="54"/>
      <c r="N17" s="59"/>
      <c r="O17" s="62"/>
      <c r="P17" s="59"/>
      <c r="Q17" s="49"/>
      <c r="R17" s="65"/>
    </row>
    <row r="18" spans="1:18" ht="14.4" x14ac:dyDescent="0.3">
      <c r="A18" s="41">
        <v>17</v>
      </c>
      <c r="B18" s="17"/>
      <c r="C18" s="17"/>
      <c r="D18" s="18"/>
      <c r="E18" s="62"/>
      <c r="F18" s="18"/>
      <c r="G18" s="49"/>
      <c r="H18" s="40"/>
      <c r="I18" s="66"/>
      <c r="J18" s="52"/>
      <c r="K18" s="23"/>
      <c r="L18" s="52"/>
      <c r="M18" s="54"/>
      <c r="N18" s="59"/>
      <c r="O18" s="62"/>
      <c r="P18" s="59"/>
      <c r="Q18" s="49"/>
      <c r="R18" s="65"/>
    </row>
    <row r="19" spans="1:18" ht="14.4" x14ac:dyDescent="0.3">
      <c r="A19" s="41">
        <v>18</v>
      </c>
      <c r="B19" s="17"/>
      <c r="C19" s="17"/>
      <c r="D19" s="18"/>
      <c r="E19" s="62"/>
      <c r="F19" s="18"/>
      <c r="G19" s="49"/>
      <c r="H19" s="40"/>
      <c r="I19" s="66"/>
      <c r="J19" s="52"/>
      <c r="K19" s="23"/>
      <c r="L19" s="52"/>
      <c r="M19" s="54"/>
      <c r="N19" s="59"/>
      <c r="O19" s="62"/>
      <c r="P19" s="59"/>
      <c r="Q19" s="49"/>
      <c r="R19" s="65"/>
    </row>
    <row r="20" spans="1:18" ht="14.4" x14ac:dyDescent="0.3">
      <c r="A20" s="41">
        <v>19</v>
      </c>
      <c r="B20" s="17"/>
      <c r="C20" s="17"/>
      <c r="D20" s="18"/>
      <c r="E20" s="49"/>
      <c r="F20" s="18"/>
      <c r="G20" s="49"/>
      <c r="H20" s="40"/>
      <c r="I20" s="66"/>
      <c r="J20" s="52"/>
      <c r="K20" s="23"/>
      <c r="L20" s="52"/>
      <c r="M20" s="54"/>
      <c r="N20" s="59"/>
      <c r="O20" s="62"/>
      <c r="P20" s="59"/>
      <c r="Q20" s="49"/>
      <c r="R20" s="65"/>
    </row>
    <row r="21" spans="1:18" ht="14.4" x14ac:dyDescent="0.3">
      <c r="A21" s="41">
        <v>20</v>
      </c>
      <c r="B21" s="17"/>
      <c r="C21" s="17"/>
      <c r="D21" s="18"/>
      <c r="E21" s="62"/>
      <c r="F21" s="18"/>
      <c r="G21" s="49"/>
      <c r="H21" s="40"/>
      <c r="I21" s="66"/>
      <c r="J21" s="52"/>
      <c r="K21" s="23"/>
      <c r="L21" s="52"/>
      <c r="M21" s="54"/>
      <c r="N21" s="59"/>
      <c r="O21" s="62"/>
      <c r="P21" s="59"/>
      <c r="Q21" s="49"/>
      <c r="R21" s="65"/>
    </row>
    <row r="22" spans="1:18" ht="14.4" x14ac:dyDescent="0.3">
      <c r="A22" s="41">
        <v>21</v>
      </c>
      <c r="B22" s="17"/>
      <c r="C22" s="17"/>
      <c r="D22" s="18"/>
      <c r="E22" s="62"/>
      <c r="F22" s="18"/>
      <c r="G22" s="49"/>
      <c r="H22" s="40"/>
      <c r="I22" s="66"/>
      <c r="J22" s="52"/>
      <c r="K22" s="23"/>
      <c r="L22" s="52"/>
      <c r="M22" s="54"/>
      <c r="N22" s="59"/>
      <c r="O22" s="62"/>
      <c r="P22" s="59"/>
      <c r="Q22" s="49"/>
      <c r="R22" s="65"/>
    </row>
    <row r="23" spans="1:18" ht="14.4" x14ac:dyDescent="0.3">
      <c r="A23" s="41">
        <v>22</v>
      </c>
      <c r="B23" s="17"/>
      <c r="C23" s="17"/>
      <c r="D23" s="18"/>
      <c r="E23" s="62"/>
      <c r="F23" s="18"/>
      <c r="G23" s="49"/>
      <c r="H23" s="40"/>
      <c r="I23" s="66"/>
      <c r="J23" s="52"/>
      <c r="K23" s="23"/>
      <c r="L23" s="52"/>
      <c r="M23" s="54"/>
      <c r="N23" s="59"/>
      <c r="O23" s="62"/>
      <c r="P23" s="59"/>
      <c r="Q23" s="49"/>
      <c r="R23" s="65"/>
    </row>
    <row r="24" spans="1:18" ht="14.4" x14ac:dyDescent="0.3">
      <c r="A24" s="41">
        <v>23</v>
      </c>
      <c r="B24" s="17"/>
      <c r="C24" s="17"/>
      <c r="D24" s="18"/>
      <c r="E24" s="49"/>
      <c r="F24" s="18"/>
      <c r="G24" s="62"/>
      <c r="H24" s="40"/>
      <c r="I24" s="66"/>
      <c r="J24" s="52"/>
      <c r="K24" s="20"/>
      <c r="L24" s="52"/>
      <c r="M24" s="54"/>
      <c r="N24" s="59"/>
      <c r="O24" s="62"/>
      <c r="P24" s="62"/>
      <c r="Q24" s="62"/>
      <c r="R24" s="65"/>
    </row>
    <row r="25" spans="1:18" ht="14.4" x14ac:dyDescent="0.3">
      <c r="A25" s="41">
        <v>24</v>
      </c>
      <c r="B25" s="17"/>
      <c r="C25" s="17"/>
      <c r="D25" s="18"/>
      <c r="E25" s="62"/>
      <c r="F25" s="18"/>
      <c r="G25" s="49"/>
      <c r="H25" s="40"/>
      <c r="I25" s="66"/>
      <c r="J25" s="52"/>
      <c r="K25" s="23"/>
      <c r="L25" s="52"/>
      <c r="M25" s="54"/>
      <c r="N25" s="59"/>
      <c r="O25" s="62"/>
      <c r="P25" s="59"/>
      <c r="Q25" s="49"/>
      <c r="R25" s="65"/>
    </row>
    <row r="26" spans="1:18" ht="14.4" x14ac:dyDescent="0.3">
      <c r="A26" s="41">
        <v>25</v>
      </c>
      <c r="B26" s="44"/>
      <c r="C26" s="44"/>
      <c r="D26" s="47"/>
      <c r="E26" s="67"/>
      <c r="F26" s="18"/>
      <c r="G26" s="49"/>
      <c r="H26" s="68"/>
      <c r="I26" s="69"/>
      <c r="J26" s="70"/>
      <c r="K26" s="23"/>
      <c r="L26" s="52"/>
      <c r="M26" s="71"/>
      <c r="N26" s="60"/>
      <c r="O26" s="67"/>
      <c r="P26" s="59"/>
      <c r="Q26" s="49"/>
      <c r="R26" s="72"/>
    </row>
    <row r="27" spans="1:18" ht="14.4" x14ac:dyDescent="0.3">
      <c r="A27" s="41">
        <v>26</v>
      </c>
      <c r="B27" s="17"/>
      <c r="C27" s="17"/>
      <c r="D27" s="18"/>
      <c r="E27" s="49"/>
      <c r="F27" s="18"/>
      <c r="G27" s="49"/>
      <c r="H27" s="40"/>
      <c r="I27" s="54"/>
      <c r="J27" s="52"/>
      <c r="K27" s="23"/>
      <c r="L27" s="52"/>
      <c r="M27" s="54"/>
      <c r="N27" s="59"/>
      <c r="O27" s="62"/>
      <c r="P27" s="59"/>
      <c r="Q27" s="49"/>
      <c r="R27" s="65"/>
    </row>
    <row r="28" spans="1:18" ht="14.4" x14ac:dyDescent="0.3">
      <c r="A28" s="41">
        <v>27</v>
      </c>
      <c r="B28" s="17"/>
      <c r="C28" s="17"/>
      <c r="D28" s="17"/>
      <c r="E28" s="52"/>
      <c r="F28" s="18"/>
      <c r="G28" s="49"/>
      <c r="H28" s="40"/>
      <c r="I28" s="52"/>
      <c r="J28" s="52"/>
      <c r="K28" s="22"/>
      <c r="L28" s="52"/>
      <c r="M28" s="54"/>
      <c r="N28" s="52"/>
      <c r="O28" s="52"/>
      <c r="P28" s="49"/>
      <c r="Q28" s="49"/>
      <c r="R28" s="65"/>
    </row>
  </sheetData>
  <sortState xmlns:xlrd2="http://schemas.microsoft.com/office/spreadsheetml/2017/richdata2" ref="A2:R28">
    <sortCondition descending="1" ref="M2:M28"/>
    <sortCondition ref="R2:R28"/>
    <sortCondition ref="H2:H28"/>
  </sortState>
  <pageMargins left="0.25" right="0.25" top="0.75" bottom="0.75" header="0.3" footer="0.3"/>
  <pageSetup scale="69" fitToHeight="0" orientation="landscape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3.8" x14ac:dyDescent="0.25"/>
  <cols>
    <col min="1" max="1" width="5.09765625" customWidth="1"/>
    <col min="2" max="2" width="14.69921875" customWidth="1"/>
    <col min="8" max="11" width="9" style="53"/>
    <col min="12" max="12" width="10.59765625" style="53" customWidth="1"/>
    <col min="13" max="15" width="9" style="53"/>
    <col min="16" max="16" width="9.3984375" style="53" customWidth="1"/>
    <col min="17" max="17" width="10.09765625" style="53" customWidth="1"/>
    <col min="18" max="18" width="9" style="53"/>
  </cols>
  <sheetData>
    <row r="1" spans="1:18" ht="14.4" x14ac:dyDescent="0.3">
      <c r="A1" s="27"/>
      <c r="B1" s="27" t="s">
        <v>0</v>
      </c>
      <c r="C1" s="27" t="s">
        <v>1</v>
      </c>
      <c r="D1" s="27" t="s">
        <v>10</v>
      </c>
      <c r="E1" s="27" t="s">
        <v>11</v>
      </c>
      <c r="F1" s="27" t="s">
        <v>62</v>
      </c>
      <c r="G1" s="27" t="s">
        <v>63</v>
      </c>
      <c r="H1" s="79" t="s">
        <v>12</v>
      </c>
      <c r="I1" s="76" t="s">
        <v>13</v>
      </c>
      <c r="J1" s="78" t="s">
        <v>14</v>
      </c>
      <c r="K1" s="78" t="s">
        <v>62</v>
      </c>
      <c r="L1" s="78" t="s">
        <v>63</v>
      </c>
      <c r="M1" s="79" t="s">
        <v>19</v>
      </c>
      <c r="N1" s="78" t="s">
        <v>15</v>
      </c>
      <c r="O1" s="78" t="s">
        <v>16</v>
      </c>
      <c r="P1" s="78" t="s">
        <v>62</v>
      </c>
      <c r="Q1" s="78" t="s">
        <v>63</v>
      </c>
      <c r="R1" s="79" t="s">
        <v>9</v>
      </c>
    </row>
    <row r="2" spans="1:18" ht="14.4" x14ac:dyDescent="0.3">
      <c r="A2" s="27">
        <v>1</v>
      </c>
      <c r="B2" s="28"/>
      <c r="C2" s="28"/>
      <c r="D2" s="29"/>
      <c r="E2" s="29"/>
      <c r="F2" s="29"/>
      <c r="G2" s="29"/>
      <c r="H2" s="61"/>
      <c r="I2" s="56"/>
      <c r="J2" s="57"/>
      <c r="K2" s="57"/>
      <c r="L2" s="57"/>
      <c r="M2" s="56"/>
      <c r="N2" s="73"/>
      <c r="O2" s="73"/>
      <c r="P2" s="73"/>
      <c r="Q2" s="73"/>
      <c r="R2" s="61"/>
    </row>
    <row r="3" spans="1:18" ht="14.4" x14ac:dyDescent="0.3">
      <c r="A3" s="27">
        <v>2</v>
      </c>
      <c r="B3" s="28"/>
      <c r="C3" s="28"/>
      <c r="D3" s="29"/>
      <c r="E3" s="29"/>
      <c r="F3" s="29"/>
      <c r="G3" s="29"/>
      <c r="H3" s="61"/>
      <c r="I3" s="56"/>
      <c r="J3" s="57"/>
      <c r="K3" s="57"/>
      <c r="L3" s="57"/>
      <c r="M3" s="56"/>
      <c r="N3" s="73"/>
      <c r="O3" s="73"/>
      <c r="P3" s="73"/>
      <c r="Q3" s="73"/>
      <c r="R3" s="61"/>
    </row>
    <row r="4" spans="1:18" ht="14.4" x14ac:dyDescent="0.3">
      <c r="A4" s="27">
        <v>3</v>
      </c>
      <c r="B4" s="28"/>
      <c r="C4" s="28"/>
      <c r="D4" s="29"/>
      <c r="E4" s="29"/>
      <c r="F4" s="29"/>
      <c r="G4" s="29"/>
      <c r="H4" s="61"/>
      <c r="I4" s="56"/>
      <c r="J4" s="57"/>
      <c r="K4" s="57"/>
      <c r="L4" s="57"/>
      <c r="M4" s="56"/>
      <c r="N4" s="73"/>
      <c r="O4" s="73"/>
      <c r="P4" s="73"/>
      <c r="Q4" s="73"/>
      <c r="R4" s="61"/>
    </row>
    <row r="5" spans="1:18" ht="14.4" x14ac:dyDescent="0.3">
      <c r="A5" s="27">
        <v>4</v>
      </c>
      <c r="B5" s="28"/>
      <c r="C5" s="28"/>
      <c r="D5" s="29"/>
      <c r="E5" s="29"/>
      <c r="F5" s="29"/>
      <c r="G5" s="29"/>
      <c r="H5" s="61"/>
      <c r="I5" s="56"/>
      <c r="J5" s="57"/>
      <c r="K5" s="57"/>
      <c r="L5" s="57"/>
      <c r="M5" s="56"/>
      <c r="N5" s="73"/>
      <c r="O5" s="73"/>
      <c r="P5" s="73"/>
      <c r="Q5" s="73"/>
      <c r="R5" s="61"/>
    </row>
    <row r="6" spans="1:18" ht="14.4" x14ac:dyDescent="0.3">
      <c r="A6" s="27">
        <v>5</v>
      </c>
      <c r="B6" s="28"/>
      <c r="C6" s="28"/>
      <c r="D6" s="29"/>
      <c r="E6" s="29"/>
      <c r="F6" s="29"/>
      <c r="G6" s="29"/>
      <c r="H6" s="61"/>
      <c r="I6" s="56"/>
      <c r="J6" s="57"/>
      <c r="K6" s="57"/>
      <c r="L6" s="57"/>
      <c r="M6" s="56"/>
      <c r="N6" s="73"/>
      <c r="O6" s="73"/>
      <c r="P6" s="73"/>
      <c r="Q6" s="73"/>
      <c r="R6" s="61"/>
    </row>
    <row r="7" spans="1:18" ht="14.4" x14ac:dyDescent="0.3">
      <c r="A7" s="27">
        <v>6</v>
      </c>
      <c r="B7" s="28"/>
      <c r="C7" s="28"/>
      <c r="D7" s="29"/>
      <c r="E7" s="29"/>
      <c r="F7" s="29"/>
      <c r="G7" s="29"/>
      <c r="H7" s="61"/>
      <c r="I7" s="56"/>
      <c r="J7" s="57"/>
      <c r="K7" s="57"/>
      <c r="L7" s="57"/>
      <c r="M7" s="56"/>
      <c r="N7" s="73"/>
      <c r="O7" s="73"/>
      <c r="P7" s="73"/>
      <c r="Q7" s="73"/>
      <c r="R7" s="61"/>
    </row>
    <row r="8" spans="1:18" ht="14.4" x14ac:dyDescent="0.3">
      <c r="A8" s="27">
        <v>7</v>
      </c>
      <c r="B8" s="28"/>
      <c r="C8" s="28"/>
      <c r="D8" s="29"/>
      <c r="E8" s="29"/>
      <c r="F8" s="29"/>
      <c r="G8" s="36"/>
      <c r="H8" s="61"/>
      <c r="I8" s="56"/>
      <c r="J8" s="57"/>
      <c r="K8" s="57"/>
      <c r="L8" s="57"/>
      <c r="M8" s="56"/>
      <c r="N8" s="73"/>
      <c r="O8" s="73"/>
      <c r="P8" s="73"/>
      <c r="Q8" s="73"/>
      <c r="R8" s="61"/>
    </row>
    <row r="9" spans="1:18" ht="14.4" x14ac:dyDescent="0.3">
      <c r="A9" s="27">
        <v>8</v>
      </c>
      <c r="B9" s="28"/>
      <c r="C9" s="28"/>
      <c r="D9" s="29"/>
      <c r="E9" s="29"/>
      <c r="F9" s="29"/>
      <c r="G9" s="29"/>
      <c r="H9" s="61"/>
      <c r="I9" s="56"/>
      <c r="J9" s="57"/>
      <c r="K9" s="57"/>
      <c r="L9" s="57"/>
      <c r="M9" s="56"/>
      <c r="N9" s="73"/>
      <c r="O9" s="73"/>
      <c r="P9" s="73"/>
      <c r="Q9" s="73"/>
      <c r="R9" s="61"/>
    </row>
    <row r="10" spans="1:18" ht="14.4" x14ac:dyDescent="0.3">
      <c r="A10" s="27">
        <v>9</v>
      </c>
      <c r="B10" s="28"/>
      <c r="C10" s="28"/>
      <c r="D10" s="29"/>
      <c r="E10" s="29"/>
      <c r="F10" s="29"/>
      <c r="G10" s="29"/>
      <c r="H10" s="61"/>
      <c r="I10" s="56"/>
      <c r="J10" s="57"/>
      <c r="K10" s="57"/>
      <c r="L10" s="57"/>
      <c r="M10" s="56"/>
      <c r="N10" s="73"/>
      <c r="O10" s="73"/>
      <c r="P10" s="73"/>
      <c r="Q10" s="73"/>
      <c r="R10" s="61"/>
    </row>
    <row r="11" spans="1:18" ht="14.4" x14ac:dyDescent="0.3">
      <c r="A11" s="27">
        <v>10</v>
      </c>
      <c r="B11" s="28"/>
      <c r="C11" s="28"/>
      <c r="D11" s="29"/>
      <c r="E11" s="29"/>
      <c r="F11" s="29"/>
      <c r="G11" s="29"/>
      <c r="H11" s="61"/>
      <c r="I11" s="56"/>
      <c r="J11" s="57"/>
      <c r="K11" s="57"/>
      <c r="L11" s="57"/>
      <c r="M11" s="56"/>
      <c r="N11" s="73"/>
      <c r="O11" s="73"/>
      <c r="P11" s="73"/>
      <c r="Q11" s="73"/>
      <c r="R11" s="61"/>
    </row>
    <row r="12" spans="1:18" ht="14.4" x14ac:dyDescent="0.3">
      <c r="A12" s="27">
        <v>11</v>
      </c>
      <c r="B12" s="28"/>
      <c r="C12" s="28"/>
      <c r="D12" s="29"/>
      <c r="E12" s="29"/>
      <c r="F12" s="29"/>
      <c r="G12" s="29"/>
      <c r="H12" s="61"/>
      <c r="I12" s="56"/>
      <c r="J12" s="57"/>
      <c r="K12" s="57"/>
      <c r="L12" s="57"/>
      <c r="M12" s="56"/>
      <c r="N12" s="73"/>
      <c r="O12" s="73"/>
      <c r="P12" s="73"/>
      <c r="Q12" s="73"/>
      <c r="R12" s="61"/>
    </row>
    <row r="13" spans="1:18" ht="14.4" x14ac:dyDescent="0.3">
      <c r="A13" s="27">
        <v>12</v>
      </c>
      <c r="B13" s="28"/>
      <c r="C13" s="28"/>
      <c r="D13" s="29"/>
      <c r="E13" s="29"/>
      <c r="F13" s="29"/>
      <c r="G13" s="29"/>
      <c r="H13" s="61"/>
      <c r="I13" s="56"/>
      <c r="J13" s="57"/>
      <c r="K13" s="57"/>
      <c r="L13" s="57"/>
      <c r="M13" s="56"/>
      <c r="N13" s="73"/>
      <c r="O13" s="73"/>
      <c r="P13" s="73"/>
      <c r="Q13" s="73"/>
      <c r="R13" s="61"/>
    </row>
    <row r="14" spans="1:18" ht="14.4" x14ac:dyDescent="0.3">
      <c r="A14" s="27">
        <v>13</v>
      </c>
      <c r="B14" s="28"/>
      <c r="C14" s="28"/>
      <c r="D14" s="29"/>
      <c r="E14" s="29"/>
      <c r="F14" s="29"/>
      <c r="G14" s="29"/>
      <c r="H14" s="61"/>
      <c r="I14" s="56"/>
      <c r="J14" s="57"/>
      <c r="K14" s="57"/>
      <c r="L14" s="57"/>
      <c r="M14" s="56"/>
      <c r="N14" s="73"/>
      <c r="O14" s="73"/>
      <c r="P14" s="73"/>
      <c r="Q14" s="73"/>
      <c r="R14" s="61"/>
    </row>
    <row r="15" spans="1:18" ht="14.4" x14ac:dyDescent="0.3">
      <c r="A15" s="27">
        <v>14</v>
      </c>
      <c r="B15" s="28"/>
      <c r="C15" s="28"/>
      <c r="D15" s="29"/>
      <c r="E15" s="29"/>
      <c r="F15" s="29"/>
      <c r="G15" s="29"/>
      <c r="H15" s="61"/>
      <c r="I15" s="56"/>
      <c r="J15" s="57"/>
      <c r="K15" s="57"/>
      <c r="L15" s="57"/>
      <c r="M15" s="56"/>
      <c r="N15" s="73"/>
      <c r="O15" s="73"/>
      <c r="P15" s="73"/>
      <c r="Q15" s="73"/>
      <c r="R15" s="61"/>
    </row>
    <row r="16" spans="1:18" ht="14.4" x14ac:dyDescent="0.3">
      <c r="A16" s="27">
        <v>15</v>
      </c>
      <c r="B16" s="28"/>
      <c r="C16" s="28"/>
      <c r="D16" s="29"/>
      <c r="E16" s="29"/>
      <c r="F16" s="29"/>
      <c r="G16" s="29"/>
      <c r="H16" s="61"/>
      <c r="I16" s="56"/>
      <c r="J16" s="57"/>
      <c r="K16" s="57"/>
      <c r="L16" s="57"/>
      <c r="M16" s="56"/>
      <c r="N16" s="73"/>
      <c r="O16" s="73"/>
      <c r="P16" s="73"/>
      <c r="Q16" s="73"/>
      <c r="R16" s="61"/>
    </row>
    <row r="17" spans="1:18" ht="14.4" x14ac:dyDescent="0.3">
      <c r="A17" s="27">
        <v>16</v>
      </c>
      <c r="B17" s="28"/>
      <c r="C17" s="28"/>
      <c r="D17" s="29"/>
      <c r="E17" s="29"/>
      <c r="F17" s="29"/>
      <c r="G17" s="29"/>
      <c r="H17" s="61"/>
      <c r="I17" s="56"/>
      <c r="J17" s="57"/>
      <c r="K17" s="57"/>
      <c r="L17" s="57"/>
      <c r="M17" s="56"/>
      <c r="N17" s="73"/>
      <c r="O17" s="73"/>
      <c r="P17" s="73"/>
      <c r="Q17" s="73"/>
      <c r="R17" s="61"/>
    </row>
    <row r="18" spans="1:18" ht="14.4" x14ac:dyDescent="0.3">
      <c r="A18" s="27">
        <v>17</v>
      </c>
      <c r="B18" s="28"/>
      <c r="C18" s="28"/>
      <c r="D18" s="29"/>
      <c r="E18" s="29"/>
      <c r="F18" s="29"/>
      <c r="G18" s="29"/>
      <c r="H18" s="61"/>
      <c r="I18" s="56"/>
      <c r="J18" s="57"/>
      <c r="K18" s="57"/>
      <c r="L18" s="57"/>
      <c r="M18" s="56"/>
      <c r="N18" s="73"/>
      <c r="O18" s="73"/>
      <c r="P18" s="73"/>
      <c r="Q18" s="73"/>
      <c r="R18" s="61"/>
    </row>
    <row r="19" spans="1:18" ht="14.4" x14ac:dyDescent="0.3">
      <c r="A19" s="27">
        <v>18</v>
      </c>
      <c r="B19" s="28"/>
      <c r="C19" s="28"/>
      <c r="D19" s="29"/>
      <c r="E19" s="29"/>
      <c r="F19" s="29"/>
      <c r="G19" s="29"/>
      <c r="H19" s="61"/>
      <c r="I19" s="56"/>
      <c r="J19" s="57"/>
      <c r="K19" s="57"/>
      <c r="L19" s="57"/>
      <c r="M19" s="56"/>
      <c r="N19" s="73"/>
      <c r="O19" s="73"/>
      <c r="P19" s="73"/>
      <c r="Q19" s="73"/>
      <c r="R19" s="61"/>
    </row>
    <row r="20" spans="1:18" ht="14.4" x14ac:dyDescent="0.3">
      <c r="A20" s="27">
        <v>19</v>
      </c>
      <c r="B20" s="28"/>
      <c r="C20" s="28"/>
      <c r="D20" s="29"/>
      <c r="E20" s="29"/>
      <c r="F20" s="29"/>
      <c r="G20" s="29"/>
      <c r="H20" s="61"/>
      <c r="I20" s="56"/>
      <c r="J20" s="57"/>
      <c r="K20" s="57"/>
      <c r="L20" s="57"/>
      <c r="M20" s="56"/>
      <c r="N20" s="73"/>
      <c r="O20" s="73"/>
      <c r="P20" s="73"/>
      <c r="Q20" s="73"/>
      <c r="R20" s="61"/>
    </row>
    <row r="21" spans="1:18" ht="14.4" x14ac:dyDescent="0.3">
      <c r="A21" s="27">
        <v>20</v>
      </c>
      <c r="B21" s="48"/>
      <c r="C21" s="74"/>
      <c r="D21" s="75"/>
      <c r="E21" s="48"/>
      <c r="F21" s="29"/>
      <c r="G21" s="29"/>
      <c r="H21" s="61"/>
      <c r="I21" s="77"/>
      <c r="J21" s="58"/>
      <c r="K21" s="57"/>
      <c r="L21" s="57"/>
      <c r="M21" s="56"/>
      <c r="N21" s="58"/>
      <c r="O21" s="58"/>
      <c r="P21" s="73"/>
      <c r="Q21" s="73"/>
      <c r="R21" s="61"/>
    </row>
    <row r="22" spans="1:18" ht="14.4" x14ac:dyDescent="0.3">
      <c r="A22" s="27">
        <v>21</v>
      </c>
      <c r="B22" s="28"/>
      <c r="C22" s="28"/>
      <c r="D22" s="29"/>
      <c r="E22" s="29"/>
      <c r="F22" s="29"/>
      <c r="G22" s="29"/>
      <c r="H22" s="61"/>
      <c r="I22" s="56"/>
      <c r="J22" s="57"/>
      <c r="K22" s="57"/>
      <c r="L22" s="57"/>
      <c r="M22" s="56"/>
      <c r="N22" s="73"/>
      <c r="O22" s="73"/>
      <c r="P22" s="73"/>
      <c r="Q22" s="73"/>
      <c r="R22" s="61"/>
    </row>
    <row r="23" spans="1:18" ht="14.4" x14ac:dyDescent="0.3">
      <c r="A23" s="27">
        <v>22</v>
      </c>
      <c r="B23" s="28"/>
      <c r="C23" s="28"/>
      <c r="D23" s="29"/>
      <c r="E23" s="29"/>
      <c r="F23" s="29"/>
      <c r="G23" s="36"/>
      <c r="H23" s="61"/>
      <c r="I23" s="56"/>
      <c r="J23" s="57"/>
      <c r="K23" s="57"/>
      <c r="L23" s="57"/>
      <c r="M23" s="56"/>
      <c r="N23" s="73"/>
      <c r="O23" s="73"/>
      <c r="P23" s="73"/>
      <c r="Q23" s="57"/>
      <c r="R23" s="61"/>
    </row>
    <row r="24" spans="1:18" ht="14.4" x14ac:dyDescent="0.3">
      <c r="A24" s="27">
        <v>23</v>
      </c>
      <c r="B24" s="28"/>
      <c r="C24" s="28"/>
      <c r="D24" s="29"/>
      <c r="E24" s="29"/>
      <c r="F24" s="29"/>
      <c r="G24" s="29"/>
      <c r="H24" s="61"/>
      <c r="I24" s="56"/>
      <c r="J24" s="57"/>
      <c r="K24" s="57"/>
      <c r="L24" s="57"/>
      <c r="M24" s="56"/>
      <c r="N24" s="73"/>
      <c r="O24" s="73"/>
      <c r="P24" s="73"/>
      <c r="Q24" s="73"/>
      <c r="R24" s="61"/>
    </row>
    <row r="25" spans="1:18" ht="14.4" x14ac:dyDescent="0.3">
      <c r="A25" s="27">
        <v>24</v>
      </c>
      <c r="B25" s="28"/>
      <c r="C25" s="28"/>
      <c r="D25" s="29"/>
      <c r="E25" s="29"/>
      <c r="F25" s="29"/>
      <c r="G25" s="36"/>
      <c r="H25" s="61"/>
      <c r="I25" s="56"/>
      <c r="J25" s="57"/>
      <c r="K25" s="57"/>
      <c r="L25" s="57"/>
      <c r="M25" s="56"/>
      <c r="N25" s="73"/>
      <c r="O25" s="73"/>
      <c r="P25" s="73"/>
      <c r="Q25" s="57"/>
      <c r="R25" s="61"/>
    </row>
    <row r="26" spans="1:18" ht="14.4" x14ac:dyDescent="0.3">
      <c r="A26" s="27">
        <v>25</v>
      </c>
      <c r="B26" s="28"/>
      <c r="C26" s="28"/>
      <c r="D26" s="28"/>
      <c r="E26" s="28"/>
      <c r="F26" s="29"/>
      <c r="G26" s="36"/>
      <c r="H26" s="61"/>
      <c r="I26" s="57"/>
      <c r="J26" s="57"/>
      <c r="K26" s="57"/>
      <c r="L26" s="57"/>
      <c r="M26" s="56"/>
      <c r="N26" s="57"/>
      <c r="O26" s="57"/>
      <c r="P26" s="73"/>
      <c r="Q26" s="57"/>
      <c r="R26" s="61"/>
    </row>
    <row r="27" spans="1:18" ht="14.4" x14ac:dyDescent="0.3">
      <c r="A27" s="27">
        <v>26</v>
      </c>
      <c r="B27" s="28"/>
      <c r="C27" s="28"/>
      <c r="D27" s="29"/>
      <c r="E27" s="29"/>
      <c r="F27" s="29"/>
      <c r="G27" s="36"/>
      <c r="H27" s="61"/>
      <c r="I27" s="56"/>
      <c r="J27" s="57"/>
      <c r="K27" s="57"/>
      <c r="L27" s="57"/>
      <c r="M27" s="56"/>
      <c r="N27" s="73"/>
      <c r="O27" s="57"/>
      <c r="P27" s="57"/>
      <c r="Q27" s="57"/>
      <c r="R27" s="61"/>
    </row>
    <row r="28" spans="1:18" ht="14.4" x14ac:dyDescent="0.3">
      <c r="A28" s="27">
        <v>27</v>
      </c>
      <c r="B28" s="28"/>
      <c r="C28" s="28"/>
      <c r="D28" s="29"/>
      <c r="E28" s="29"/>
      <c r="F28" s="29"/>
      <c r="G28" s="36"/>
      <c r="H28" s="61"/>
      <c r="I28" s="56"/>
      <c r="J28" s="57"/>
      <c r="K28" s="57"/>
      <c r="L28" s="57"/>
      <c r="M28" s="56"/>
      <c r="N28" s="73"/>
      <c r="O28" s="57"/>
      <c r="P28" s="57"/>
      <c r="Q28" s="57"/>
      <c r="R28" s="61"/>
    </row>
    <row r="29" spans="1:18" ht="14.4" x14ac:dyDescent="0.3">
      <c r="A29" s="27">
        <v>28</v>
      </c>
      <c r="B29" s="28"/>
      <c r="C29" s="28"/>
      <c r="D29" s="29"/>
      <c r="E29" s="28"/>
      <c r="F29" s="28"/>
      <c r="G29" s="28"/>
      <c r="H29" s="56"/>
      <c r="I29" s="56"/>
      <c r="J29" s="57"/>
      <c r="K29" s="57"/>
      <c r="L29" s="57"/>
      <c r="M29" s="56"/>
      <c r="N29" s="73"/>
      <c r="O29" s="57"/>
      <c r="P29" s="57"/>
      <c r="Q29" s="57"/>
      <c r="R29" s="80"/>
    </row>
  </sheetData>
  <sortState xmlns:xlrd2="http://schemas.microsoft.com/office/spreadsheetml/2017/richdata2" ref="B1:R29">
    <sortCondition descending="1" ref="M1:M29"/>
    <sortCondition ref="R1:R29"/>
    <sortCondition ref="H1:H29"/>
  </sortState>
  <pageMargins left="0.25" right="0.25" top="0.75" bottom="0.75" header="0.3" footer="0.3"/>
  <pageSetup scale="68" fitToHeight="0" orientation="landscape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3.8" x14ac:dyDescent="0.25"/>
  <cols>
    <col min="1" max="1" width="5.59765625" customWidth="1"/>
    <col min="2" max="2" width="16.3984375" customWidth="1"/>
    <col min="5" max="5" width="9" style="53"/>
    <col min="6" max="6" width="11.3984375" customWidth="1"/>
    <col min="7" max="7" width="10.3984375" style="53" customWidth="1"/>
    <col min="8" max="8" width="9" style="53"/>
    <col min="9" max="9" width="11" style="53" customWidth="1"/>
    <col min="10" max="10" width="9" style="53"/>
    <col min="11" max="11" width="11.3984375" style="53" customWidth="1"/>
    <col min="12" max="12" width="10.69921875" style="53" customWidth="1"/>
    <col min="13" max="13" width="9" style="53"/>
    <col min="16" max="16" width="10.5" style="53" customWidth="1"/>
    <col min="17" max="17" width="10.59765625" style="53" customWidth="1"/>
    <col min="18" max="18" width="9" style="53"/>
  </cols>
  <sheetData>
    <row r="1" spans="1:18" x14ac:dyDescent="0.25">
      <c r="A1" s="4"/>
      <c r="B1" s="3" t="s">
        <v>0</v>
      </c>
      <c r="C1" s="3" t="s">
        <v>1</v>
      </c>
      <c r="D1" s="3" t="s">
        <v>10</v>
      </c>
      <c r="E1" s="81" t="s">
        <v>11</v>
      </c>
      <c r="F1" s="3" t="s">
        <v>62</v>
      </c>
      <c r="G1" s="81" t="s">
        <v>64</v>
      </c>
      <c r="H1" s="82" t="s">
        <v>12</v>
      </c>
      <c r="I1" s="83" t="s">
        <v>13</v>
      </c>
      <c r="J1" s="81" t="s">
        <v>14</v>
      </c>
      <c r="K1" s="81" t="s">
        <v>62</v>
      </c>
      <c r="L1" s="81" t="s">
        <v>65</v>
      </c>
      <c r="M1" s="83" t="s">
        <v>19</v>
      </c>
      <c r="N1" s="3" t="s">
        <v>15</v>
      </c>
      <c r="O1" s="3" t="s">
        <v>16</v>
      </c>
      <c r="P1" s="81" t="s">
        <v>62</v>
      </c>
      <c r="Q1" s="81" t="s">
        <v>63</v>
      </c>
      <c r="R1" s="83" t="s">
        <v>9</v>
      </c>
    </row>
    <row r="2" spans="1:18" ht="14.4" x14ac:dyDescent="0.3">
      <c r="A2" s="35">
        <v>1</v>
      </c>
      <c r="B2" s="32"/>
      <c r="C2" s="32"/>
      <c r="D2" s="29"/>
      <c r="E2" s="73"/>
      <c r="F2" s="29"/>
      <c r="G2" s="73"/>
      <c r="H2" s="61"/>
      <c r="I2" s="57"/>
      <c r="J2" s="57"/>
      <c r="K2" s="57"/>
      <c r="L2" s="57"/>
      <c r="M2" s="56"/>
      <c r="N2" s="30"/>
      <c r="O2" s="30"/>
      <c r="P2" s="73"/>
      <c r="Q2" s="73"/>
      <c r="R2" s="73"/>
    </row>
    <row r="3" spans="1:18" ht="14.4" x14ac:dyDescent="0.3">
      <c r="A3" s="35">
        <v>2</v>
      </c>
      <c r="B3" s="32"/>
      <c r="C3" s="32"/>
      <c r="D3" s="29"/>
      <c r="E3" s="73"/>
      <c r="F3" s="29"/>
      <c r="G3" s="73"/>
      <c r="H3" s="61"/>
      <c r="I3" s="57"/>
      <c r="J3" s="57"/>
      <c r="K3" s="57"/>
      <c r="L3" s="57"/>
      <c r="M3" s="56"/>
      <c r="N3" s="30"/>
      <c r="O3" s="30"/>
      <c r="P3" s="73"/>
      <c r="Q3" s="73"/>
      <c r="R3" s="73"/>
    </row>
    <row r="4" spans="1:18" ht="14.4" x14ac:dyDescent="0.3">
      <c r="A4" s="35">
        <v>3</v>
      </c>
      <c r="B4" s="32"/>
      <c r="C4" s="32"/>
      <c r="D4" s="29"/>
      <c r="E4" s="73"/>
      <c r="F4" s="29"/>
      <c r="G4" s="73"/>
      <c r="H4" s="61"/>
      <c r="I4" s="57"/>
      <c r="J4" s="57"/>
      <c r="K4" s="57"/>
      <c r="L4" s="57"/>
      <c r="M4" s="56"/>
      <c r="N4" s="30"/>
      <c r="O4" s="30"/>
      <c r="P4" s="73"/>
      <c r="Q4" s="73"/>
      <c r="R4" s="73"/>
    </row>
    <row r="5" spans="1:18" ht="14.4" x14ac:dyDescent="0.3">
      <c r="A5" s="35">
        <v>4</v>
      </c>
      <c r="B5" s="32"/>
      <c r="C5" s="32"/>
      <c r="D5" s="29"/>
      <c r="E5" s="73"/>
      <c r="F5" s="29"/>
      <c r="G5" s="73"/>
      <c r="H5" s="61"/>
      <c r="I5" s="57"/>
      <c r="J5" s="57"/>
      <c r="K5" s="57"/>
      <c r="L5" s="57"/>
      <c r="M5" s="56"/>
      <c r="N5" s="30"/>
      <c r="O5" s="30"/>
      <c r="P5" s="73"/>
      <c r="Q5" s="73"/>
      <c r="R5" s="73"/>
    </row>
    <row r="6" spans="1:18" ht="14.4" x14ac:dyDescent="0.3">
      <c r="A6" s="35">
        <v>5</v>
      </c>
      <c r="B6" s="32"/>
      <c r="C6" s="32"/>
      <c r="D6" s="29"/>
      <c r="E6" s="73"/>
      <c r="F6" s="29"/>
      <c r="G6" s="73"/>
      <c r="H6" s="61"/>
      <c r="I6" s="57"/>
      <c r="J6" s="57"/>
      <c r="K6" s="57"/>
      <c r="L6" s="57"/>
      <c r="M6" s="56"/>
      <c r="N6" s="30"/>
      <c r="O6" s="30"/>
      <c r="P6" s="73"/>
      <c r="Q6" s="73"/>
      <c r="R6" s="73"/>
    </row>
    <row r="7" spans="1:18" ht="14.4" x14ac:dyDescent="0.3">
      <c r="A7" s="35">
        <v>6</v>
      </c>
      <c r="B7" s="32"/>
      <c r="C7" s="32"/>
      <c r="D7" s="29"/>
      <c r="E7" s="73"/>
      <c r="F7" s="29"/>
      <c r="G7" s="73"/>
      <c r="H7" s="61"/>
      <c r="I7" s="57"/>
      <c r="J7" s="57"/>
      <c r="K7" s="57"/>
      <c r="L7" s="57"/>
      <c r="M7" s="56"/>
      <c r="N7" s="30"/>
      <c r="O7" s="30"/>
      <c r="P7" s="73"/>
      <c r="Q7" s="73"/>
      <c r="R7" s="73"/>
    </row>
    <row r="8" spans="1:18" ht="14.4" x14ac:dyDescent="0.3">
      <c r="A8" s="35">
        <v>7</v>
      </c>
      <c r="B8" s="32"/>
      <c r="C8" s="32"/>
      <c r="D8" s="29"/>
      <c r="E8" s="73"/>
      <c r="F8" s="29"/>
      <c r="G8" s="73"/>
      <c r="H8" s="61"/>
      <c r="I8" s="57"/>
      <c r="J8" s="57"/>
      <c r="K8" s="57"/>
      <c r="L8" s="57"/>
      <c r="M8" s="56"/>
      <c r="N8" s="30"/>
      <c r="O8" s="30"/>
      <c r="P8" s="73"/>
      <c r="Q8" s="73"/>
      <c r="R8" s="73"/>
    </row>
    <row r="9" spans="1:18" ht="14.4" x14ac:dyDescent="0.3">
      <c r="A9" s="35">
        <v>8</v>
      </c>
      <c r="B9" s="32"/>
      <c r="C9" s="32"/>
      <c r="D9" s="29"/>
      <c r="E9" s="73"/>
      <c r="F9" s="29"/>
      <c r="G9" s="73"/>
      <c r="H9" s="61"/>
      <c r="I9" s="57"/>
      <c r="J9" s="57"/>
      <c r="K9" s="57"/>
      <c r="L9" s="57"/>
      <c r="M9" s="56"/>
      <c r="N9" s="30"/>
      <c r="O9" s="30"/>
      <c r="P9" s="73"/>
      <c r="Q9" s="73"/>
      <c r="R9" s="73"/>
    </row>
    <row r="10" spans="1:18" ht="14.4" x14ac:dyDescent="0.3">
      <c r="A10" s="35">
        <v>9</v>
      </c>
      <c r="B10" s="32"/>
      <c r="C10" s="32"/>
      <c r="D10" s="29"/>
      <c r="E10" s="73"/>
      <c r="F10" s="29"/>
      <c r="G10" s="73"/>
      <c r="H10" s="61"/>
      <c r="I10" s="57"/>
      <c r="J10" s="57"/>
      <c r="K10" s="57"/>
      <c r="L10" s="57"/>
      <c r="M10" s="56"/>
      <c r="N10" s="30"/>
      <c r="O10" s="30"/>
      <c r="P10" s="73"/>
      <c r="Q10" s="73"/>
      <c r="R10" s="73"/>
    </row>
    <row r="11" spans="1:18" ht="14.4" x14ac:dyDescent="0.3">
      <c r="A11" s="35">
        <v>10</v>
      </c>
      <c r="B11" s="32"/>
      <c r="C11" s="32"/>
      <c r="D11" s="29"/>
      <c r="E11" s="73"/>
      <c r="F11" s="29"/>
      <c r="G11" s="73"/>
      <c r="H11" s="61"/>
      <c r="I11" s="57"/>
      <c r="J11" s="57"/>
      <c r="K11" s="57"/>
      <c r="L11" s="57"/>
      <c r="M11" s="56"/>
      <c r="N11" s="30"/>
      <c r="O11" s="30"/>
      <c r="P11" s="73"/>
      <c r="Q11" s="73"/>
      <c r="R11" s="73"/>
    </row>
    <row r="12" spans="1:18" ht="14.4" x14ac:dyDescent="0.3">
      <c r="A12" s="35">
        <v>11</v>
      </c>
      <c r="B12" s="32"/>
      <c r="C12" s="32"/>
      <c r="D12" s="29"/>
      <c r="E12" s="73"/>
      <c r="F12" s="29"/>
      <c r="G12" s="73"/>
      <c r="H12" s="61"/>
      <c r="I12" s="57"/>
      <c r="J12" s="57"/>
      <c r="K12" s="57"/>
      <c r="L12" s="57"/>
      <c r="M12" s="56"/>
      <c r="N12" s="30"/>
      <c r="O12" s="30"/>
      <c r="P12" s="73"/>
      <c r="Q12" s="73"/>
      <c r="R12" s="73"/>
    </row>
    <row r="13" spans="1:18" ht="14.4" x14ac:dyDescent="0.3">
      <c r="A13" s="35">
        <v>12</v>
      </c>
      <c r="B13" s="32"/>
      <c r="C13" s="32"/>
      <c r="D13" s="29"/>
      <c r="E13" s="73"/>
      <c r="F13" s="29"/>
      <c r="G13" s="73"/>
      <c r="H13" s="61"/>
      <c r="I13" s="57"/>
      <c r="J13" s="57"/>
      <c r="K13" s="57"/>
      <c r="L13" s="57"/>
      <c r="M13" s="56"/>
      <c r="N13" s="30"/>
      <c r="O13" s="30"/>
      <c r="P13" s="73"/>
      <c r="Q13" s="73"/>
      <c r="R13" s="73"/>
    </row>
    <row r="14" spans="1:18" ht="14.4" x14ac:dyDescent="0.3">
      <c r="A14" s="35">
        <v>13</v>
      </c>
      <c r="B14" s="32"/>
      <c r="C14" s="32"/>
      <c r="D14" s="29"/>
      <c r="E14" s="73"/>
      <c r="F14" s="29"/>
      <c r="G14" s="73"/>
      <c r="H14" s="61"/>
      <c r="I14" s="57"/>
      <c r="J14" s="57"/>
      <c r="K14" s="57"/>
      <c r="L14" s="57"/>
      <c r="M14" s="56"/>
      <c r="N14" s="30"/>
      <c r="O14" s="30"/>
      <c r="P14" s="73"/>
      <c r="Q14" s="73"/>
      <c r="R14" s="73"/>
    </row>
    <row r="15" spans="1:18" ht="14.4" x14ac:dyDescent="0.3">
      <c r="A15" s="35">
        <v>14</v>
      </c>
      <c r="B15" s="32"/>
      <c r="C15" s="32"/>
      <c r="D15" s="29"/>
      <c r="E15" s="73"/>
      <c r="F15" s="29"/>
      <c r="G15" s="73"/>
      <c r="H15" s="61"/>
      <c r="I15" s="57"/>
      <c r="J15" s="57"/>
      <c r="K15" s="57"/>
      <c r="L15" s="57"/>
      <c r="M15" s="56"/>
      <c r="N15" s="30"/>
      <c r="O15" s="30"/>
      <c r="P15" s="73"/>
      <c r="Q15" s="73"/>
      <c r="R15" s="73"/>
    </row>
    <row r="16" spans="1:18" ht="14.4" x14ac:dyDescent="0.3">
      <c r="A16" s="35">
        <v>15</v>
      </c>
      <c r="B16" s="32"/>
      <c r="C16" s="32"/>
      <c r="D16" s="29"/>
      <c r="E16" s="73"/>
      <c r="F16" s="29"/>
      <c r="G16" s="73"/>
      <c r="H16" s="61"/>
      <c r="I16" s="57"/>
      <c r="J16" s="57"/>
      <c r="K16" s="57"/>
      <c r="L16" s="57"/>
      <c r="M16" s="56"/>
      <c r="N16" s="30"/>
      <c r="O16" s="30"/>
      <c r="P16" s="73"/>
      <c r="Q16" s="73"/>
      <c r="R16" s="73"/>
    </row>
    <row r="17" spans="1:18" ht="14.4" x14ac:dyDescent="0.3">
      <c r="A17" s="35">
        <v>16</v>
      </c>
      <c r="B17" s="32"/>
      <c r="C17" s="32"/>
      <c r="D17" s="29"/>
      <c r="E17" s="73"/>
      <c r="F17" s="29"/>
      <c r="G17" s="73"/>
      <c r="H17" s="61"/>
      <c r="I17" s="57"/>
      <c r="J17" s="57"/>
      <c r="K17" s="57"/>
      <c r="L17" s="57"/>
      <c r="M17" s="56"/>
      <c r="N17" s="30"/>
      <c r="O17" s="30"/>
      <c r="P17" s="73"/>
      <c r="Q17" s="73"/>
      <c r="R17" s="73"/>
    </row>
    <row r="18" spans="1:18" ht="14.4" x14ac:dyDescent="0.3">
      <c r="A18" s="35">
        <v>17</v>
      </c>
      <c r="B18" s="32"/>
      <c r="C18" s="32"/>
      <c r="D18" s="29"/>
      <c r="E18" s="73"/>
      <c r="F18" s="29"/>
      <c r="G18" s="73"/>
      <c r="H18" s="61"/>
      <c r="I18" s="57"/>
      <c r="J18" s="57"/>
      <c r="K18" s="57"/>
      <c r="L18" s="57"/>
      <c r="M18" s="56"/>
      <c r="N18" s="30"/>
      <c r="O18" s="30"/>
      <c r="P18" s="73"/>
      <c r="Q18" s="73"/>
      <c r="R18" s="73"/>
    </row>
    <row r="19" spans="1:18" ht="14.4" x14ac:dyDescent="0.3">
      <c r="A19" s="35">
        <v>18</v>
      </c>
      <c r="B19" s="32"/>
      <c r="C19" s="32"/>
      <c r="D19" s="29"/>
      <c r="E19" s="73"/>
      <c r="F19" s="29"/>
      <c r="G19" s="73"/>
      <c r="H19" s="61"/>
      <c r="I19" s="57"/>
      <c r="J19" s="57"/>
      <c r="K19" s="57"/>
      <c r="L19" s="57"/>
      <c r="M19" s="56"/>
      <c r="N19" s="30"/>
      <c r="O19" s="30"/>
      <c r="P19" s="73"/>
      <c r="Q19" s="73"/>
      <c r="R19" s="73"/>
    </row>
    <row r="20" spans="1:18" ht="14.4" x14ac:dyDescent="0.3">
      <c r="A20" s="35">
        <v>19</v>
      </c>
      <c r="B20" s="32"/>
      <c r="C20" s="32"/>
      <c r="D20" s="29"/>
      <c r="E20" s="73"/>
      <c r="F20" s="29"/>
      <c r="G20" s="73"/>
      <c r="H20" s="61"/>
      <c r="I20" s="57"/>
      <c r="J20" s="57"/>
      <c r="K20" s="57"/>
      <c r="L20" s="57"/>
      <c r="M20" s="56"/>
      <c r="N20" s="30"/>
      <c r="O20" s="30"/>
      <c r="P20" s="73"/>
      <c r="Q20" s="73"/>
      <c r="R20" s="73"/>
    </row>
    <row r="21" spans="1:18" ht="14.4" x14ac:dyDescent="0.3">
      <c r="A21" s="35">
        <v>20</v>
      </c>
      <c r="B21" s="33"/>
      <c r="C21" s="33"/>
      <c r="D21" s="55"/>
      <c r="E21" s="73"/>
      <c r="F21" s="29"/>
      <c r="G21" s="73"/>
      <c r="H21" s="61"/>
      <c r="I21" s="57"/>
      <c r="J21" s="57"/>
      <c r="K21" s="57"/>
      <c r="L21" s="57"/>
      <c r="M21" s="56"/>
      <c r="N21" s="34"/>
      <c r="O21" s="30"/>
      <c r="P21" s="73"/>
      <c r="Q21" s="73"/>
      <c r="R21" s="73"/>
    </row>
    <row r="22" spans="1:18" ht="14.4" x14ac:dyDescent="0.3">
      <c r="A22" s="35">
        <v>21</v>
      </c>
      <c r="B22" s="32"/>
      <c r="C22" s="32"/>
      <c r="D22" s="29"/>
      <c r="E22" s="73"/>
      <c r="F22" s="55"/>
      <c r="G22" s="73"/>
      <c r="H22" s="61"/>
      <c r="I22" s="57"/>
      <c r="J22" s="57"/>
      <c r="K22" s="57"/>
      <c r="L22" s="57"/>
      <c r="M22" s="56"/>
      <c r="N22" s="30"/>
      <c r="O22" s="30"/>
      <c r="P22" s="73"/>
      <c r="Q22" s="73"/>
      <c r="R22" s="73"/>
    </row>
    <row r="23" spans="1:18" ht="14.4" x14ac:dyDescent="0.3">
      <c r="A23" s="35">
        <v>22</v>
      </c>
      <c r="B23" s="32"/>
      <c r="C23" s="32"/>
      <c r="D23" s="29"/>
      <c r="E23" s="73"/>
      <c r="F23" s="29"/>
      <c r="G23" s="73"/>
      <c r="H23" s="61"/>
      <c r="I23" s="57"/>
      <c r="J23" s="57"/>
      <c r="K23" s="57"/>
      <c r="L23" s="57"/>
      <c r="M23" s="56"/>
      <c r="N23" s="30"/>
      <c r="O23" s="30"/>
      <c r="P23" s="73"/>
      <c r="Q23" s="73"/>
      <c r="R23" s="73"/>
    </row>
    <row r="24" spans="1:18" ht="14.4" x14ac:dyDescent="0.3">
      <c r="A24" s="35">
        <v>23</v>
      </c>
      <c r="B24" s="32"/>
      <c r="C24" s="32"/>
      <c r="D24" s="29"/>
      <c r="E24" s="73"/>
      <c r="F24" s="29"/>
      <c r="G24" s="73"/>
      <c r="H24" s="61"/>
      <c r="I24" s="57"/>
      <c r="J24" s="57"/>
      <c r="K24" s="57"/>
      <c r="L24" s="57"/>
      <c r="M24" s="56"/>
      <c r="N24" s="30"/>
      <c r="O24" s="30"/>
      <c r="P24" s="73"/>
      <c r="Q24" s="73"/>
      <c r="R24" s="73"/>
    </row>
    <row r="25" spans="1:18" ht="14.4" x14ac:dyDescent="0.3">
      <c r="A25" s="35">
        <v>24</v>
      </c>
      <c r="B25" s="32"/>
      <c r="C25" s="32"/>
      <c r="D25" s="29"/>
      <c r="E25" s="73"/>
      <c r="F25" s="29"/>
      <c r="G25" s="73"/>
      <c r="H25" s="61"/>
      <c r="I25" s="57"/>
      <c r="J25" s="57"/>
      <c r="K25" s="57"/>
      <c r="L25" s="57"/>
      <c r="M25" s="56"/>
      <c r="N25" s="30"/>
      <c r="O25" s="30"/>
      <c r="P25" s="73"/>
      <c r="Q25" s="73"/>
      <c r="R25" s="73"/>
    </row>
    <row r="26" spans="1:18" ht="14.4" x14ac:dyDescent="0.3">
      <c r="A26" s="35">
        <v>25</v>
      </c>
      <c r="B26" s="32"/>
      <c r="C26" s="32"/>
      <c r="D26" s="29"/>
      <c r="E26" s="73"/>
      <c r="F26" s="29"/>
      <c r="G26" s="73"/>
      <c r="H26" s="61"/>
      <c r="I26" s="57"/>
      <c r="J26" s="57"/>
      <c r="K26" s="57"/>
      <c r="L26" s="57"/>
      <c r="M26" s="56"/>
      <c r="N26" s="30"/>
      <c r="O26" s="30"/>
      <c r="P26" s="73"/>
      <c r="Q26" s="73"/>
      <c r="R26" s="73"/>
    </row>
    <row r="27" spans="1:18" ht="14.4" x14ac:dyDescent="0.3">
      <c r="A27" s="35">
        <v>26</v>
      </c>
      <c r="B27" s="32"/>
      <c r="C27" s="32"/>
      <c r="D27" s="29"/>
      <c r="E27" s="73"/>
      <c r="F27" s="29"/>
      <c r="G27" s="73"/>
      <c r="H27" s="61"/>
      <c r="I27" s="57"/>
      <c r="J27" s="57"/>
      <c r="K27" s="58"/>
      <c r="L27" s="57"/>
      <c r="M27" s="56"/>
      <c r="N27" s="30"/>
      <c r="O27" s="30"/>
      <c r="P27" s="73"/>
      <c r="Q27" s="73"/>
      <c r="R27" s="73"/>
    </row>
    <row r="28" spans="1:18" ht="14.4" x14ac:dyDescent="0.3">
      <c r="A28" s="35">
        <v>14</v>
      </c>
      <c r="B28" s="32"/>
      <c r="C28" s="32"/>
      <c r="D28" s="29"/>
      <c r="E28" s="73"/>
      <c r="F28" s="30"/>
      <c r="G28" s="73"/>
      <c r="H28" s="61"/>
      <c r="I28" s="57"/>
      <c r="J28" s="57"/>
      <c r="K28" s="57"/>
      <c r="L28" s="57"/>
      <c r="M28" s="56"/>
      <c r="N28" s="30"/>
      <c r="O28" s="30"/>
      <c r="P28" s="73"/>
      <c r="Q28" s="73"/>
      <c r="R28" s="73"/>
    </row>
    <row r="29" spans="1:18" ht="14.4" x14ac:dyDescent="0.3">
      <c r="A29" s="35">
        <v>17</v>
      </c>
      <c r="B29" s="32"/>
      <c r="C29" s="32"/>
      <c r="D29" s="29"/>
      <c r="E29" s="73"/>
      <c r="F29" s="29"/>
      <c r="G29" s="73"/>
      <c r="H29" s="61"/>
      <c r="I29" s="57"/>
      <c r="J29" s="57"/>
      <c r="K29" s="57"/>
      <c r="L29" s="57"/>
      <c r="M29" s="56"/>
      <c r="N29" s="30"/>
      <c r="O29" s="30"/>
      <c r="P29" s="73"/>
      <c r="Q29" s="73"/>
      <c r="R29" s="73"/>
    </row>
  </sheetData>
  <sortState xmlns:xlrd2="http://schemas.microsoft.com/office/spreadsheetml/2017/richdata2" ref="A1:R27">
    <sortCondition descending="1" ref="M1:M27"/>
    <sortCondition ref="R1:R27"/>
    <sortCondition ref="H1:H27"/>
  </sortState>
  <pageMargins left="0.25" right="0.25" top="0.75" bottom="0.75" header="0.3" footer="0.3"/>
  <pageSetup scale="66" fitToHeight="0" orientation="landscape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31"/>
  <sheetViews>
    <sheetView zoomScale="90" zoomScaleNormal="90" workbookViewId="0">
      <selection activeCell="B2" sqref="B2:R31"/>
    </sheetView>
  </sheetViews>
  <sheetFormatPr defaultRowHeight="13.8" x14ac:dyDescent="0.25"/>
  <cols>
    <col min="1" max="1" width="4.09765625" customWidth="1"/>
    <col min="2" max="2" width="15" customWidth="1"/>
    <col min="3" max="3" width="11.09765625" customWidth="1"/>
    <col min="5" max="5" width="9" style="53"/>
    <col min="6" max="6" width="10.19921875" customWidth="1"/>
    <col min="7" max="7" width="10.3984375" style="53" customWidth="1"/>
    <col min="8" max="15" width="9" style="53"/>
    <col min="16" max="16" width="10" style="53" customWidth="1"/>
    <col min="17" max="17" width="10.09765625" style="53" customWidth="1"/>
    <col min="18" max="18" width="9" style="53"/>
  </cols>
  <sheetData>
    <row r="1" spans="1:18" ht="14.4" x14ac:dyDescent="0.3">
      <c r="A1" s="14"/>
      <c r="B1" s="42" t="s">
        <v>0</v>
      </c>
      <c r="C1" s="14" t="s">
        <v>1</v>
      </c>
      <c r="D1" s="14" t="s">
        <v>10</v>
      </c>
      <c r="E1" s="84" t="s">
        <v>11</v>
      </c>
      <c r="F1" s="14" t="s">
        <v>62</v>
      </c>
      <c r="G1" s="84" t="s">
        <v>63</v>
      </c>
      <c r="H1" s="86" t="s">
        <v>12</v>
      </c>
      <c r="I1" s="87" t="s">
        <v>13</v>
      </c>
      <c r="J1" s="84" t="s">
        <v>14</v>
      </c>
      <c r="K1" s="84" t="s">
        <v>62</v>
      </c>
      <c r="L1" s="84" t="s">
        <v>66</v>
      </c>
      <c r="M1" s="86" t="s">
        <v>19</v>
      </c>
      <c r="N1" s="84" t="s">
        <v>15</v>
      </c>
      <c r="O1" s="84" t="s">
        <v>16</v>
      </c>
      <c r="P1" s="84" t="s">
        <v>62</v>
      </c>
      <c r="Q1" s="84" t="s">
        <v>63</v>
      </c>
      <c r="R1" s="86" t="s">
        <v>9</v>
      </c>
    </row>
    <row r="2" spans="1:18" ht="14.4" x14ac:dyDescent="0.3">
      <c r="A2" s="17">
        <v>1</v>
      </c>
      <c r="B2" s="17"/>
      <c r="C2" s="17"/>
      <c r="D2" s="18"/>
      <c r="E2" s="49"/>
      <c r="F2" s="18"/>
      <c r="G2" s="49"/>
      <c r="H2" s="65"/>
      <c r="I2" s="54"/>
      <c r="J2" s="52"/>
      <c r="K2" s="54"/>
      <c r="L2" s="52"/>
      <c r="M2" s="54"/>
      <c r="N2" s="49"/>
      <c r="O2" s="49"/>
      <c r="P2" s="49"/>
      <c r="Q2" s="49"/>
      <c r="R2" s="65"/>
    </row>
    <row r="3" spans="1:18" ht="14.4" x14ac:dyDescent="0.3">
      <c r="A3" s="17">
        <v>2</v>
      </c>
      <c r="B3" s="17"/>
      <c r="C3" s="17"/>
      <c r="D3" s="18"/>
      <c r="E3" s="49"/>
      <c r="F3" s="18"/>
      <c r="G3" s="49"/>
      <c r="H3" s="65"/>
      <c r="I3" s="54"/>
      <c r="J3" s="52"/>
      <c r="K3" s="54"/>
      <c r="L3" s="52"/>
      <c r="M3" s="54"/>
      <c r="N3" s="49"/>
      <c r="O3" s="49"/>
      <c r="P3" s="49"/>
      <c r="Q3" s="49"/>
      <c r="R3" s="65"/>
    </row>
    <row r="4" spans="1:18" ht="14.4" x14ac:dyDescent="0.3">
      <c r="A4" s="17">
        <v>3</v>
      </c>
      <c r="B4" s="17"/>
      <c r="C4" s="17"/>
      <c r="D4" s="18"/>
      <c r="E4" s="49"/>
      <c r="F4" s="18"/>
      <c r="G4" s="49"/>
      <c r="H4" s="65"/>
      <c r="I4" s="54"/>
      <c r="J4" s="52"/>
      <c r="K4" s="54"/>
      <c r="L4" s="52"/>
      <c r="M4" s="54"/>
      <c r="N4" s="49"/>
      <c r="O4" s="49"/>
      <c r="P4" s="49"/>
      <c r="Q4" s="49"/>
      <c r="R4" s="65"/>
    </row>
    <row r="5" spans="1:18" ht="14.4" x14ac:dyDescent="0.3">
      <c r="A5" s="17">
        <v>4</v>
      </c>
      <c r="B5" s="17"/>
      <c r="C5" s="17"/>
      <c r="D5" s="18"/>
      <c r="E5" s="49"/>
      <c r="F5" s="18"/>
      <c r="G5" s="49"/>
      <c r="H5" s="65"/>
      <c r="I5" s="54"/>
      <c r="J5" s="52"/>
      <c r="K5" s="54"/>
      <c r="L5" s="52"/>
      <c r="M5" s="54"/>
      <c r="N5" s="49"/>
      <c r="O5" s="49"/>
      <c r="P5" s="49"/>
      <c r="Q5" s="49"/>
      <c r="R5" s="65"/>
    </row>
    <row r="6" spans="1:18" ht="14.4" x14ac:dyDescent="0.3">
      <c r="A6" s="17">
        <v>5</v>
      </c>
      <c r="B6" s="17"/>
      <c r="C6" s="17"/>
      <c r="D6" s="18"/>
      <c r="E6" s="49"/>
      <c r="F6" s="18"/>
      <c r="G6" s="49"/>
      <c r="H6" s="65"/>
      <c r="I6" s="54"/>
      <c r="J6" s="52"/>
      <c r="K6" s="54"/>
      <c r="L6" s="52"/>
      <c r="M6" s="54"/>
      <c r="N6" s="49"/>
      <c r="O6" s="49"/>
      <c r="P6" s="49"/>
      <c r="Q6" s="49"/>
      <c r="R6" s="65"/>
    </row>
    <row r="7" spans="1:18" ht="14.4" x14ac:dyDescent="0.3">
      <c r="A7" s="17">
        <v>6</v>
      </c>
      <c r="B7" s="17"/>
      <c r="C7" s="17"/>
      <c r="D7" s="18"/>
      <c r="E7" s="49"/>
      <c r="F7" s="18"/>
      <c r="G7" s="49"/>
      <c r="H7" s="65"/>
      <c r="I7" s="54"/>
      <c r="J7" s="52"/>
      <c r="K7" s="54"/>
      <c r="L7" s="52"/>
      <c r="M7" s="54"/>
      <c r="N7" s="49"/>
      <c r="O7" s="49"/>
      <c r="P7" s="49"/>
      <c r="Q7" s="49"/>
      <c r="R7" s="65"/>
    </row>
    <row r="8" spans="1:18" ht="14.4" x14ac:dyDescent="0.3">
      <c r="A8" s="17">
        <v>7</v>
      </c>
      <c r="B8" s="17"/>
      <c r="C8" s="17"/>
      <c r="D8" s="18"/>
      <c r="E8" s="49"/>
      <c r="F8" s="18"/>
      <c r="G8" s="49"/>
      <c r="H8" s="65"/>
      <c r="I8" s="54"/>
      <c r="J8" s="52"/>
      <c r="K8" s="54"/>
      <c r="L8" s="52"/>
      <c r="M8" s="54"/>
      <c r="N8" s="49"/>
      <c r="O8" s="49"/>
      <c r="P8" s="49"/>
      <c r="Q8" s="49"/>
      <c r="R8" s="65"/>
    </row>
    <row r="9" spans="1:18" ht="14.4" x14ac:dyDescent="0.3">
      <c r="A9" s="17">
        <v>8</v>
      </c>
      <c r="B9" s="17"/>
      <c r="C9" s="17"/>
      <c r="D9" s="18"/>
      <c r="E9" s="49"/>
      <c r="F9" s="18"/>
      <c r="G9" s="49"/>
      <c r="H9" s="65"/>
      <c r="I9" s="54"/>
      <c r="J9" s="52"/>
      <c r="K9" s="54"/>
      <c r="L9" s="52"/>
      <c r="M9" s="54"/>
      <c r="N9" s="49"/>
      <c r="O9" s="49"/>
      <c r="P9" s="49"/>
      <c r="Q9" s="49"/>
      <c r="R9" s="65"/>
    </row>
    <row r="10" spans="1:18" ht="14.4" x14ac:dyDescent="0.3">
      <c r="A10" s="17">
        <v>9</v>
      </c>
      <c r="B10" s="17"/>
      <c r="C10" s="17"/>
      <c r="D10" s="18"/>
      <c r="E10" s="49"/>
      <c r="F10" s="18"/>
      <c r="G10" s="49"/>
      <c r="H10" s="65"/>
      <c r="I10" s="54"/>
      <c r="J10" s="52"/>
      <c r="K10" s="54"/>
      <c r="L10" s="52"/>
      <c r="M10" s="54"/>
      <c r="N10" s="49"/>
      <c r="O10" s="49"/>
      <c r="P10" s="49"/>
      <c r="Q10" s="49"/>
      <c r="R10" s="65"/>
    </row>
    <row r="11" spans="1:18" ht="14.4" x14ac:dyDescent="0.3">
      <c r="A11" s="17">
        <v>10</v>
      </c>
      <c r="B11" s="17"/>
      <c r="C11" s="17"/>
      <c r="D11" s="18"/>
      <c r="E11" s="49"/>
      <c r="F11" s="18"/>
      <c r="G11" s="49"/>
      <c r="H11" s="65"/>
      <c r="I11" s="54"/>
      <c r="J11" s="52"/>
      <c r="K11" s="54"/>
      <c r="L11" s="52"/>
      <c r="M11" s="54"/>
      <c r="N11" s="49"/>
      <c r="O11" s="49"/>
      <c r="P11" s="49"/>
      <c r="Q11" s="49"/>
      <c r="R11" s="65"/>
    </row>
    <row r="12" spans="1:18" ht="14.4" x14ac:dyDescent="0.3">
      <c r="A12" s="17">
        <v>11</v>
      </c>
      <c r="B12" s="17"/>
      <c r="C12" s="17"/>
      <c r="D12" s="18"/>
      <c r="E12" s="49"/>
      <c r="F12" s="18"/>
      <c r="G12" s="49"/>
      <c r="H12" s="65"/>
      <c r="I12" s="54"/>
      <c r="J12" s="52"/>
      <c r="K12" s="54"/>
      <c r="L12" s="52"/>
      <c r="M12" s="54"/>
      <c r="N12" s="49"/>
      <c r="O12" s="49"/>
      <c r="P12" s="49"/>
      <c r="Q12" s="49"/>
      <c r="R12" s="65"/>
    </row>
    <row r="13" spans="1:18" ht="14.4" x14ac:dyDescent="0.3">
      <c r="A13" s="17">
        <v>12</v>
      </c>
      <c r="B13" s="17"/>
      <c r="C13" s="17"/>
      <c r="D13" s="18"/>
      <c r="E13" s="49"/>
      <c r="F13" s="18"/>
      <c r="G13" s="49"/>
      <c r="H13" s="65"/>
      <c r="I13" s="54"/>
      <c r="J13" s="52"/>
      <c r="K13" s="54"/>
      <c r="L13" s="52"/>
      <c r="M13" s="54"/>
      <c r="N13" s="49"/>
      <c r="O13" s="49"/>
      <c r="P13" s="49"/>
      <c r="Q13" s="49"/>
      <c r="R13" s="65"/>
    </row>
    <row r="14" spans="1:18" ht="14.4" x14ac:dyDescent="0.3">
      <c r="A14" s="17">
        <v>13</v>
      </c>
      <c r="B14" s="17"/>
      <c r="C14" s="17"/>
      <c r="D14" s="18"/>
      <c r="E14" s="49"/>
      <c r="F14" s="18"/>
      <c r="G14" s="49"/>
      <c r="H14" s="65"/>
      <c r="I14" s="54"/>
      <c r="J14" s="52"/>
      <c r="K14" s="54"/>
      <c r="L14" s="52"/>
      <c r="M14" s="54"/>
      <c r="N14" s="49"/>
      <c r="O14" s="49"/>
      <c r="P14" s="49"/>
      <c r="Q14" s="49"/>
      <c r="R14" s="65"/>
    </row>
    <row r="15" spans="1:18" ht="14.4" x14ac:dyDescent="0.3">
      <c r="A15" s="17">
        <v>14</v>
      </c>
      <c r="B15" s="17"/>
      <c r="C15" s="17"/>
      <c r="D15" s="18"/>
      <c r="E15" s="49"/>
      <c r="F15" s="18"/>
      <c r="G15" s="49"/>
      <c r="H15" s="65"/>
      <c r="I15" s="54"/>
      <c r="J15" s="52"/>
      <c r="K15" s="54"/>
      <c r="L15" s="52"/>
      <c r="M15" s="54"/>
      <c r="N15" s="49"/>
      <c r="O15" s="49"/>
      <c r="P15" s="49"/>
      <c r="Q15" s="49"/>
      <c r="R15" s="65"/>
    </row>
    <row r="16" spans="1:18" ht="14.4" x14ac:dyDescent="0.3">
      <c r="A16" s="17">
        <v>15</v>
      </c>
      <c r="B16" s="17"/>
      <c r="C16" s="17"/>
      <c r="D16" s="18"/>
      <c r="E16" s="49"/>
      <c r="F16" s="18"/>
      <c r="G16" s="49"/>
      <c r="H16" s="65"/>
      <c r="I16" s="54"/>
      <c r="J16" s="52"/>
      <c r="K16" s="54"/>
      <c r="L16" s="52"/>
      <c r="M16" s="54"/>
      <c r="N16" s="49"/>
      <c r="O16" s="49"/>
      <c r="P16" s="49"/>
      <c r="Q16" s="49"/>
      <c r="R16" s="65"/>
    </row>
    <row r="17" spans="1:18" ht="14.4" x14ac:dyDescent="0.3">
      <c r="A17" s="17">
        <v>16</v>
      </c>
      <c r="B17" s="17"/>
      <c r="C17" s="17"/>
      <c r="D17" s="18"/>
      <c r="E17" s="49"/>
      <c r="F17" s="18"/>
      <c r="G17" s="49"/>
      <c r="H17" s="65"/>
      <c r="I17" s="54"/>
      <c r="J17" s="52"/>
      <c r="K17" s="54"/>
      <c r="L17" s="52"/>
      <c r="M17" s="54"/>
      <c r="N17" s="49"/>
      <c r="O17" s="49"/>
      <c r="P17" s="49"/>
      <c r="Q17" s="49"/>
      <c r="R17" s="65"/>
    </row>
    <row r="18" spans="1:18" ht="14.4" x14ac:dyDescent="0.3">
      <c r="A18" s="17">
        <v>17</v>
      </c>
      <c r="B18" s="17"/>
      <c r="C18" s="17"/>
      <c r="D18" s="18"/>
      <c r="E18" s="49"/>
      <c r="F18" s="18"/>
      <c r="G18" s="49"/>
      <c r="H18" s="65"/>
      <c r="I18" s="54"/>
      <c r="J18" s="52"/>
      <c r="K18" s="54"/>
      <c r="L18" s="52"/>
      <c r="M18" s="54"/>
      <c r="N18" s="49"/>
      <c r="O18" s="49"/>
      <c r="P18" s="49"/>
      <c r="Q18" s="49"/>
      <c r="R18" s="65"/>
    </row>
    <row r="19" spans="1:18" ht="14.4" x14ac:dyDescent="0.3">
      <c r="A19" s="17">
        <v>18</v>
      </c>
      <c r="B19" s="17"/>
      <c r="C19" s="17"/>
      <c r="D19" s="18"/>
      <c r="E19" s="49"/>
      <c r="F19" s="18"/>
      <c r="G19" s="49"/>
      <c r="H19" s="65"/>
      <c r="I19" s="54"/>
      <c r="J19" s="52"/>
      <c r="K19" s="54"/>
      <c r="L19" s="52"/>
      <c r="M19" s="54"/>
      <c r="N19" s="49"/>
      <c r="O19" s="49"/>
      <c r="P19" s="49"/>
      <c r="Q19" s="49"/>
      <c r="R19" s="65"/>
    </row>
    <row r="20" spans="1:18" ht="14.4" x14ac:dyDescent="0.3">
      <c r="A20" s="17">
        <v>19</v>
      </c>
      <c r="B20" s="17"/>
      <c r="C20" s="17"/>
      <c r="D20" s="18"/>
      <c r="E20" s="49"/>
      <c r="F20" s="18"/>
      <c r="G20" s="49"/>
      <c r="H20" s="65"/>
      <c r="I20" s="54"/>
      <c r="J20" s="52"/>
      <c r="K20" s="54"/>
      <c r="L20" s="52"/>
      <c r="M20" s="54"/>
      <c r="N20" s="49"/>
      <c r="O20" s="49"/>
      <c r="P20" s="49"/>
      <c r="Q20" s="49"/>
      <c r="R20" s="65"/>
    </row>
    <row r="21" spans="1:18" ht="14.4" x14ac:dyDescent="0.3">
      <c r="A21" s="17">
        <v>20</v>
      </c>
      <c r="B21" s="17"/>
      <c r="C21" s="17"/>
      <c r="D21" s="18"/>
      <c r="E21" s="49"/>
      <c r="F21" s="18"/>
      <c r="G21" s="49"/>
      <c r="H21" s="65"/>
      <c r="I21" s="54"/>
      <c r="J21" s="52"/>
      <c r="K21" s="54"/>
      <c r="L21" s="52"/>
      <c r="M21" s="54"/>
      <c r="N21" s="49"/>
      <c r="O21" s="49"/>
      <c r="P21" s="49"/>
      <c r="Q21" s="49"/>
      <c r="R21" s="65"/>
    </row>
    <row r="22" spans="1:18" ht="14.4" x14ac:dyDescent="0.3">
      <c r="A22" s="17">
        <v>21</v>
      </c>
      <c r="B22" s="17"/>
      <c r="C22" s="17"/>
      <c r="D22" s="18"/>
      <c r="E22" s="49"/>
      <c r="F22" s="18"/>
      <c r="G22" s="49"/>
      <c r="H22" s="65"/>
      <c r="I22" s="54"/>
      <c r="J22" s="52"/>
      <c r="K22" s="54"/>
      <c r="L22" s="52"/>
      <c r="M22" s="54"/>
      <c r="N22" s="49"/>
      <c r="O22" s="49"/>
      <c r="P22" s="49"/>
      <c r="Q22" s="49"/>
      <c r="R22" s="65"/>
    </row>
    <row r="23" spans="1:18" ht="14.4" x14ac:dyDescent="0.3">
      <c r="A23" s="17">
        <v>22</v>
      </c>
      <c r="B23" s="20"/>
      <c r="C23" s="17"/>
      <c r="D23" s="17"/>
      <c r="E23" s="52"/>
      <c r="F23" s="18"/>
      <c r="G23" s="49"/>
      <c r="H23" s="54"/>
      <c r="I23" s="64"/>
      <c r="J23" s="52"/>
      <c r="K23" s="54"/>
      <c r="L23" s="52"/>
      <c r="M23" s="54"/>
      <c r="N23" s="52"/>
      <c r="O23" s="52"/>
      <c r="P23" s="49"/>
      <c r="Q23" s="49"/>
      <c r="R23" s="65"/>
    </row>
    <row r="24" spans="1:18" ht="14.4" x14ac:dyDescent="0.3">
      <c r="A24" s="17">
        <v>23</v>
      </c>
      <c r="B24" s="20"/>
      <c r="C24" s="17"/>
      <c r="D24" s="17"/>
      <c r="E24" s="52"/>
      <c r="F24" s="18"/>
      <c r="G24" s="49"/>
      <c r="H24" s="54"/>
      <c r="I24" s="64"/>
      <c r="J24" s="52"/>
      <c r="K24" s="54"/>
      <c r="L24" s="52"/>
      <c r="M24" s="54"/>
      <c r="N24" s="52"/>
      <c r="O24" s="52"/>
      <c r="P24" s="49"/>
      <c r="Q24" s="49"/>
      <c r="R24" s="65"/>
    </row>
    <row r="25" spans="1:18" ht="14.4" x14ac:dyDescent="0.3">
      <c r="A25" s="17">
        <v>24</v>
      </c>
      <c r="B25" s="46"/>
      <c r="C25" s="46"/>
      <c r="D25" s="47"/>
      <c r="E25" s="85"/>
      <c r="F25" s="18"/>
      <c r="G25" s="49"/>
      <c r="H25" s="72"/>
      <c r="I25" s="71"/>
      <c r="J25" s="70"/>
      <c r="K25" s="54"/>
      <c r="L25" s="52"/>
      <c r="M25" s="71"/>
      <c r="N25" s="85"/>
      <c r="O25" s="85"/>
      <c r="P25" s="49"/>
      <c r="Q25" s="49"/>
      <c r="R25" s="72"/>
    </row>
    <row r="26" spans="1:18" ht="14.4" x14ac:dyDescent="0.3">
      <c r="A26" s="17">
        <v>15</v>
      </c>
      <c r="B26" s="17"/>
      <c r="C26" s="17"/>
      <c r="D26" s="18"/>
      <c r="E26" s="49"/>
      <c r="F26" s="21"/>
      <c r="G26" s="49"/>
      <c r="H26" s="65"/>
      <c r="I26" s="54"/>
      <c r="J26" s="52"/>
      <c r="K26" s="52"/>
      <c r="L26" s="52"/>
      <c r="M26" s="54"/>
      <c r="N26" s="49"/>
      <c r="O26" s="49"/>
      <c r="P26" s="49"/>
      <c r="Q26" s="49"/>
      <c r="R26" s="65"/>
    </row>
    <row r="27" spans="1:18" ht="14.4" x14ac:dyDescent="0.3">
      <c r="A27" s="17">
        <v>5</v>
      </c>
      <c r="B27" s="17"/>
      <c r="C27" s="17"/>
      <c r="D27" s="18"/>
      <c r="E27" s="49"/>
      <c r="F27" s="21"/>
      <c r="G27" s="49"/>
      <c r="H27" s="65"/>
      <c r="I27" s="54"/>
      <c r="J27" s="52"/>
      <c r="K27" s="52"/>
      <c r="L27" s="52"/>
      <c r="M27" s="54"/>
      <c r="N27" s="49"/>
      <c r="O27" s="49"/>
      <c r="P27" s="49"/>
      <c r="Q27" s="49"/>
      <c r="R27" s="65"/>
    </row>
    <row r="28" spans="1:18" ht="14.4" x14ac:dyDescent="0.3">
      <c r="A28" s="17">
        <v>6</v>
      </c>
      <c r="B28" s="17"/>
      <c r="C28" s="17"/>
      <c r="D28" s="18"/>
      <c r="E28" s="49"/>
      <c r="F28" s="21"/>
      <c r="G28" s="49"/>
      <c r="H28" s="65"/>
      <c r="I28" s="54"/>
      <c r="J28" s="52"/>
      <c r="K28" s="52"/>
      <c r="L28" s="52"/>
      <c r="M28" s="54"/>
      <c r="N28" s="49"/>
      <c r="O28" s="49"/>
      <c r="P28" s="49"/>
      <c r="Q28" s="49"/>
      <c r="R28" s="65"/>
    </row>
    <row r="29" spans="1:18" ht="14.4" x14ac:dyDescent="0.3">
      <c r="A29" s="17">
        <v>13</v>
      </c>
      <c r="B29" s="17"/>
      <c r="C29" s="17"/>
      <c r="D29" s="18"/>
      <c r="E29" s="49"/>
      <c r="F29" s="18"/>
      <c r="G29" s="49"/>
      <c r="H29" s="65"/>
      <c r="I29" s="54"/>
      <c r="J29" s="66"/>
      <c r="K29" s="66"/>
      <c r="L29" s="52"/>
      <c r="M29" s="54"/>
      <c r="N29" s="49"/>
      <c r="O29" s="49"/>
      <c r="P29" s="49"/>
      <c r="Q29" s="49"/>
      <c r="R29" s="65"/>
    </row>
    <row r="30" spans="1:18" ht="14.4" x14ac:dyDescent="0.3">
      <c r="A30" s="17">
        <v>12</v>
      </c>
      <c r="B30" s="17"/>
      <c r="C30" s="17"/>
      <c r="D30" s="18"/>
      <c r="E30" s="49"/>
      <c r="F30" s="21"/>
      <c r="G30" s="49"/>
      <c r="H30" s="65"/>
      <c r="I30" s="54"/>
      <c r="J30" s="52"/>
      <c r="K30" s="52"/>
      <c r="L30" s="52"/>
      <c r="M30" s="54"/>
      <c r="N30" s="49"/>
      <c r="O30" s="49"/>
      <c r="P30" s="49"/>
      <c r="Q30" s="49"/>
      <c r="R30" s="65"/>
    </row>
    <row r="31" spans="1:18" ht="14.4" x14ac:dyDescent="0.3">
      <c r="A31" s="17">
        <v>25</v>
      </c>
      <c r="B31" s="17"/>
      <c r="C31" s="17"/>
      <c r="D31" s="18"/>
      <c r="E31" s="49"/>
      <c r="F31" s="21"/>
      <c r="G31" s="49"/>
      <c r="H31" s="65"/>
      <c r="I31" s="54"/>
      <c r="J31" s="52"/>
      <c r="K31" s="52"/>
      <c r="L31" s="52"/>
      <c r="M31" s="54"/>
      <c r="N31" s="49"/>
      <c r="O31" s="49"/>
      <c r="P31" s="49"/>
      <c r="Q31" s="49"/>
      <c r="R31" s="65"/>
    </row>
  </sheetData>
  <sortState xmlns:xlrd2="http://schemas.microsoft.com/office/spreadsheetml/2017/richdata2" ref="A2:R25">
    <sortCondition descending="1" ref="M2:M25"/>
    <sortCondition ref="R2:R25"/>
    <sortCondition ref="H2:H25"/>
  </sortState>
  <pageMargins left="0.25" right="0.25" top="0.75" bottom="0.75" header="0.3" footer="0.3"/>
  <pageSetup scale="69" fitToHeight="0" orientation="landscape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14"/>
  <sheetViews>
    <sheetView workbookViewId="0">
      <selection activeCell="A2" sqref="A2:Q14"/>
    </sheetView>
  </sheetViews>
  <sheetFormatPr defaultRowHeight="13.8" x14ac:dyDescent="0.25"/>
  <cols>
    <col min="1" max="1" width="16.59765625" customWidth="1"/>
  </cols>
  <sheetData>
    <row r="1" spans="1:17" ht="14.4" x14ac:dyDescent="0.3">
      <c r="A1" s="14" t="s">
        <v>0</v>
      </c>
      <c r="B1" s="14" t="s">
        <v>1</v>
      </c>
      <c r="C1" s="14" t="s">
        <v>10</v>
      </c>
      <c r="D1" s="14" t="s">
        <v>11</v>
      </c>
      <c r="E1" s="14"/>
      <c r="F1" s="14" t="s">
        <v>17</v>
      </c>
      <c r="G1" s="24" t="s">
        <v>12</v>
      </c>
      <c r="H1" s="25" t="s">
        <v>13</v>
      </c>
      <c r="I1" s="14" t="s">
        <v>14</v>
      </c>
      <c r="J1" s="14"/>
      <c r="K1" s="14" t="s">
        <v>18</v>
      </c>
      <c r="L1" s="24" t="s">
        <v>19</v>
      </c>
      <c r="M1" s="14" t="s">
        <v>15</v>
      </c>
      <c r="N1" s="14" t="s">
        <v>16</v>
      </c>
      <c r="O1" s="14"/>
      <c r="P1" s="14" t="s">
        <v>20</v>
      </c>
      <c r="Q1" s="24" t="s">
        <v>9</v>
      </c>
    </row>
    <row r="2" spans="1:17" ht="14.4" x14ac:dyDescent="0.3">
      <c r="A2" s="17"/>
      <c r="B2" s="17"/>
      <c r="C2" s="38"/>
      <c r="D2" s="18"/>
      <c r="E2" s="18"/>
      <c r="F2" s="51"/>
      <c r="G2" s="50"/>
      <c r="H2" s="19"/>
      <c r="I2" s="20"/>
      <c r="J2" s="20"/>
      <c r="K2" s="20"/>
      <c r="L2" s="19"/>
      <c r="M2" s="39"/>
      <c r="N2" s="21"/>
      <c r="O2" s="21"/>
      <c r="P2" s="20"/>
      <c r="Q2" s="50"/>
    </row>
    <row r="3" spans="1:17" ht="14.4" x14ac:dyDescent="0.3">
      <c r="A3" s="17"/>
      <c r="B3" s="17"/>
      <c r="C3" s="38"/>
      <c r="D3" s="18"/>
      <c r="E3" s="18"/>
      <c r="F3" s="51"/>
      <c r="G3" s="50"/>
      <c r="H3" s="19"/>
      <c r="I3" s="20"/>
      <c r="J3" s="20"/>
      <c r="K3" s="20"/>
      <c r="L3" s="19"/>
      <c r="M3" s="39"/>
      <c r="N3" s="21"/>
      <c r="O3" s="21"/>
      <c r="P3" s="20"/>
      <c r="Q3" s="50"/>
    </row>
    <row r="4" spans="1:17" ht="14.4" x14ac:dyDescent="0.3">
      <c r="A4" s="17"/>
      <c r="B4" s="17"/>
      <c r="C4" s="38"/>
      <c r="D4" s="18"/>
      <c r="E4" s="18"/>
      <c r="F4" s="51"/>
      <c r="G4" s="50"/>
      <c r="H4" s="19"/>
      <c r="I4" s="20"/>
      <c r="J4" s="20"/>
      <c r="K4" s="20"/>
      <c r="L4" s="19"/>
      <c r="M4" s="39"/>
      <c r="N4" s="21"/>
      <c r="O4" s="21"/>
      <c r="P4" s="20"/>
      <c r="Q4" s="50"/>
    </row>
    <row r="5" spans="1:17" ht="14.4" x14ac:dyDescent="0.3">
      <c r="A5" s="45"/>
      <c r="B5" s="45"/>
      <c r="C5" s="38"/>
      <c r="D5" s="18"/>
      <c r="E5" s="18"/>
      <c r="F5" s="51"/>
      <c r="G5" s="50"/>
      <c r="H5" s="19"/>
      <c r="I5" s="20"/>
      <c r="J5" s="20"/>
      <c r="K5" s="20"/>
      <c r="L5" s="19"/>
      <c r="M5" s="39"/>
      <c r="N5" s="21"/>
      <c r="O5" s="21"/>
      <c r="P5" s="20"/>
      <c r="Q5" s="50"/>
    </row>
    <row r="6" spans="1:17" ht="14.4" x14ac:dyDescent="0.3">
      <c r="A6" s="45"/>
      <c r="B6" s="45"/>
      <c r="C6" s="38"/>
      <c r="D6" s="18"/>
      <c r="E6" s="18"/>
      <c r="F6" s="18"/>
      <c r="G6" s="50"/>
      <c r="H6" s="19"/>
      <c r="I6" s="20"/>
      <c r="J6" s="20"/>
      <c r="K6" s="20"/>
      <c r="L6" s="19"/>
      <c r="M6" s="39"/>
      <c r="N6" s="21"/>
      <c r="O6" s="21"/>
      <c r="P6" s="20"/>
      <c r="Q6" s="50"/>
    </row>
    <row r="7" spans="1:17" ht="14.4" x14ac:dyDescent="0.3">
      <c r="A7" s="17"/>
      <c r="B7" s="17"/>
      <c r="C7" s="38"/>
      <c r="D7" s="18"/>
      <c r="E7" s="18"/>
      <c r="F7" s="51"/>
      <c r="G7" s="50"/>
      <c r="H7" s="19"/>
      <c r="I7" s="20"/>
      <c r="J7" s="20"/>
      <c r="K7" s="20"/>
      <c r="L7" s="19"/>
      <c r="M7" s="39"/>
      <c r="N7" s="21"/>
      <c r="O7" s="21"/>
      <c r="P7" s="20"/>
      <c r="Q7" s="50"/>
    </row>
    <row r="8" spans="1:17" ht="14.4" x14ac:dyDescent="0.3">
      <c r="A8" s="17"/>
      <c r="B8" s="17"/>
      <c r="C8" s="38"/>
      <c r="D8" s="18"/>
      <c r="E8" s="18"/>
      <c r="F8" s="51"/>
      <c r="G8" s="50"/>
      <c r="H8" s="19"/>
      <c r="I8" s="20"/>
      <c r="J8" s="20"/>
      <c r="K8" s="20"/>
      <c r="L8" s="19"/>
      <c r="M8" s="39"/>
      <c r="N8" s="21"/>
      <c r="O8" s="21"/>
      <c r="P8" s="20"/>
      <c r="Q8" s="50"/>
    </row>
    <row r="9" spans="1:17" ht="14.4" x14ac:dyDescent="0.3">
      <c r="A9" s="17"/>
      <c r="B9" s="17"/>
      <c r="C9" s="38"/>
      <c r="D9" s="18"/>
      <c r="E9" s="18"/>
      <c r="F9" s="51"/>
      <c r="G9" s="50"/>
      <c r="H9" s="19"/>
      <c r="I9" s="20"/>
      <c r="J9" s="20"/>
      <c r="K9" s="20"/>
      <c r="L9" s="19"/>
      <c r="M9" s="39"/>
      <c r="N9" s="21"/>
      <c r="O9" s="21"/>
      <c r="P9" s="20"/>
      <c r="Q9" s="50"/>
    </row>
    <row r="10" spans="1:17" ht="14.4" x14ac:dyDescent="0.3">
      <c r="A10" s="17"/>
      <c r="B10" s="17"/>
      <c r="C10" s="38"/>
      <c r="D10" s="18"/>
      <c r="E10" s="18"/>
      <c r="F10" s="51"/>
      <c r="G10" s="50"/>
      <c r="H10" s="19"/>
      <c r="I10" s="20"/>
      <c r="J10" s="20"/>
      <c r="K10" s="20"/>
      <c r="L10" s="19"/>
      <c r="M10" s="39"/>
      <c r="N10" s="21"/>
      <c r="O10" s="21"/>
      <c r="P10" s="20"/>
      <c r="Q10" s="50"/>
    </row>
    <row r="11" spans="1:17" ht="14.4" x14ac:dyDescent="0.3">
      <c r="A11" s="45"/>
      <c r="B11" s="45"/>
      <c r="C11" s="38"/>
      <c r="D11" s="18"/>
      <c r="E11" s="18"/>
      <c r="F11" s="51"/>
      <c r="G11" s="50"/>
      <c r="H11" s="19"/>
      <c r="I11" s="20"/>
      <c r="J11" s="20"/>
      <c r="K11" s="20"/>
      <c r="L11" s="19"/>
      <c r="M11" s="39"/>
      <c r="N11" s="21"/>
      <c r="O11" s="21"/>
      <c r="P11" s="20"/>
      <c r="Q11" s="50"/>
    </row>
    <row r="12" spans="1:17" ht="14.4" x14ac:dyDescent="0.3">
      <c r="A12" s="43"/>
      <c r="B12" s="43"/>
      <c r="C12" s="38"/>
      <c r="D12" s="18"/>
      <c r="E12" s="18"/>
      <c r="F12" s="51"/>
      <c r="G12" s="50"/>
      <c r="H12" s="19"/>
      <c r="I12" s="20"/>
      <c r="J12" s="20"/>
      <c r="K12" s="20"/>
      <c r="L12" s="19"/>
      <c r="M12" s="39"/>
      <c r="N12" s="21"/>
      <c r="O12" s="21"/>
      <c r="P12" s="20"/>
      <c r="Q12" s="50"/>
    </row>
    <row r="13" spans="1:17" ht="14.4" x14ac:dyDescent="0.3">
      <c r="A13" s="45"/>
      <c r="B13" s="45"/>
      <c r="C13" s="38"/>
      <c r="D13" s="18"/>
      <c r="E13" s="18"/>
      <c r="F13" s="51"/>
      <c r="G13" s="50"/>
      <c r="H13" s="19"/>
      <c r="I13" s="20"/>
      <c r="J13" s="20"/>
      <c r="K13" s="20"/>
      <c r="L13" s="19"/>
      <c r="M13" s="39"/>
      <c r="N13" s="21"/>
      <c r="O13" s="21"/>
      <c r="P13" s="20"/>
      <c r="Q13" s="50"/>
    </row>
    <row r="14" spans="1:17" ht="14.4" x14ac:dyDescent="0.3">
      <c r="A14" s="45"/>
      <c r="B14" s="45"/>
      <c r="C14" s="38"/>
      <c r="D14" s="18"/>
      <c r="E14" s="18"/>
      <c r="F14" s="51"/>
      <c r="G14" s="50"/>
      <c r="H14" s="19"/>
      <c r="I14" s="20"/>
      <c r="J14" s="20"/>
      <c r="K14" s="20"/>
      <c r="L14" s="19"/>
      <c r="M14" s="39"/>
      <c r="N14" s="21"/>
      <c r="O14" s="21"/>
      <c r="P14" s="20"/>
      <c r="Q14" s="50"/>
    </row>
  </sheetData>
  <sortState xmlns:xlrd2="http://schemas.microsoft.com/office/spreadsheetml/2017/richdata2" ref="A1:Q14">
    <sortCondition descending="1" ref="L1:L14"/>
    <sortCondition ref="Q1:Q14"/>
    <sortCondition ref="G1:G14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L30"/>
  <sheetViews>
    <sheetView topLeftCell="A5" workbookViewId="0">
      <selection activeCell="A5" sqref="A5:L30"/>
    </sheetView>
  </sheetViews>
  <sheetFormatPr defaultRowHeight="13.8" x14ac:dyDescent="0.25"/>
  <cols>
    <col min="1" max="1" width="6.5" customWidth="1"/>
    <col min="2" max="2" width="14.796875" customWidth="1"/>
    <col min="3" max="3" width="9" style="6"/>
    <col min="5" max="6" width="9" style="6"/>
    <col min="8" max="8" width="9" style="6"/>
  </cols>
  <sheetData>
    <row r="2" spans="1:12" x14ac:dyDescent="0.25">
      <c r="I2" s="6"/>
      <c r="K2" s="6"/>
    </row>
    <row r="3" spans="1:12" x14ac:dyDescent="0.25">
      <c r="I3" s="6"/>
      <c r="K3" s="6"/>
    </row>
    <row r="4" spans="1:12" x14ac:dyDescent="0.25">
      <c r="E4" s="6" t="s">
        <v>222</v>
      </c>
      <c r="I4" s="6"/>
      <c r="K4" s="6"/>
    </row>
    <row r="5" spans="1:12" ht="14.4" x14ac:dyDescent="0.3">
      <c r="A5" s="190"/>
      <c r="B5" s="190" t="s">
        <v>0</v>
      </c>
      <c r="C5" s="192" t="s">
        <v>1</v>
      </c>
      <c r="D5" s="238" t="s">
        <v>2</v>
      </c>
      <c r="E5" s="343" t="s">
        <v>3</v>
      </c>
      <c r="F5" s="192" t="s">
        <v>4</v>
      </c>
      <c r="G5" s="192" t="s">
        <v>5</v>
      </c>
      <c r="H5" s="192" t="s">
        <v>6</v>
      </c>
      <c r="I5" s="192" t="s">
        <v>7</v>
      </c>
      <c r="J5" s="192" t="s">
        <v>54</v>
      </c>
      <c r="K5" s="304" t="s">
        <v>8</v>
      </c>
      <c r="L5" s="238" t="s">
        <v>9</v>
      </c>
    </row>
    <row r="6" spans="1:12" ht="14.4" x14ac:dyDescent="0.3">
      <c r="A6" s="190">
        <v>1</v>
      </c>
      <c r="B6" s="239" t="s">
        <v>40</v>
      </c>
      <c r="C6" s="239" t="s">
        <v>109</v>
      </c>
      <c r="D6" s="240">
        <v>1.0648148148148147E-3</v>
      </c>
      <c r="E6" s="344">
        <v>30</v>
      </c>
      <c r="F6" s="344">
        <v>30</v>
      </c>
      <c r="G6" s="344">
        <v>30</v>
      </c>
      <c r="H6" s="344">
        <v>30</v>
      </c>
      <c r="I6" s="344">
        <v>25</v>
      </c>
      <c r="J6" s="344">
        <v>30</v>
      </c>
      <c r="K6" s="341">
        <f t="shared" ref="K6:K30" si="0">SUM(E6:J6)</f>
        <v>175</v>
      </c>
      <c r="L6" s="240">
        <v>3.8773148148148143E-3</v>
      </c>
    </row>
    <row r="7" spans="1:12" ht="14.4" x14ac:dyDescent="0.3">
      <c r="A7" s="190">
        <v>2</v>
      </c>
      <c r="B7" s="239" t="s">
        <v>40</v>
      </c>
      <c r="C7" s="239" t="s">
        <v>132</v>
      </c>
      <c r="D7" s="240">
        <v>9.6064814814814808E-4</v>
      </c>
      <c r="E7" s="344">
        <v>15</v>
      </c>
      <c r="F7" s="344">
        <v>30</v>
      </c>
      <c r="G7" s="344">
        <v>30</v>
      </c>
      <c r="H7" s="344">
        <v>30</v>
      </c>
      <c r="I7" s="344">
        <v>30</v>
      </c>
      <c r="J7" s="344">
        <v>30</v>
      </c>
      <c r="K7" s="341">
        <f t="shared" si="0"/>
        <v>165</v>
      </c>
      <c r="L7" s="240">
        <v>3.7152777777777774E-3</v>
      </c>
    </row>
    <row r="8" spans="1:12" ht="14.4" x14ac:dyDescent="0.3">
      <c r="A8" s="190">
        <v>3</v>
      </c>
      <c r="B8" s="239" t="s">
        <v>151</v>
      </c>
      <c r="C8" s="239" t="s">
        <v>168</v>
      </c>
      <c r="D8" s="240">
        <v>9.4907407407407408E-4</v>
      </c>
      <c r="E8" s="344">
        <v>30</v>
      </c>
      <c r="F8" s="344">
        <v>30</v>
      </c>
      <c r="G8" s="344">
        <v>30</v>
      </c>
      <c r="H8" s="344">
        <v>30</v>
      </c>
      <c r="I8" s="344">
        <v>30</v>
      </c>
      <c r="J8" s="344">
        <v>0</v>
      </c>
      <c r="K8" s="341">
        <f t="shared" si="0"/>
        <v>150</v>
      </c>
      <c r="L8" s="240">
        <v>4.1666666666666666E-3</v>
      </c>
    </row>
    <row r="9" spans="1:12" ht="14.4" x14ac:dyDescent="0.3">
      <c r="A9" s="190">
        <v>4</v>
      </c>
      <c r="B9" s="239" t="s">
        <v>120</v>
      </c>
      <c r="C9" s="239" t="s">
        <v>121</v>
      </c>
      <c r="D9" s="240">
        <v>1.0185185185185186E-3</v>
      </c>
      <c r="E9" s="344">
        <v>30</v>
      </c>
      <c r="F9" s="344">
        <v>30</v>
      </c>
      <c r="G9" s="344">
        <v>30</v>
      </c>
      <c r="H9" s="344">
        <v>30</v>
      </c>
      <c r="I9" s="344">
        <v>30</v>
      </c>
      <c r="J9" s="344">
        <v>0</v>
      </c>
      <c r="K9" s="341">
        <f t="shared" si="0"/>
        <v>150</v>
      </c>
      <c r="L9" s="240">
        <v>4.1666666666666666E-3</v>
      </c>
    </row>
    <row r="10" spans="1:12" ht="14.4" x14ac:dyDescent="0.3">
      <c r="A10" s="190">
        <v>5</v>
      </c>
      <c r="B10" s="239" t="s">
        <v>46</v>
      </c>
      <c r="C10" s="392" t="s">
        <v>220</v>
      </c>
      <c r="D10" s="240">
        <v>2.0833333333333333E-3</v>
      </c>
      <c r="E10" s="344">
        <v>30</v>
      </c>
      <c r="F10" s="344">
        <v>30</v>
      </c>
      <c r="G10" s="344">
        <v>30</v>
      </c>
      <c r="H10" s="344">
        <v>30</v>
      </c>
      <c r="I10" s="344">
        <v>10</v>
      </c>
      <c r="J10" s="344">
        <v>0</v>
      </c>
      <c r="K10" s="341">
        <f t="shared" si="0"/>
        <v>130</v>
      </c>
      <c r="L10" s="240">
        <v>4.1666666666666666E-3</v>
      </c>
    </row>
    <row r="11" spans="1:12" ht="14.4" x14ac:dyDescent="0.3">
      <c r="A11" s="190">
        <v>6</v>
      </c>
      <c r="B11" s="239" t="s">
        <v>103</v>
      </c>
      <c r="C11" s="239" t="s">
        <v>167</v>
      </c>
      <c r="D11" s="240">
        <v>9.9537037037037042E-4</v>
      </c>
      <c r="E11" s="344">
        <v>30</v>
      </c>
      <c r="F11" s="344">
        <v>30</v>
      </c>
      <c r="G11" s="344">
        <v>30</v>
      </c>
      <c r="H11" s="344">
        <v>30</v>
      </c>
      <c r="I11" s="344">
        <v>0</v>
      </c>
      <c r="J11" s="344">
        <v>0</v>
      </c>
      <c r="K11" s="341">
        <f t="shared" si="0"/>
        <v>120</v>
      </c>
      <c r="L11" s="240">
        <v>4.1666666666666666E-3</v>
      </c>
    </row>
    <row r="12" spans="1:12" ht="14.4" x14ac:dyDescent="0.3">
      <c r="A12" s="190">
        <v>7</v>
      </c>
      <c r="B12" s="239" t="s">
        <v>23</v>
      </c>
      <c r="C12" s="239" t="s">
        <v>199</v>
      </c>
      <c r="D12" s="240">
        <v>1.25E-3</v>
      </c>
      <c r="E12" s="344">
        <v>30</v>
      </c>
      <c r="F12" s="344">
        <v>30</v>
      </c>
      <c r="G12" s="344">
        <v>30</v>
      </c>
      <c r="H12" s="344">
        <v>30</v>
      </c>
      <c r="I12" s="344">
        <v>0</v>
      </c>
      <c r="J12" s="344">
        <v>0</v>
      </c>
      <c r="K12" s="341">
        <f t="shared" si="0"/>
        <v>120</v>
      </c>
      <c r="L12" s="240">
        <v>4.1666666666666666E-3</v>
      </c>
    </row>
    <row r="13" spans="1:12" ht="14.4" x14ac:dyDescent="0.3">
      <c r="A13" s="190">
        <v>8</v>
      </c>
      <c r="B13" s="239" t="s">
        <v>30</v>
      </c>
      <c r="C13" s="239" t="s">
        <v>91</v>
      </c>
      <c r="D13" s="240">
        <v>1.9097222222222222E-3</v>
      </c>
      <c r="E13" s="344">
        <v>30</v>
      </c>
      <c r="F13" s="344">
        <v>30</v>
      </c>
      <c r="G13" s="344">
        <v>30</v>
      </c>
      <c r="H13" s="344">
        <v>30</v>
      </c>
      <c r="I13" s="344">
        <v>0</v>
      </c>
      <c r="J13" s="344">
        <v>0</v>
      </c>
      <c r="K13" s="341">
        <f t="shared" si="0"/>
        <v>120</v>
      </c>
      <c r="L13" s="240">
        <v>4.1666666666666666E-3</v>
      </c>
    </row>
    <row r="14" spans="1:12" ht="14.4" x14ac:dyDescent="0.3">
      <c r="A14" s="190">
        <v>9</v>
      </c>
      <c r="B14" s="239" t="s">
        <v>46</v>
      </c>
      <c r="C14" s="239" t="s">
        <v>104</v>
      </c>
      <c r="D14" s="240">
        <v>1.0648148148148147E-3</v>
      </c>
      <c r="E14" s="344">
        <v>30</v>
      </c>
      <c r="F14" s="344">
        <v>30</v>
      </c>
      <c r="G14" s="344">
        <v>30</v>
      </c>
      <c r="H14" s="344">
        <v>0</v>
      </c>
      <c r="I14" s="344">
        <v>0</v>
      </c>
      <c r="J14" s="344">
        <v>0</v>
      </c>
      <c r="K14" s="341">
        <f t="shared" si="0"/>
        <v>90</v>
      </c>
      <c r="L14" s="240">
        <v>4.1666666666666666E-3</v>
      </c>
    </row>
    <row r="15" spans="1:12" ht="14.4" x14ac:dyDescent="0.3">
      <c r="A15" s="190">
        <v>10</v>
      </c>
      <c r="B15" s="239" t="s">
        <v>102</v>
      </c>
      <c r="C15" s="239" t="s">
        <v>93</v>
      </c>
      <c r="D15" s="240">
        <v>1.4583333333333334E-3</v>
      </c>
      <c r="E15" s="344">
        <v>15</v>
      </c>
      <c r="F15" s="344">
        <v>30</v>
      </c>
      <c r="G15" s="344">
        <v>30</v>
      </c>
      <c r="H15" s="344">
        <v>15</v>
      </c>
      <c r="I15" s="344">
        <v>0</v>
      </c>
      <c r="J15" s="344">
        <v>0</v>
      </c>
      <c r="K15" s="341">
        <f t="shared" si="0"/>
        <v>90</v>
      </c>
      <c r="L15" s="240">
        <v>4.1666666666666666E-3</v>
      </c>
    </row>
    <row r="16" spans="1:12" ht="14.4" x14ac:dyDescent="0.3">
      <c r="A16" s="190">
        <v>11</v>
      </c>
      <c r="B16" s="391" t="s">
        <v>47</v>
      </c>
      <c r="C16" s="391" t="s">
        <v>48</v>
      </c>
      <c r="D16" s="240">
        <v>1.6782407407407406E-3</v>
      </c>
      <c r="E16" s="344">
        <v>30</v>
      </c>
      <c r="F16" s="344">
        <v>30</v>
      </c>
      <c r="G16" s="344">
        <v>30</v>
      </c>
      <c r="H16" s="344">
        <v>0</v>
      </c>
      <c r="I16" s="344">
        <v>0</v>
      </c>
      <c r="J16" s="344">
        <v>0</v>
      </c>
      <c r="K16" s="341">
        <f t="shared" si="0"/>
        <v>90</v>
      </c>
      <c r="L16" s="240">
        <v>4.1666666666666666E-3</v>
      </c>
    </row>
    <row r="17" spans="1:12" ht="14.4" x14ac:dyDescent="0.3">
      <c r="A17" s="190">
        <v>12</v>
      </c>
      <c r="B17" s="239" t="s">
        <v>80</v>
      </c>
      <c r="C17" s="239" t="s">
        <v>112</v>
      </c>
      <c r="D17" s="240">
        <v>1.8287037037037037E-3</v>
      </c>
      <c r="E17" s="344">
        <v>30</v>
      </c>
      <c r="F17" s="344">
        <v>30</v>
      </c>
      <c r="G17" s="344">
        <v>30</v>
      </c>
      <c r="H17" s="344">
        <v>0</v>
      </c>
      <c r="I17" s="344">
        <v>0</v>
      </c>
      <c r="J17" s="344">
        <v>0</v>
      </c>
      <c r="K17" s="341">
        <f t="shared" si="0"/>
        <v>90</v>
      </c>
      <c r="L17" s="240">
        <v>4.1666666666666666E-3</v>
      </c>
    </row>
    <row r="18" spans="1:12" ht="14.4" x14ac:dyDescent="0.3">
      <c r="A18" s="190">
        <v>13</v>
      </c>
      <c r="B18" s="391" t="s">
        <v>47</v>
      </c>
      <c r="C18" s="391" t="s">
        <v>126</v>
      </c>
      <c r="D18" s="240">
        <v>2.615740740740741E-3</v>
      </c>
      <c r="E18" s="344">
        <v>30</v>
      </c>
      <c r="F18" s="344">
        <v>30</v>
      </c>
      <c r="G18" s="344">
        <v>30</v>
      </c>
      <c r="H18" s="344">
        <v>0</v>
      </c>
      <c r="I18" s="344">
        <v>0</v>
      </c>
      <c r="J18" s="344">
        <v>0</v>
      </c>
      <c r="K18" s="341">
        <f t="shared" si="0"/>
        <v>90</v>
      </c>
      <c r="L18" s="240">
        <v>4.1666666666666666E-3</v>
      </c>
    </row>
    <row r="19" spans="1:12" ht="14.4" x14ac:dyDescent="0.3">
      <c r="A19" s="190">
        <v>14</v>
      </c>
      <c r="B19" s="239" t="s">
        <v>30</v>
      </c>
      <c r="C19" s="239" t="s">
        <v>111</v>
      </c>
      <c r="D19" s="240">
        <v>1.2152777777777778E-3</v>
      </c>
      <c r="E19" s="344">
        <v>20</v>
      </c>
      <c r="F19" s="344">
        <v>30</v>
      </c>
      <c r="G19" s="344">
        <v>30</v>
      </c>
      <c r="H19" s="344">
        <v>0</v>
      </c>
      <c r="I19" s="344">
        <v>0</v>
      </c>
      <c r="J19" s="344">
        <v>0</v>
      </c>
      <c r="K19" s="341">
        <f t="shared" si="0"/>
        <v>80</v>
      </c>
      <c r="L19" s="240">
        <v>4.1666666666666666E-3</v>
      </c>
    </row>
    <row r="20" spans="1:12" ht="14.4" x14ac:dyDescent="0.3">
      <c r="A20" s="190">
        <v>15</v>
      </c>
      <c r="B20" s="239" t="s">
        <v>83</v>
      </c>
      <c r="C20" s="239" t="s">
        <v>101</v>
      </c>
      <c r="D20" s="240">
        <v>1.2384259259259258E-3</v>
      </c>
      <c r="E20" s="344">
        <v>20</v>
      </c>
      <c r="F20" s="344">
        <v>30</v>
      </c>
      <c r="G20" s="344">
        <v>30</v>
      </c>
      <c r="H20" s="344">
        <v>0</v>
      </c>
      <c r="I20" s="344">
        <v>0</v>
      </c>
      <c r="J20" s="344">
        <v>0</v>
      </c>
      <c r="K20" s="341">
        <f t="shared" si="0"/>
        <v>80</v>
      </c>
      <c r="L20" s="240">
        <v>4.1666666666666666E-3</v>
      </c>
    </row>
    <row r="21" spans="1:12" ht="14.4" x14ac:dyDescent="0.3">
      <c r="A21" s="190">
        <v>16</v>
      </c>
      <c r="B21" s="239" t="s">
        <v>89</v>
      </c>
      <c r="C21" s="239" t="s">
        <v>61</v>
      </c>
      <c r="D21" s="240">
        <v>1.8634259259259261E-3</v>
      </c>
      <c r="E21" s="344">
        <v>20</v>
      </c>
      <c r="F21" s="344">
        <v>30</v>
      </c>
      <c r="G21" s="344">
        <v>30</v>
      </c>
      <c r="H21" s="344">
        <v>0</v>
      </c>
      <c r="I21" s="344">
        <v>0</v>
      </c>
      <c r="J21" s="344">
        <v>0</v>
      </c>
      <c r="K21" s="341">
        <f t="shared" si="0"/>
        <v>80</v>
      </c>
      <c r="L21" s="240">
        <v>4.1666666666666666E-3</v>
      </c>
    </row>
    <row r="22" spans="1:12" ht="14.4" x14ac:dyDescent="0.3">
      <c r="A22" s="190">
        <v>17</v>
      </c>
      <c r="B22" s="392" t="s">
        <v>80</v>
      </c>
      <c r="C22" s="239" t="s">
        <v>92</v>
      </c>
      <c r="D22" s="240">
        <v>1.8981481481481482E-3</v>
      </c>
      <c r="E22" s="344">
        <v>20</v>
      </c>
      <c r="F22" s="344">
        <v>30</v>
      </c>
      <c r="G22" s="344">
        <v>30</v>
      </c>
      <c r="H22" s="344">
        <v>0</v>
      </c>
      <c r="I22" s="344">
        <v>0</v>
      </c>
      <c r="J22" s="344">
        <v>0</v>
      </c>
      <c r="K22" s="341">
        <f t="shared" si="0"/>
        <v>80</v>
      </c>
      <c r="L22" s="240">
        <v>4.1666666666666666E-3</v>
      </c>
    </row>
    <row r="23" spans="1:12" ht="14.4" x14ac:dyDescent="0.3">
      <c r="A23" s="190">
        <v>18</v>
      </c>
      <c r="B23" s="239" t="s">
        <v>89</v>
      </c>
      <c r="C23" s="239" t="s">
        <v>118</v>
      </c>
      <c r="D23" s="240">
        <v>9.3750000000000007E-4</v>
      </c>
      <c r="E23" s="344">
        <v>5</v>
      </c>
      <c r="F23" s="344">
        <v>30</v>
      </c>
      <c r="G23" s="344">
        <v>30</v>
      </c>
      <c r="H23" s="344">
        <v>0</v>
      </c>
      <c r="I23" s="344">
        <v>0</v>
      </c>
      <c r="J23" s="344">
        <v>0</v>
      </c>
      <c r="K23" s="341">
        <f t="shared" si="0"/>
        <v>65</v>
      </c>
      <c r="L23" s="240">
        <v>4.1666666666666666E-3</v>
      </c>
    </row>
    <row r="24" spans="1:12" ht="14.4" x14ac:dyDescent="0.3">
      <c r="A24" s="190">
        <v>19</v>
      </c>
      <c r="B24" s="239" t="s">
        <v>120</v>
      </c>
      <c r="C24" s="239" t="s">
        <v>88</v>
      </c>
      <c r="D24" s="240">
        <v>8.564814814814815E-4</v>
      </c>
      <c r="E24" s="344">
        <v>0</v>
      </c>
      <c r="F24" s="344">
        <v>30</v>
      </c>
      <c r="G24" s="344">
        <v>30</v>
      </c>
      <c r="H24" s="344">
        <v>0</v>
      </c>
      <c r="I24" s="344">
        <v>0</v>
      </c>
      <c r="J24" s="344">
        <v>0</v>
      </c>
      <c r="K24" s="341">
        <f t="shared" si="0"/>
        <v>60</v>
      </c>
      <c r="L24" s="240">
        <v>4.1666666666666666E-3</v>
      </c>
    </row>
    <row r="25" spans="1:12" ht="14.4" x14ac:dyDescent="0.3">
      <c r="A25" s="190">
        <v>20</v>
      </c>
      <c r="B25" s="239" t="s">
        <v>45</v>
      </c>
      <c r="C25" s="239" t="s">
        <v>88</v>
      </c>
      <c r="D25" s="240">
        <v>1.2037037037037038E-3</v>
      </c>
      <c r="E25" s="344">
        <v>0</v>
      </c>
      <c r="F25" s="344">
        <v>30</v>
      </c>
      <c r="G25" s="344">
        <v>30</v>
      </c>
      <c r="H25" s="344">
        <v>0</v>
      </c>
      <c r="I25" s="344">
        <v>0</v>
      </c>
      <c r="J25" s="344">
        <v>0</v>
      </c>
      <c r="K25" s="341">
        <f t="shared" si="0"/>
        <v>60</v>
      </c>
      <c r="L25" s="240">
        <v>4.1666666666666666E-3</v>
      </c>
    </row>
    <row r="26" spans="1:12" ht="14.4" x14ac:dyDescent="0.3">
      <c r="A26" s="190">
        <v>21</v>
      </c>
      <c r="B26" s="239" t="s">
        <v>129</v>
      </c>
      <c r="C26" s="239" t="s">
        <v>21</v>
      </c>
      <c r="D26" s="240">
        <v>1.25E-3</v>
      </c>
      <c r="E26" s="344">
        <v>0</v>
      </c>
      <c r="F26" s="344">
        <v>30</v>
      </c>
      <c r="G26" s="344">
        <v>30</v>
      </c>
      <c r="H26" s="344">
        <v>0</v>
      </c>
      <c r="I26" s="344">
        <v>0</v>
      </c>
      <c r="J26" s="344">
        <v>0</v>
      </c>
      <c r="K26" s="341">
        <f t="shared" si="0"/>
        <v>60</v>
      </c>
      <c r="L26" s="240">
        <v>4.1666666666666666E-3</v>
      </c>
    </row>
    <row r="27" spans="1:12" ht="14.4" x14ac:dyDescent="0.3">
      <c r="A27" s="190">
        <v>22</v>
      </c>
      <c r="B27" s="391" t="s">
        <v>47</v>
      </c>
      <c r="C27" s="391" t="s">
        <v>170</v>
      </c>
      <c r="D27" s="240">
        <v>1.2731481481481483E-3</v>
      </c>
      <c r="E27" s="344">
        <v>30</v>
      </c>
      <c r="F27" s="344">
        <v>30</v>
      </c>
      <c r="G27" s="344">
        <v>0</v>
      </c>
      <c r="H27" s="344">
        <v>0</v>
      </c>
      <c r="I27" s="344">
        <v>0</v>
      </c>
      <c r="J27" s="344">
        <v>0</v>
      </c>
      <c r="K27" s="341">
        <f t="shared" si="0"/>
        <v>60</v>
      </c>
      <c r="L27" s="240">
        <v>4.1666666666666666E-3</v>
      </c>
    </row>
    <row r="28" spans="1:12" ht="14.4" x14ac:dyDescent="0.3">
      <c r="A28" s="190">
        <v>23</v>
      </c>
      <c r="B28" s="239" t="s">
        <v>129</v>
      </c>
      <c r="C28" s="239" t="s">
        <v>99</v>
      </c>
      <c r="D28" s="240">
        <v>1.5046296296296294E-3</v>
      </c>
      <c r="E28" s="344">
        <v>30</v>
      </c>
      <c r="F28" s="344">
        <v>0</v>
      </c>
      <c r="G28" s="344">
        <v>0</v>
      </c>
      <c r="H28" s="344">
        <v>0</v>
      </c>
      <c r="I28" s="344">
        <v>0</v>
      </c>
      <c r="J28" s="344">
        <v>0</v>
      </c>
      <c r="K28" s="341">
        <f t="shared" si="0"/>
        <v>30</v>
      </c>
      <c r="L28" s="240">
        <v>4.1666666666666666E-3</v>
      </c>
    </row>
    <row r="29" spans="1:12" ht="14.4" x14ac:dyDescent="0.3">
      <c r="A29" s="190">
        <v>24</v>
      </c>
      <c r="B29" s="239" t="s">
        <v>102</v>
      </c>
      <c r="C29" s="239" t="s">
        <v>96</v>
      </c>
      <c r="D29" s="240">
        <v>3.3333333333333335E-3</v>
      </c>
      <c r="E29" s="344">
        <v>20</v>
      </c>
      <c r="F29" s="344">
        <v>0</v>
      </c>
      <c r="G29" s="344">
        <v>0</v>
      </c>
      <c r="H29" s="344">
        <v>0</v>
      </c>
      <c r="I29" s="344">
        <v>0</v>
      </c>
      <c r="J29" s="344">
        <v>0</v>
      </c>
      <c r="K29" s="341">
        <f t="shared" si="0"/>
        <v>20</v>
      </c>
      <c r="L29" s="240">
        <v>4.1666666666666666E-3</v>
      </c>
    </row>
    <row r="30" spans="1:12" ht="14.4" x14ac:dyDescent="0.3">
      <c r="A30" s="190">
        <v>25</v>
      </c>
      <c r="B30" s="239" t="s">
        <v>151</v>
      </c>
      <c r="C30" s="239" t="s">
        <v>152</v>
      </c>
      <c r="D30" s="393" t="s">
        <v>221</v>
      </c>
      <c r="E30" s="344">
        <v>0</v>
      </c>
      <c r="F30" s="344">
        <v>0</v>
      </c>
      <c r="G30" s="344">
        <v>0</v>
      </c>
      <c r="H30" s="344">
        <v>0</v>
      </c>
      <c r="I30" s="344">
        <v>0</v>
      </c>
      <c r="J30" s="344">
        <v>0</v>
      </c>
      <c r="K30" s="341">
        <f t="shared" si="0"/>
        <v>0</v>
      </c>
      <c r="L30" s="240">
        <v>4.1666666666666666E-3</v>
      </c>
    </row>
  </sheetData>
  <sortState xmlns:xlrd2="http://schemas.microsoft.com/office/spreadsheetml/2017/richdata2" ref="A6:L30">
    <sortCondition descending="1" ref="K6:K30"/>
    <sortCondition ref="L6:L30"/>
    <sortCondition ref="D6:D30"/>
  </sortState>
  <pageMargins left="0.25" right="0.25" top="0.75" bottom="0.75" header="0.3" footer="0.3"/>
  <pageSetup orientation="landscape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53A3-AB53-475B-BA10-EDC7E51B6796}">
  <dimension ref="A2:L27"/>
  <sheetViews>
    <sheetView workbookViewId="0">
      <selection activeCell="A2" sqref="A2:L27"/>
    </sheetView>
  </sheetViews>
  <sheetFormatPr defaultRowHeight="13.8" x14ac:dyDescent="0.25"/>
  <cols>
    <col min="1" max="1" width="4.5" customWidth="1"/>
    <col min="2" max="2" width="16.5" customWidth="1"/>
  </cols>
  <sheetData>
    <row r="2" spans="1:12" ht="14.4" x14ac:dyDescent="0.3">
      <c r="A2" s="295"/>
      <c r="B2" s="296" t="s">
        <v>0</v>
      </c>
      <c r="C2" s="296" t="s">
        <v>1</v>
      </c>
      <c r="D2" s="297" t="s">
        <v>2</v>
      </c>
      <c r="E2" s="296" t="s">
        <v>3</v>
      </c>
      <c r="F2" s="296" t="s">
        <v>4</v>
      </c>
      <c r="G2" s="296" t="s">
        <v>5</v>
      </c>
      <c r="H2" s="296" t="s">
        <v>6</v>
      </c>
      <c r="I2" s="296" t="s">
        <v>7</v>
      </c>
      <c r="J2" s="296" t="s">
        <v>54</v>
      </c>
      <c r="K2" s="298" t="s">
        <v>8</v>
      </c>
      <c r="L2" s="297" t="s">
        <v>9</v>
      </c>
    </row>
    <row r="3" spans="1:12" ht="14.4" x14ac:dyDescent="0.3">
      <c r="A3" s="330">
        <v>1</v>
      </c>
      <c r="B3" s="239" t="s">
        <v>147</v>
      </c>
      <c r="C3" s="239" t="s">
        <v>32</v>
      </c>
      <c r="D3" s="240">
        <v>7.0601851851851847E-4</v>
      </c>
      <c r="E3" s="241">
        <v>30</v>
      </c>
      <c r="F3" s="241">
        <v>30</v>
      </c>
      <c r="G3" s="241">
        <v>30</v>
      </c>
      <c r="H3" s="241">
        <v>30</v>
      </c>
      <c r="I3" s="241">
        <v>30</v>
      </c>
      <c r="J3" s="241">
        <v>30</v>
      </c>
      <c r="K3" s="242">
        <f t="shared" ref="K3:K27" si="0">SUM(E3:J3)</f>
        <v>180</v>
      </c>
      <c r="L3" s="240">
        <v>1.8634259259259261E-3</v>
      </c>
    </row>
    <row r="4" spans="1:12" ht="14.4" x14ac:dyDescent="0.3">
      <c r="A4" s="330">
        <v>2</v>
      </c>
      <c r="B4" s="239" t="s">
        <v>119</v>
      </c>
      <c r="C4" s="239" t="s">
        <v>31</v>
      </c>
      <c r="D4" s="240">
        <v>1.0648148148148147E-3</v>
      </c>
      <c r="E4" s="241">
        <v>30</v>
      </c>
      <c r="F4" s="241">
        <v>30</v>
      </c>
      <c r="G4" s="241">
        <v>30</v>
      </c>
      <c r="H4" s="241">
        <v>30</v>
      </c>
      <c r="I4" s="241">
        <v>30</v>
      </c>
      <c r="J4" s="241">
        <v>30</v>
      </c>
      <c r="K4" s="242">
        <f t="shared" si="0"/>
        <v>180</v>
      </c>
      <c r="L4" s="240">
        <v>2.8124999999999995E-3</v>
      </c>
    </row>
    <row r="5" spans="1:12" ht="14.4" x14ac:dyDescent="0.3">
      <c r="A5" s="330">
        <v>3</v>
      </c>
      <c r="B5" s="239" t="s">
        <v>122</v>
      </c>
      <c r="C5" s="239" t="s">
        <v>43</v>
      </c>
      <c r="D5" s="240">
        <v>5.9027777777777778E-4</v>
      </c>
      <c r="E5" s="241">
        <v>30</v>
      </c>
      <c r="F5" s="241">
        <v>30</v>
      </c>
      <c r="G5" s="241">
        <v>30</v>
      </c>
      <c r="H5" s="241">
        <v>30</v>
      </c>
      <c r="I5" s="241">
        <v>30</v>
      </c>
      <c r="J5" s="241">
        <v>30</v>
      </c>
      <c r="K5" s="242">
        <f t="shared" si="0"/>
        <v>180</v>
      </c>
      <c r="L5" s="240">
        <v>2.9050925925925928E-3</v>
      </c>
    </row>
    <row r="6" spans="1:12" ht="14.4" x14ac:dyDescent="0.3">
      <c r="A6" s="330">
        <v>4</v>
      </c>
      <c r="B6" s="239" t="s">
        <v>139</v>
      </c>
      <c r="C6" s="239" t="s">
        <v>140</v>
      </c>
      <c r="D6" s="240">
        <v>1.261574074074074E-3</v>
      </c>
      <c r="E6" s="241">
        <v>30</v>
      </c>
      <c r="F6" s="241">
        <v>30</v>
      </c>
      <c r="G6" s="241">
        <v>30</v>
      </c>
      <c r="H6" s="241">
        <v>30</v>
      </c>
      <c r="I6" s="241">
        <v>30</v>
      </c>
      <c r="J6" s="241">
        <v>30</v>
      </c>
      <c r="K6" s="242">
        <f t="shared" si="0"/>
        <v>180</v>
      </c>
      <c r="L6" s="240">
        <v>3.2060185185185191E-3</v>
      </c>
    </row>
    <row r="7" spans="1:12" ht="14.4" x14ac:dyDescent="0.3">
      <c r="A7" s="330">
        <v>5</v>
      </c>
      <c r="B7" s="239" t="s">
        <v>184</v>
      </c>
      <c r="C7" s="390" t="s">
        <v>218</v>
      </c>
      <c r="D7" s="240">
        <v>7.175925925925927E-4</v>
      </c>
      <c r="E7" s="241">
        <v>0</v>
      </c>
      <c r="F7" s="241">
        <v>30</v>
      </c>
      <c r="G7" s="241">
        <v>30</v>
      </c>
      <c r="H7" s="241">
        <v>30</v>
      </c>
      <c r="I7" s="241">
        <v>30</v>
      </c>
      <c r="J7" s="241">
        <v>30</v>
      </c>
      <c r="K7" s="242">
        <f t="shared" si="0"/>
        <v>150</v>
      </c>
      <c r="L7" s="240">
        <v>3.5995370370370369E-3</v>
      </c>
    </row>
    <row r="8" spans="1:12" ht="14.4" x14ac:dyDescent="0.3">
      <c r="A8" s="330">
        <v>6</v>
      </c>
      <c r="B8" s="394" t="s">
        <v>122</v>
      </c>
      <c r="C8" s="394" t="s">
        <v>225</v>
      </c>
      <c r="D8" s="240">
        <v>1.0069444444444444E-3</v>
      </c>
      <c r="E8" s="241">
        <v>30</v>
      </c>
      <c r="F8" s="241">
        <v>30</v>
      </c>
      <c r="G8" s="241">
        <v>30</v>
      </c>
      <c r="H8" s="241">
        <v>30</v>
      </c>
      <c r="I8" s="241">
        <v>30</v>
      </c>
      <c r="J8" s="241">
        <v>0</v>
      </c>
      <c r="K8" s="242">
        <f t="shared" si="0"/>
        <v>150</v>
      </c>
      <c r="L8" s="240">
        <v>4.1666666666666666E-3</v>
      </c>
    </row>
    <row r="9" spans="1:12" ht="14.4" x14ac:dyDescent="0.3">
      <c r="A9" s="330">
        <v>7</v>
      </c>
      <c r="B9" s="387" t="s">
        <v>209</v>
      </c>
      <c r="C9" s="387" t="s">
        <v>210</v>
      </c>
      <c r="D9" s="240">
        <v>1.5740740740740741E-3</v>
      </c>
      <c r="E9" s="241">
        <v>10</v>
      </c>
      <c r="F9" s="241">
        <v>30</v>
      </c>
      <c r="G9" s="241">
        <v>30</v>
      </c>
      <c r="H9" s="241">
        <v>30</v>
      </c>
      <c r="I9" s="241">
        <v>30</v>
      </c>
      <c r="J9" s="241">
        <v>0</v>
      </c>
      <c r="K9" s="242">
        <f t="shared" si="0"/>
        <v>130</v>
      </c>
      <c r="L9" s="395">
        <v>4.1666666666666666E-3</v>
      </c>
    </row>
    <row r="10" spans="1:12" ht="14.4" x14ac:dyDescent="0.3">
      <c r="A10" s="330">
        <v>8</v>
      </c>
      <c r="B10" s="307" t="s">
        <v>188</v>
      </c>
      <c r="C10" s="307" t="s">
        <v>189</v>
      </c>
      <c r="D10" s="240">
        <v>1.0300925925925926E-3</v>
      </c>
      <c r="E10" s="241">
        <v>30</v>
      </c>
      <c r="F10" s="241">
        <v>30</v>
      </c>
      <c r="G10" s="241">
        <v>30</v>
      </c>
      <c r="H10" s="241">
        <v>30</v>
      </c>
      <c r="I10" s="241">
        <v>0</v>
      </c>
      <c r="J10" s="241">
        <v>0</v>
      </c>
      <c r="K10" s="242">
        <f t="shared" si="0"/>
        <v>120</v>
      </c>
      <c r="L10" s="240">
        <v>4.1666666666666666E-3</v>
      </c>
    </row>
    <row r="11" spans="1:12" ht="14.4" x14ac:dyDescent="0.3">
      <c r="A11" s="330">
        <v>9</v>
      </c>
      <c r="B11" s="239" t="s">
        <v>147</v>
      </c>
      <c r="C11" s="239" t="s">
        <v>148</v>
      </c>
      <c r="D11" s="240">
        <v>1.6319444444444445E-3</v>
      </c>
      <c r="E11" s="241">
        <v>0</v>
      </c>
      <c r="F11" s="241">
        <v>30</v>
      </c>
      <c r="G11" s="241">
        <v>30</v>
      </c>
      <c r="H11" s="241">
        <v>30</v>
      </c>
      <c r="I11" s="241">
        <v>30</v>
      </c>
      <c r="J11" s="241">
        <v>0</v>
      </c>
      <c r="K11" s="242">
        <f t="shared" si="0"/>
        <v>120</v>
      </c>
      <c r="L11" s="240">
        <v>4.1666666666666666E-3</v>
      </c>
    </row>
    <row r="12" spans="1:12" ht="14.4" x14ac:dyDescent="0.3">
      <c r="A12" s="330">
        <v>10</v>
      </c>
      <c r="B12" s="239" t="s">
        <v>181</v>
      </c>
      <c r="C12" s="239" t="s">
        <v>183</v>
      </c>
      <c r="D12" s="240">
        <v>1.8287037037037037E-3</v>
      </c>
      <c r="E12" s="241">
        <v>30</v>
      </c>
      <c r="F12" s="241">
        <v>30</v>
      </c>
      <c r="G12" s="241">
        <v>30</v>
      </c>
      <c r="H12" s="241">
        <v>30</v>
      </c>
      <c r="I12" s="241">
        <v>0</v>
      </c>
      <c r="J12" s="241">
        <v>0</v>
      </c>
      <c r="K12" s="242">
        <f t="shared" si="0"/>
        <v>120</v>
      </c>
      <c r="L12" s="240">
        <v>4.1666666666666666E-3</v>
      </c>
    </row>
    <row r="13" spans="1:12" ht="14.4" x14ac:dyDescent="0.3">
      <c r="A13" s="330">
        <v>11</v>
      </c>
      <c r="B13" s="239" t="s">
        <v>119</v>
      </c>
      <c r="C13" s="392" t="s">
        <v>223</v>
      </c>
      <c r="D13" s="240">
        <v>1.9097222222222222E-3</v>
      </c>
      <c r="E13" s="241">
        <v>30</v>
      </c>
      <c r="F13" s="241">
        <v>30</v>
      </c>
      <c r="G13" s="241">
        <v>30</v>
      </c>
      <c r="H13" s="241">
        <v>30</v>
      </c>
      <c r="I13" s="241">
        <v>0</v>
      </c>
      <c r="J13" s="241">
        <v>0</v>
      </c>
      <c r="K13" s="242">
        <f t="shared" si="0"/>
        <v>120</v>
      </c>
      <c r="L13" s="240">
        <v>4.1666666666666666E-3</v>
      </c>
    </row>
    <row r="14" spans="1:12" ht="14.4" x14ac:dyDescent="0.3">
      <c r="A14" s="330">
        <v>12</v>
      </c>
      <c r="B14" s="307" t="s">
        <v>181</v>
      </c>
      <c r="C14" s="307" t="s">
        <v>182</v>
      </c>
      <c r="D14" s="240">
        <v>2.3263888888888887E-3</v>
      </c>
      <c r="E14" s="241">
        <v>30</v>
      </c>
      <c r="F14" s="241">
        <v>30</v>
      </c>
      <c r="G14" s="241">
        <v>30</v>
      </c>
      <c r="H14" s="241">
        <v>30</v>
      </c>
      <c r="I14" s="241">
        <v>0</v>
      </c>
      <c r="J14" s="241">
        <v>0</v>
      </c>
      <c r="K14" s="242">
        <f t="shared" si="0"/>
        <v>120</v>
      </c>
      <c r="L14" s="240">
        <v>4.1666666666666666E-3</v>
      </c>
    </row>
    <row r="15" spans="1:12" ht="14.4" x14ac:dyDescent="0.3">
      <c r="A15" s="330">
        <v>13</v>
      </c>
      <c r="B15" s="239" t="s">
        <v>186</v>
      </c>
      <c r="C15" s="239" t="s">
        <v>94</v>
      </c>
      <c r="D15" s="240">
        <v>9.7222222222222209E-4</v>
      </c>
      <c r="E15" s="241">
        <v>10</v>
      </c>
      <c r="F15" s="241">
        <v>30</v>
      </c>
      <c r="G15" s="241">
        <v>30</v>
      </c>
      <c r="H15" s="241">
        <v>30</v>
      </c>
      <c r="I15" s="241">
        <v>0</v>
      </c>
      <c r="J15" s="241">
        <v>0</v>
      </c>
      <c r="K15" s="242">
        <f t="shared" si="0"/>
        <v>100</v>
      </c>
      <c r="L15" s="240">
        <v>4.1666666666666666E-3</v>
      </c>
    </row>
    <row r="16" spans="1:12" ht="14.4" x14ac:dyDescent="0.3">
      <c r="A16" s="330">
        <v>14</v>
      </c>
      <c r="B16" s="394" t="s">
        <v>224</v>
      </c>
      <c r="C16" s="239" t="s">
        <v>130</v>
      </c>
      <c r="D16" s="240">
        <v>1.1111111111111111E-3</v>
      </c>
      <c r="E16" s="241">
        <v>30</v>
      </c>
      <c r="F16" s="241">
        <v>30</v>
      </c>
      <c r="G16" s="241">
        <v>30</v>
      </c>
      <c r="H16" s="241">
        <v>0</v>
      </c>
      <c r="I16" s="241">
        <v>0</v>
      </c>
      <c r="J16" s="241">
        <v>0</v>
      </c>
      <c r="K16" s="242">
        <f t="shared" si="0"/>
        <v>90</v>
      </c>
      <c r="L16" s="240">
        <v>4.1666666666666666E-3</v>
      </c>
    </row>
    <row r="17" spans="1:12" ht="14.4" x14ac:dyDescent="0.3">
      <c r="A17" s="330">
        <v>15</v>
      </c>
      <c r="B17" s="239" t="s">
        <v>127</v>
      </c>
      <c r="C17" s="239" t="s">
        <v>128</v>
      </c>
      <c r="D17" s="240">
        <v>1.2037037037037038E-3</v>
      </c>
      <c r="E17" s="241">
        <v>30</v>
      </c>
      <c r="F17" s="241">
        <v>30</v>
      </c>
      <c r="G17" s="241">
        <v>30</v>
      </c>
      <c r="H17" s="241">
        <v>0</v>
      </c>
      <c r="I17" s="241">
        <v>0</v>
      </c>
      <c r="J17" s="241">
        <v>0</v>
      </c>
      <c r="K17" s="242">
        <f t="shared" si="0"/>
        <v>90</v>
      </c>
      <c r="L17" s="240">
        <v>4.1666666666666666E-3</v>
      </c>
    </row>
    <row r="18" spans="1:12" ht="14.4" x14ac:dyDescent="0.3">
      <c r="A18" s="330">
        <v>16</v>
      </c>
      <c r="B18" s="388" t="s">
        <v>216</v>
      </c>
      <c r="C18" s="388" t="s">
        <v>171</v>
      </c>
      <c r="D18" s="386">
        <v>3.6226851851851854E-3</v>
      </c>
      <c r="E18" s="241">
        <v>30</v>
      </c>
      <c r="F18" s="241">
        <v>30</v>
      </c>
      <c r="G18" s="241">
        <v>30</v>
      </c>
      <c r="H18" s="241">
        <v>0</v>
      </c>
      <c r="I18" s="241">
        <v>0</v>
      </c>
      <c r="J18" s="241">
        <v>0</v>
      </c>
      <c r="K18" s="242">
        <f t="shared" si="0"/>
        <v>90</v>
      </c>
      <c r="L18" s="240">
        <v>4.1666666666666666E-3</v>
      </c>
    </row>
    <row r="19" spans="1:12" ht="14.4" x14ac:dyDescent="0.3">
      <c r="A19" s="330">
        <v>17</v>
      </c>
      <c r="B19" s="307" t="s">
        <v>190</v>
      </c>
      <c r="C19" s="307" t="s">
        <v>93</v>
      </c>
      <c r="D19" s="240">
        <v>2.2222222222222222E-3</v>
      </c>
      <c r="E19" s="241">
        <v>10</v>
      </c>
      <c r="F19" s="241">
        <v>30</v>
      </c>
      <c r="G19" s="241">
        <v>30</v>
      </c>
      <c r="H19" s="241">
        <v>0</v>
      </c>
      <c r="I19" s="241">
        <v>0</v>
      </c>
      <c r="J19" s="241">
        <v>0</v>
      </c>
      <c r="K19" s="242">
        <f t="shared" si="0"/>
        <v>70</v>
      </c>
      <c r="L19" s="240">
        <v>4.1666666666666666E-3</v>
      </c>
    </row>
    <row r="20" spans="1:12" ht="14.4" x14ac:dyDescent="0.3">
      <c r="A20" s="330">
        <v>18</v>
      </c>
      <c r="B20" s="239" t="s">
        <v>192</v>
      </c>
      <c r="C20" s="239" t="s">
        <v>193</v>
      </c>
      <c r="D20" s="240">
        <v>1.6666666666666668E-3</v>
      </c>
      <c r="E20" s="241">
        <v>30</v>
      </c>
      <c r="F20" s="241">
        <v>30</v>
      </c>
      <c r="G20" s="241">
        <v>0</v>
      </c>
      <c r="H20" s="241">
        <v>0</v>
      </c>
      <c r="I20" s="241">
        <v>0</v>
      </c>
      <c r="J20" s="241">
        <v>0</v>
      </c>
      <c r="K20" s="242">
        <f t="shared" si="0"/>
        <v>60</v>
      </c>
      <c r="L20" s="240">
        <v>4.1666666666666666E-3</v>
      </c>
    </row>
    <row r="21" spans="1:12" ht="14.4" x14ac:dyDescent="0.3">
      <c r="A21" s="330">
        <v>19</v>
      </c>
      <c r="B21" s="239" t="s">
        <v>180</v>
      </c>
      <c r="C21" s="239" t="s">
        <v>125</v>
      </c>
      <c r="D21" s="240">
        <v>1.8171296296296297E-3</v>
      </c>
      <c r="E21" s="241">
        <v>0</v>
      </c>
      <c r="F21" s="241">
        <v>30</v>
      </c>
      <c r="G21" s="241">
        <v>30</v>
      </c>
      <c r="H21" s="241">
        <v>0</v>
      </c>
      <c r="I21" s="241">
        <v>0</v>
      </c>
      <c r="J21" s="241">
        <v>0</v>
      </c>
      <c r="K21" s="242">
        <f t="shared" si="0"/>
        <v>60</v>
      </c>
      <c r="L21" s="240">
        <v>4.1666666666666666E-3</v>
      </c>
    </row>
    <row r="22" spans="1:12" ht="14.4" x14ac:dyDescent="0.3">
      <c r="A22" s="330">
        <v>20</v>
      </c>
      <c r="B22" s="307" t="s">
        <v>186</v>
      </c>
      <c r="C22" s="307" t="s">
        <v>187</v>
      </c>
      <c r="D22" s="240">
        <v>1.0995370370370371E-3</v>
      </c>
      <c r="E22" s="241">
        <v>30</v>
      </c>
      <c r="F22" s="241">
        <v>0</v>
      </c>
      <c r="G22" s="241">
        <v>0</v>
      </c>
      <c r="H22" s="241">
        <v>0</v>
      </c>
      <c r="I22" s="241">
        <v>0</v>
      </c>
      <c r="J22" s="241">
        <v>0</v>
      </c>
      <c r="K22" s="242">
        <f t="shared" si="0"/>
        <v>30</v>
      </c>
      <c r="L22" s="240">
        <v>4.1666666666666666E-3</v>
      </c>
    </row>
    <row r="23" spans="1:12" ht="14.4" x14ac:dyDescent="0.3">
      <c r="A23" s="330">
        <v>21</v>
      </c>
      <c r="B23" s="239" t="s">
        <v>127</v>
      </c>
      <c r="C23" s="239" t="s">
        <v>105</v>
      </c>
      <c r="D23" s="240">
        <v>1.3425925925925925E-3</v>
      </c>
      <c r="E23" s="241">
        <v>30</v>
      </c>
      <c r="F23" s="241">
        <v>0</v>
      </c>
      <c r="G23" s="241">
        <v>0</v>
      </c>
      <c r="H23" s="241">
        <v>0</v>
      </c>
      <c r="I23" s="241">
        <v>0</v>
      </c>
      <c r="J23" s="241">
        <v>0</v>
      </c>
      <c r="K23" s="242">
        <f t="shared" si="0"/>
        <v>30</v>
      </c>
      <c r="L23" s="240">
        <v>4.1666666666666666E-3</v>
      </c>
    </row>
    <row r="24" spans="1:12" ht="14.4" x14ac:dyDescent="0.3">
      <c r="A24" s="330">
        <v>22</v>
      </c>
      <c r="B24" s="239" t="s">
        <v>184</v>
      </c>
      <c r="C24" s="239" t="s">
        <v>185</v>
      </c>
      <c r="D24" s="240">
        <v>3.8194444444444443E-3</v>
      </c>
      <c r="E24" s="241">
        <v>30</v>
      </c>
      <c r="F24" s="241">
        <v>0</v>
      </c>
      <c r="G24" s="241">
        <v>0</v>
      </c>
      <c r="H24" s="241">
        <v>0</v>
      </c>
      <c r="I24" s="241">
        <v>0</v>
      </c>
      <c r="J24" s="241">
        <v>0</v>
      </c>
      <c r="K24" s="242">
        <f t="shared" si="0"/>
        <v>30</v>
      </c>
      <c r="L24" s="240">
        <v>4.1666666666666666E-3</v>
      </c>
    </row>
    <row r="25" spans="1:12" ht="14.4" x14ac:dyDescent="0.3">
      <c r="A25" s="330">
        <v>23</v>
      </c>
      <c r="B25" s="307" t="s">
        <v>122</v>
      </c>
      <c r="C25" s="307" t="s">
        <v>123</v>
      </c>
      <c r="D25" s="240">
        <v>4.1666666666666666E-3</v>
      </c>
      <c r="E25" s="241">
        <v>30</v>
      </c>
      <c r="F25" s="241">
        <v>0</v>
      </c>
      <c r="G25" s="241">
        <v>0</v>
      </c>
      <c r="H25" s="241">
        <v>0</v>
      </c>
      <c r="I25" s="241">
        <v>0</v>
      </c>
      <c r="J25" s="241">
        <v>0</v>
      </c>
      <c r="K25" s="242">
        <f t="shared" si="0"/>
        <v>30</v>
      </c>
      <c r="L25" s="240">
        <v>4.1666666666666666E-3</v>
      </c>
    </row>
    <row r="26" spans="1:12" ht="14.4" x14ac:dyDescent="0.3">
      <c r="A26" s="330">
        <v>24</v>
      </c>
      <c r="B26" s="239" t="s">
        <v>190</v>
      </c>
      <c r="C26" s="239" t="s">
        <v>29</v>
      </c>
      <c r="D26" s="240">
        <v>4.1666666666666666E-3</v>
      </c>
      <c r="E26" s="241">
        <v>20</v>
      </c>
      <c r="F26" s="241">
        <v>0</v>
      </c>
      <c r="G26" s="241">
        <v>0</v>
      </c>
      <c r="H26" s="241">
        <v>0</v>
      </c>
      <c r="I26" s="241">
        <v>0</v>
      </c>
      <c r="J26" s="241">
        <v>0</v>
      </c>
      <c r="K26" s="242">
        <f t="shared" si="0"/>
        <v>20</v>
      </c>
      <c r="L26" s="240">
        <v>4.1666666666666666E-3</v>
      </c>
    </row>
    <row r="27" spans="1:12" ht="14.4" x14ac:dyDescent="0.3">
      <c r="A27" s="330">
        <v>25</v>
      </c>
      <c r="B27" s="239" t="s">
        <v>191</v>
      </c>
      <c r="C27" s="239" t="s">
        <v>42</v>
      </c>
      <c r="D27" s="240">
        <v>4.1666666666666666E-3</v>
      </c>
      <c r="E27" s="241">
        <v>0</v>
      </c>
      <c r="F27" s="241">
        <v>0</v>
      </c>
      <c r="G27" s="241">
        <v>0</v>
      </c>
      <c r="H27" s="241">
        <v>0</v>
      </c>
      <c r="I27" s="241">
        <v>0</v>
      </c>
      <c r="J27" s="241">
        <v>0</v>
      </c>
      <c r="K27" s="242">
        <f t="shared" si="0"/>
        <v>0</v>
      </c>
      <c r="L27" s="240">
        <v>4.1666666666666666E-3</v>
      </c>
    </row>
  </sheetData>
  <sortState xmlns:xlrd2="http://schemas.microsoft.com/office/spreadsheetml/2017/richdata2" ref="A3:L27">
    <sortCondition descending="1" ref="K3:K27"/>
    <sortCondition ref="L3:L27"/>
    <sortCondition ref="D3:D27"/>
  </sortState>
  <pageMargins left="0.7" right="0.7" top="0.75" bottom="0.75" header="0.3" footer="0.3"/>
  <pageSetup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C0C2C-C1FC-4F8D-B36A-A0F0FFA24A5E}">
  <dimension ref="A2:L29"/>
  <sheetViews>
    <sheetView workbookViewId="0">
      <selection activeCell="A26" sqref="A26"/>
    </sheetView>
  </sheetViews>
  <sheetFormatPr defaultRowHeight="13.8" x14ac:dyDescent="0.25"/>
  <cols>
    <col min="2" max="2" width="17.19921875" customWidth="1"/>
  </cols>
  <sheetData>
    <row r="2" spans="1:12" ht="14.4" x14ac:dyDescent="0.3">
      <c r="A2" s="168"/>
      <c r="B2" s="332" t="s">
        <v>0</v>
      </c>
      <c r="C2" s="333" t="s">
        <v>1</v>
      </c>
      <c r="D2" s="334" t="s">
        <v>2</v>
      </c>
      <c r="E2" s="332" t="s">
        <v>3</v>
      </c>
      <c r="F2" s="332" t="s">
        <v>4</v>
      </c>
      <c r="G2" s="332" t="s">
        <v>5</v>
      </c>
      <c r="H2" s="332" t="s">
        <v>6</v>
      </c>
      <c r="I2" s="332" t="s">
        <v>7</v>
      </c>
      <c r="J2" s="332" t="s">
        <v>54</v>
      </c>
      <c r="K2" s="337" t="s">
        <v>8</v>
      </c>
      <c r="L2" s="334" t="s">
        <v>9</v>
      </c>
    </row>
    <row r="3" spans="1:12" ht="14.4" x14ac:dyDescent="0.3">
      <c r="A3" s="190">
        <v>1</v>
      </c>
      <c r="B3" s="394" t="s">
        <v>119</v>
      </c>
      <c r="C3" s="394" t="s">
        <v>31</v>
      </c>
      <c r="D3" s="240">
        <v>9.8379629629629642E-4</v>
      </c>
      <c r="E3" s="241">
        <v>30</v>
      </c>
      <c r="F3" s="241">
        <v>30</v>
      </c>
      <c r="G3" s="241">
        <v>30</v>
      </c>
      <c r="H3" s="241">
        <v>30</v>
      </c>
      <c r="I3" s="241">
        <v>30</v>
      </c>
      <c r="J3" s="241">
        <v>30</v>
      </c>
      <c r="K3" s="242">
        <f t="shared" ref="K3:K26" si="0">SUM(E3:J3)</f>
        <v>180</v>
      </c>
      <c r="L3" s="240">
        <v>2.7662037037037034E-3</v>
      </c>
    </row>
    <row r="4" spans="1:12" ht="14.4" x14ac:dyDescent="0.3">
      <c r="A4" s="190">
        <v>2</v>
      </c>
      <c r="B4" s="394" t="s">
        <v>147</v>
      </c>
      <c r="C4" s="394" t="s">
        <v>32</v>
      </c>
      <c r="D4" s="240">
        <v>8.9120370370370362E-4</v>
      </c>
      <c r="E4" s="241">
        <v>30</v>
      </c>
      <c r="F4" s="241">
        <v>30</v>
      </c>
      <c r="G4" s="241">
        <v>30</v>
      </c>
      <c r="H4" s="241">
        <v>30</v>
      </c>
      <c r="I4" s="241">
        <v>30</v>
      </c>
      <c r="J4" s="241">
        <v>30</v>
      </c>
      <c r="K4" s="242">
        <f t="shared" si="0"/>
        <v>180</v>
      </c>
      <c r="L4" s="240">
        <v>3.0092592592592588E-3</v>
      </c>
    </row>
    <row r="5" spans="1:12" ht="14.4" x14ac:dyDescent="0.3">
      <c r="A5" s="190">
        <v>3</v>
      </c>
      <c r="B5" s="394" t="s">
        <v>122</v>
      </c>
      <c r="C5" s="394" t="s">
        <v>43</v>
      </c>
      <c r="D5" s="240">
        <v>1.0995370370370371E-3</v>
      </c>
      <c r="E5" s="241">
        <v>30</v>
      </c>
      <c r="F5" s="241">
        <v>30</v>
      </c>
      <c r="G5" s="241">
        <v>30</v>
      </c>
      <c r="H5" s="241">
        <v>30</v>
      </c>
      <c r="I5" s="241">
        <v>30</v>
      </c>
      <c r="J5" s="241">
        <v>30</v>
      </c>
      <c r="K5" s="242">
        <f t="shared" si="0"/>
        <v>180</v>
      </c>
      <c r="L5" s="240">
        <v>3.1249999999999997E-3</v>
      </c>
    </row>
    <row r="6" spans="1:12" ht="14.4" x14ac:dyDescent="0.3">
      <c r="A6" s="190">
        <v>4</v>
      </c>
      <c r="B6" s="239" t="s">
        <v>186</v>
      </c>
      <c r="C6" s="239" t="s">
        <v>94</v>
      </c>
      <c r="D6" s="240">
        <v>7.9861111111111105E-4</v>
      </c>
      <c r="E6" s="241">
        <v>30</v>
      </c>
      <c r="F6" s="241">
        <v>30</v>
      </c>
      <c r="G6" s="241">
        <v>30</v>
      </c>
      <c r="H6" s="241">
        <v>30</v>
      </c>
      <c r="I6" s="241">
        <v>30</v>
      </c>
      <c r="J6" s="241">
        <v>30</v>
      </c>
      <c r="K6" s="242">
        <f t="shared" si="0"/>
        <v>180</v>
      </c>
      <c r="L6" s="240">
        <v>3.5763888888888894E-3</v>
      </c>
    </row>
    <row r="7" spans="1:12" ht="14.4" x14ac:dyDescent="0.3">
      <c r="A7" s="190">
        <v>5</v>
      </c>
      <c r="B7" s="394" t="s">
        <v>139</v>
      </c>
      <c r="C7" s="394" t="s">
        <v>140</v>
      </c>
      <c r="D7" s="240">
        <v>8.7962962962962962E-4</v>
      </c>
      <c r="E7" s="241">
        <v>30</v>
      </c>
      <c r="F7" s="241">
        <v>30</v>
      </c>
      <c r="G7" s="241">
        <v>30</v>
      </c>
      <c r="H7" s="241">
        <v>30</v>
      </c>
      <c r="I7" s="241">
        <v>30</v>
      </c>
      <c r="J7" s="241">
        <v>30</v>
      </c>
      <c r="K7" s="242">
        <f t="shared" si="0"/>
        <v>180</v>
      </c>
      <c r="L7" s="240">
        <v>3.6226851851851854E-3</v>
      </c>
    </row>
    <row r="8" spans="1:12" ht="14.4" x14ac:dyDescent="0.3">
      <c r="A8" s="190">
        <v>6</v>
      </c>
      <c r="B8" s="307" t="s">
        <v>186</v>
      </c>
      <c r="C8" s="307" t="s">
        <v>187</v>
      </c>
      <c r="D8" s="240">
        <v>9.8379629629629642E-4</v>
      </c>
      <c r="E8" s="241">
        <v>30</v>
      </c>
      <c r="F8" s="241">
        <v>30</v>
      </c>
      <c r="G8" s="241">
        <v>30</v>
      </c>
      <c r="H8" s="241">
        <v>30</v>
      </c>
      <c r="I8" s="241">
        <v>30</v>
      </c>
      <c r="J8" s="241">
        <v>30</v>
      </c>
      <c r="K8" s="242">
        <f t="shared" si="0"/>
        <v>180</v>
      </c>
      <c r="L8" s="240">
        <v>3.6226851851851854E-3</v>
      </c>
    </row>
    <row r="9" spans="1:12" ht="14.4" x14ac:dyDescent="0.3">
      <c r="A9" s="190">
        <v>7</v>
      </c>
      <c r="B9" s="394" t="s">
        <v>184</v>
      </c>
      <c r="C9" s="394" t="s">
        <v>185</v>
      </c>
      <c r="D9" s="240">
        <v>8.449074074074075E-4</v>
      </c>
      <c r="E9" s="241">
        <v>30</v>
      </c>
      <c r="F9" s="241">
        <v>30</v>
      </c>
      <c r="G9" s="241">
        <v>30</v>
      </c>
      <c r="H9" s="241">
        <v>30</v>
      </c>
      <c r="I9" s="241">
        <v>30</v>
      </c>
      <c r="J9" s="241">
        <v>30</v>
      </c>
      <c r="K9" s="242">
        <f t="shared" si="0"/>
        <v>180</v>
      </c>
      <c r="L9" s="240">
        <v>3.7731481481481483E-3</v>
      </c>
    </row>
    <row r="10" spans="1:12" ht="14.4" x14ac:dyDescent="0.3">
      <c r="A10" s="190">
        <v>8</v>
      </c>
      <c r="B10" s="307" t="s">
        <v>228</v>
      </c>
      <c r="C10" s="307" t="s">
        <v>171</v>
      </c>
      <c r="D10" s="240">
        <v>1.6782407407407406E-3</v>
      </c>
      <c r="E10" s="241">
        <v>30</v>
      </c>
      <c r="F10" s="241">
        <v>30</v>
      </c>
      <c r="G10" s="241">
        <v>30</v>
      </c>
      <c r="H10" s="241">
        <v>30</v>
      </c>
      <c r="I10" s="241">
        <v>30</v>
      </c>
      <c r="J10" s="241">
        <v>30</v>
      </c>
      <c r="K10" s="242">
        <f t="shared" si="0"/>
        <v>180</v>
      </c>
      <c r="L10" s="240">
        <v>3.9699074074074072E-3</v>
      </c>
    </row>
    <row r="11" spans="1:12" ht="14.4" x14ac:dyDescent="0.3">
      <c r="A11" s="190">
        <v>9</v>
      </c>
      <c r="B11" s="239" t="s">
        <v>122</v>
      </c>
      <c r="C11" s="394" t="s">
        <v>225</v>
      </c>
      <c r="D11" s="240">
        <v>8.449074074074075E-4</v>
      </c>
      <c r="E11" s="241">
        <v>30</v>
      </c>
      <c r="F11" s="241">
        <v>30</v>
      </c>
      <c r="G11" s="241">
        <v>30</v>
      </c>
      <c r="H11" s="241">
        <v>30</v>
      </c>
      <c r="I11" s="241">
        <v>30</v>
      </c>
      <c r="J11" s="241">
        <v>30</v>
      </c>
      <c r="K11" s="242">
        <f t="shared" si="0"/>
        <v>180</v>
      </c>
      <c r="L11" s="240">
        <v>4.0972222222222226E-3</v>
      </c>
    </row>
    <row r="12" spans="1:12" ht="14.4" x14ac:dyDescent="0.3">
      <c r="A12" s="190">
        <v>10</v>
      </c>
      <c r="B12" s="307" t="s">
        <v>180</v>
      </c>
      <c r="C12" s="307" t="s">
        <v>125</v>
      </c>
      <c r="D12" s="240">
        <v>1.0300925925925926E-3</v>
      </c>
      <c r="E12" s="241">
        <v>30</v>
      </c>
      <c r="F12" s="241">
        <v>30</v>
      </c>
      <c r="G12" s="241">
        <v>30</v>
      </c>
      <c r="H12" s="241">
        <v>30</v>
      </c>
      <c r="I12" s="241">
        <v>30</v>
      </c>
      <c r="J12" s="241">
        <v>0</v>
      </c>
      <c r="K12" s="242">
        <f t="shared" si="0"/>
        <v>150</v>
      </c>
      <c r="L12" s="240">
        <v>4.1666666666666666E-3</v>
      </c>
    </row>
    <row r="13" spans="1:12" ht="14.4" x14ac:dyDescent="0.3">
      <c r="A13" s="190">
        <v>11</v>
      </c>
      <c r="B13" s="394" t="s">
        <v>184</v>
      </c>
      <c r="C13" s="394" t="s">
        <v>218</v>
      </c>
      <c r="D13" s="240">
        <v>1.2037037037037038E-3</v>
      </c>
      <c r="E13" s="241">
        <v>30</v>
      </c>
      <c r="F13" s="241">
        <v>30</v>
      </c>
      <c r="G13" s="241">
        <v>30</v>
      </c>
      <c r="H13" s="241">
        <v>30</v>
      </c>
      <c r="I13" s="241">
        <v>30</v>
      </c>
      <c r="J13" s="241">
        <v>0</v>
      </c>
      <c r="K13" s="242">
        <f t="shared" si="0"/>
        <v>150</v>
      </c>
      <c r="L13" s="240">
        <v>4.1666666666666666E-3</v>
      </c>
    </row>
    <row r="14" spans="1:12" ht="14.4" x14ac:dyDescent="0.3">
      <c r="A14" s="190">
        <v>12</v>
      </c>
      <c r="B14" s="394" t="s">
        <v>181</v>
      </c>
      <c r="C14" s="394" t="s">
        <v>182</v>
      </c>
      <c r="D14" s="240">
        <v>1.3888888888888889E-3</v>
      </c>
      <c r="E14" s="241">
        <v>30</v>
      </c>
      <c r="F14" s="241">
        <v>30</v>
      </c>
      <c r="G14" s="241">
        <v>30</v>
      </c>
      <c r="H14" s="241">
        <v>30</v>
      </c>
      <c r="I14" s="241">
        <v>30</v>
      </c>
      <c r="J14" s="241">
        <v>0</v>
      </c>
      <c r="K14" s="242">
        <f t="shared" si="0"/>
        <v>150</v>
      </c>
      <c r="L14" s="240">
        <v>4.1666666666666666E-3</v>
      </c>
    </row>
    <row r="15" spans="1:12" ht="14.4" x14ac:dyDescent="0.3">
      <c r="A15" s="190">
        <v>13</v>
      </c>
      <c r="B15" s="394" t="s">
        <v>190</v>
      </c>
      <c r="C15" s="394" t="s">
        <v>29</v>
      </c>
      <c r="D15" s="240">
        <v>1.3888888888888889E-3</v>
      </c>
      <c r="E15" s="241">
        <v>30</v>
      </c>
      <c r="F15" s="241">
        <v>30</v>
      </c>
      <c r="G15" s="241">
        <v>30</v>
      </c>
      <c r="H15" s="241">
        <v>30</v>
      </c>
      <c r="I15" s="241">
        <v>30</v>
      </c>
      <c r="J15" s="241">
        <v>0</v>
      </c>
      <c r="K15" s="242">
        <f t="shared" si="0"/>
        <v>150</v>
      </c>
      <c r="L15" s="240">
        <v>4.1666666666666666E-3</v>
      </c>
    </row>
    <row r="16" spans="1:12" ht="14.4" x14ac:dyDescent="0.3">
      <c r="A16" s="190">
        <v>14</v>
      </c>
      <c r="B16" s="394" t="s">
        <v>209</v>
      </c>
      <c r="C16" s="394" t="s">
        <v>210</v>
      </c>
      <c r="D16" s="240">
        <v>1.423611111111111E-3</v>
      </c>
      <c r="E16" s="241">
        <v>30</v>
      </c>
      <c r="F16" s="241">
        <v>30</v>
      </c>
      <c r="G16" s="241">
        <v>30</v>
      </c>
      <c r="H16" s="241">
        <v>30</v>
      </c>
      <c r="I16" s="241">
        <v>30</v>
      </c>
      <c r="J16" s="241">
        <v>0</v>
      </c>
      <c r="K16" s="242">
        <f t="shared" si="0"/>
        <v>150</v>
      </c>
      <c r="L16" s="240">
        <v>4.1666666666666666E-3</v>
      </c>
    </row>
    <row r="17" spans="1:12" ht="14.4" x14ac:dyDescent="0.3">
      <c r="A17" s="190">
        <v>15</v>
      </c>
      <c r="B17" s="239" t="s">
        <v>119</v>
      </c>
      <c r="C17" s="394" t="s">
        <v>229</v>
      </c>
      <c r="D17" s="240">
        <v>1.6435185185185183E-3</v>
      </c>
      <c r="E17" s="241">
        <v>30</v>
      </c>
      <c r="F17" s="241">
        <v>30</v>
      </c>
      <c r="G17" s="241">
        <v>30</v>
      </c>
      <c r="H17" s="241">
        <v>30</v>
      </c>
      <c r="I17" s="241">
        <v>30</v>
      </c>
      <c r="J17" s="241">
        <v>0</v>
      </c>
      <c r="K17" s="242">
        <f t="shared" si="0"/>
        <v>150</v>
      </c>
      <c r="L17" s="240">
        <v>4.1666666666666666E-3</v>
      </c>
    </row>
    <row r="18" spans="1:12" ht="14.4" x14ac:dyDescent="0.3">
      <c r="A18" s="190">
        <v>16</v>
      </c>
      <c r="B18" s="394" t="s">
        <v>181</v>
      </c>
      <c r="C18" s="394" t="s">
        <v>183</v>
      </c>
      <c r="D18" s="386">
        <v>1.6435185185185183E-3</v>
      </c>
      <c r="E18" s="241">
        <v>30</v>
      </c>
      <c r="F18" s="241">
        <v>30</v>
      </c>
      <c r="G18" s="241">
        <v>30</v>
      </c>
      <c r="H18" s="241">
        <v>30</v>
      </c>
      <c r="I18" s="241">
        <v>30</v>
      </c>
      <c r="J18" s="241">
        <v>0</v>
      </c>
      <c r="K18" s="242">
        <f t="shared" si="0"/>
        <v>150</v>
      </c>
      <c r="L18" s="240">
        <v>4.1666666666666666E-3</v>
      </c>
    </row>
    <row r="19" spans="1:12" ht="14.4" x14ac:dyDescent="0.3">
      <c r="A19" s="190">
        <v>17</v>
      </c>
      <c r="B19" s="394" t="s">
        <v>192</v>
      </c>
      <c r="C19" s="394" t="s">
        <v>193</v>
      </c>
      <c r="D19" s="240">
        <v>1.5046296296296294E-3</v>
      </c>
      <c r="E19" s="241">
        <v>30</v>
      </c>
      <c r="F19" s="241">
        <v>30</v>
      </c>
      <c r="G19" s="241">
        <v>30</v>
      </c>
      <c r="H19" s="241">
        <v>30</v>
      </c>
      <c r="I19" s="241">
        <v>30</v>
      </c>
      <c r="J19" s="241">
        <v>0</v>
      </c>
      <c r="K19" s="242">
        <f t="shared" si="0"/>
        <v>150</v>
      </c>
      <c r="L19" s="240">
        <v>0.25</v>
      </c>
    </row>
    <row r="20" spans="1:12" ht="14.4" x14ac:dyDescent="0.3">
      <c r="A20" s="190">
        <v>18</v>
      </c>
      <c r="B20" s="307" t="s">
        <v>188</v>
      </c>
      <c r="C20" s="307" t="s">
        <v>189</v>
      </c>
      <c r="D20" s="240">
        <v>8.1018518518518516E-4</v>
      </c>
      <c r="E20" s="241">
        <v>20</v>
      </c>
      <c r="F20" s="241">
        <v>30</v>
      </c>
      <c r="G20" s="241">
        <v>30</v>
      </c>
      <c r="H20" s="241">
        <v>30</v>
      </c>
      <c r="I20" s="241">
        <v>30</v>
      </c>
      <c r="J20" s="241">
        <v>0</v>
      </c>
      <c r="K20" s="242">
        <f t="shared" si="0"/>
        <v>140</v>
      </c>
      <c r="L20" s="240">
        <v>4.1666666666666666E-3</v>
      </c>
    </row>
    <row r="21" spans="1:12" ht="14.4" x14ac:dyDescent="0.3">
      <c r="A21" s="190">
        <v>19</v>
      </c>
      <c r="B21" s="307" t="s">
        <v>230</v>
      </c>
      <c r="C21" s="307" t="s">
        <v>128</v>
      </c>
      <c r="D21" s="240">
        <v>1.4930555555555556E-3</v>
      </c>
      <c r="E21" s="241">
        <v>30</v>
      </c>
      <c r="F21" s="241">
        <v>30</v>
      </c>
      <c r="G21" s="241">
        <v>30</v>
      </c>
      <c r="H21" s="241">
        <v>30</v>
      </c>
      <c r="I21" s="241">
        <v>0</v>
      </c>
      <c r="J21" s="241">
        <v>0</v>
      </c>
      <c r="K21" s="242">
        <f t="shared" si="0"/>
        <v>120</v>
      </c>
      <c r="L21" s="240">
        <v>4.1666666666666666E-3</v>
      </c>
    </row>
    <row r="22" spans="1:12" ht="14.4" x14ac:dyDescent="0.3">
      <c r="A22" s="190">
        <v>20</v>
      </c>
      <c r="B22" s="394" t="s">
        <v>147</v>
      </c>
      <c r="C22" s="394" t="s">
        <v>115</v>
      </c>
      <c r="D22" s="240">
        <v>1.9444444444444442E-3</v>
      </c>
      <c r="E22" s="241">
        <v>0</v>
      </c>
      <c r="F22" s="241">
        <v>30</v>
      </c>
      <c r="G22" s="241">
        <v>30</v>
      </c>
      <c r="H22" s="241">
        <v>30</v>
      </c>
      <c r="I22" s="241">
        <v>30</v>
      </c>
      <c r="J22" s="241">
        <v>0</v>
      </c>
      <c r="K22" s="242">
        <f t="shared" si="0"/>
        <v>120</v>
      </c>
      <c r="L22" s="240">
        <v>4.1666666666666666E-3</v>
      </c>
    </row>
    <row r="23" spans="1:12" ht="14.4" x14ac:dyDescent="0.3">
      <c r="A23" s="190">
        <v>21</v>
      </c>
      <c r="B23" s="394" t="s">
        <v>186</v>
      </c>
      <c r="C23" s="394" t="s">
        <v>130</v>
      </c>
      <c r="D23" s="240">
        <v>2.1759259259259258E-3</v>
      </c>
      <c r="E23" s="241">
        <v>30</v>
      </c>
      <c r="F23" s="241">
        <v>30</v>
      </c>
      <c r="G23" s="241">
        <v>30</v>
      </c>
      <c r="H23" s="241">
        <v>30</v>
      </c>
      <c r="I23" s="241">
        <v>0</v>
      </c>
      <c r="J23" s="241">
        <v>0</v>
      </c>
      <c r="K23" s="242">
        <f t="shared" si="0"/>
        <v>120</v>
      </c>
      <c r="L23" s="240">
        <v>4.1666666666666666E-3</v>
      </c>
    </row>
    <row r="24" spans="1:12" ht="14.4" x14ac:dyDescent="0.3">
      <c r="A24" s="190">
        <v>22</v>
      </c>
      <c r="B24" s="394" t="s">
        <v>230</v>
      </c>
      <c r="C24" s="394" t="s">
        <v>105</v>
      </c>
      <c r="D24" s="240">
        <v>2.3495370370370371E-3</v>
      </c>
      <c r="E24" s="241">
        <v>30</v>
      </c>
      <c r="F24" s="241">
        <v>30</v>
      </c>
      <c r="G24" s="241">
        <v>30</v>
      </c>
      <c r="H24" s="241">
        <v>30</v>
      </c>
      <c r="I24" s="241">
        <v>0</v>
      </c>
      <c r="J24" s="241">
        <v>0</v>
      </c>
      <c r="K24" s="242">
        <f t="shared" si="0"/>
        <v>120</v>
      </c>
      <c r="L24" s="240">
        <v>4.1666666666666666E-3</v>
      </c>
    </row>
    <row r="25" spans="1:12" ht="14.4" x14ac:dyDescent="0.3">
      <c r="A25" s="190">
        <v>23</v>
      </c>
      <c r="B25" s="394" t="s">
        <v>122</v>
      </c>
      <c r="C25" s="394" t="s">
        <v>123</v>
      </c>
      <c r="D25" s="240">
        <v>2.6388888888888885E-3</v>
      </c>
      <c r="E25" s="241">
        <v>30</v>
      </c>
      <c r="F25" s="241">
        <v>30</v>
      </c>
      <c r="G25" s="241">
        <v>30</v>
      </c>
      <c r="H25" s="241">
        <v>0</v>
      </c>
      <c r="I25" s="241">
        <v>0</v>
      </c>
      <c r="J25" s="241">
        <v>0</v>
      </c>
      <c r="K25" s="242">
        <f t="shared" si="0"/>
        <v>90</v>
      </c>
      <c r="L25" s="240">
        <v>4.1666666666666666E-3</v>
      </c>
    </row>
    <row r="26" spans="1:12" ht="14.4" x14ac:dyDescent="0.3">
      <c r="A26" s="190">
        <v>24</v>
      </c>
      <c r="B26" s="394" t="s">
        <v>190</v>
      </c>
      <c r="C26" s="394" t="s">
        <v>93</v>
      </c>
      <c r="D26" s="240">
        <v>4.1666666666666666E-3</v>
      </c>
      <c r="E26" s="241">
        <v>0</v>
      </c>
      <c r="F26" s="241">
        <v>0</v>
      </c>
      <c r="G26" s="241">
        <v>0</v>
      </c>
      <c r="H26" s="241">
        <v>0</v>
      </c>
      <c r="I26" s="241">
        <v>0</v>
      </c>
      <c r="J26" s="241">
        <v>0</v>
      </c>
      <c r="K26" s="242">
        <f t="shared" si="0"/>
        <v>0</v>
      </c>
      <c r="L26" s="240">
        <v>4.1666666666666666E-3</v>
      </c>
    </row>
    <row r="29" spans="1:12" ht="14.4" customHeight="1" x14ac:dyDescent="0.25"/>
  </sheetData>
  <sortState xmlns:xlrd2="http://schemas.microsoft.com/office/spreadsheetml/2017/richdata2" ref="A3:L26">
    <sortCondition descending="1" ref="K3:K26"/>
    <sortCondition ref="L3:L26"/>
    <sortCondition ref="D3:D26"/>
  </sortState>
  <pageMargins left="0.7" right="0.7" top="0.75" bottom="0.75" header="0.3" footer="0.3"/>
  <pageSetup orientation="landscape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100B7-CC2E-41C8-8142-919A895D5D6A}">
  <dimension ref="A2:L27"/>
  <sheetViews>
    <sheetView workbookViewId="0">
      <selection activeCell="N20" sqref="N20"/>
    </sheetView>
  </sheetViews>
  <sheetFormatPr defaultRowHeight="13.8" x14ac:dyDescent="0.25"/>
  <cols>
    <col min="1" max="1" width="4.5" customWidth="1"/>
    <col min="2" max="2" width="15.69921875" customWidth="1"/>
  </cols>
  <sheetData>
    <row r="2" spans="1:12" ht="14.4" x14ac:dyDescent="0.3">
      <c r="A2" s="190"/>
      <c r="B2" s="192" t="s">
        <v>0</v>
      </c>
      <c r="C2" s="192" t="s">
        <v>1</v>
      </c>
      <c r="D2" s="238" t="s">
        <v>2</v>
      </c>
      <c r="E2" s="192" t="s">
        <v>3</v>
      </c>
      <c r="F2" s="192" t="s">
        <v>4</v>
      </c>
      <c r="G2" s="192" t="s">
        <v>5</v>
      </c>
      <c r="H2" s="192" t="s">
        <v>6</v>
      </c>
      <c r="I2" s="192" t="s">
        <v>7</v>
      </c>
      <c r="J2" s="192" t="s">
        <v>54</v>
      </c>
      <c r="K2" s="193" t="s">
        <v>8</v>
      </c>
      <c r="L2" s="238" t="s">
        <v>9</v>
      </c>
    </row>
    <row r="3" spans="1:12" ht="14.4" x14ac:dyDescent="0.3">
      <c r="A3" s="190">
        <v>1</v>
      </c>
      <c r="B3" s="239" t="s">
        <v>188</v>
      </c>
      <c r="C3" s="239" t="s">
        <v>189</v>
      </c>
      <c r="D3" s="240">
        <v>8.1018518518518516E-4</v>
      </c>
      <c r="E3" s="241">
        <v>30</v>
      </c>
      <c r="F3" s="241">
        <v>30</v>
      </c>
      <c r="G3" s="241">
        <v>30</v>
      </c>
      <c r="H3" s="241">
        <v>30</v>
      </c>
      <c r="I3" s="241">
        <v>30</v>
      </c>
      <c r="J3" s="241">
        <v>30</v>
      </c>
      <c r="K3" s="242">
        <f t="shared" ref="K3:K27" si="0">SUM(E3:J3)</f>
        <v>180</v>
      </c>
      <c r="L3" s="240">
        <v>2.5115740740740741E-3</v>
      </c>
    </row>
    <row r="4" spans="1:12" ht="14.4" x14ac:dyDescent="0.3">
      <c r="A4" s="190">
        <v>2</v>
      </c>
      <c r="B4" s="239" t="s">
        <v>209</v>
      </c>
      <c r="C4" s="239" t="s">
        <v>210</v>
      </c>
      <c r="D4" s="240">
        <v>8.2175925925925917E-4</v>
      </c>
      <c r="E4" s="241">
        <v>30</v>
      </c>
      <c r="F4" s="241">
        <v>30</v>
      </c>
      <c r="G4" s="241">
        <v>30</v>
      </c>
      <c r="H4" s="241">
        <v>30</v>
      </c>
      <c r="I4" s="241">
        <v>30</v>
      </c>
      <c r="J4" s="241">
        <v>30</v>
      </c>
      <c r="K4" s="242">
        <f t="shared" si="0"/>
        <v>180</v>
      </c>
      <c r="L4" s="240">
        <v>2.6504629629629625E-3</v>
      </c>
    </row>
    <row r="5" spans="1:12" ht="14.4" x14ac:dyDescent="0.3">
      <c r="A5" s="190">
        <v>3</v>
      </c>
      <c r="B5" s="307" t="s">
        <v>139</v>
      </c>
      <c r="C5" s="307" t="s">
        <v>140</v>
      </c>
      <c r="D5" s="240">
        <v>1.2152777777777778E-3</v>
      </c>
      <c r="E5" s="241">
        <v>30</v>
      </c>
      <c r="F5" s="241">
        <v>30</v>
      </c>
      <c r="G5" s="241">
        <v>30</v>
      </c>
      <c r="H5" s="241">
        <v>30</v>
      </c>
      <c r="I5" s="241">
        <v>30</v>
      </c>
      <c r="J5" s="241">
        <v>30</v>
      </c>
      <c r="K5" s="242">
        <f t="shared" si="0"/>
        <v>180</v>
      </c>
      <c r="L5" s="240">
        <v>3.0324074074074073E-3</v>
      </c>
    </row>
    <row r="6" spans="1:12" ht="14.4" x14ac:dyDescent="0.3">
      <c r="A6" s="190">
        <v>4</v>
      </c>
      <c r="B6" s="307" t="s">
        <v>147</v>
      </c>
      <c r="C6" s="307" t="s">
        <v>32</v>
      </c>
      <c r="D6" s="240">
        <v>1.0416666666666667E-3</v>
      </c>
      <c r="E6" s="241">
        <v>30</v>
      </c>
      <c r="F6" s="241">
        <v>30</v>
      </c>
      <c r="G6" s="241">
        <v>30</v>
      </c>
      <c r="H6" s="241">
        <v>30</v>
      </c>
      <c r="I6" s="241">
        <v>30</v>
      </c>
      <c r="J6" s="241">
        <v>30</v>
      </c>
      <c r="K6" s="242">
        <f t="shared" si="0"/>
        <v>180</v>
      </c>
      <c r="L6" s="240">
        <v>3.0555555555555557E-3</v>
      </c>
    </row>
    <row r="7" spans="1:12" ht="14.4" x14ac:dyDescent="0.3">
      <c r="A7" s="190">
        <v>5</v>
      </c>
      <c r="B7" s="307" t="s">
        <v>186</v>
      </c>
      <c r="C7" s="307" t="s">
        <v>187</v>
      </c>
      <c r="D7" s="240">
        <v>8.6805555555555551E-4</v>
      </c>
      <c r="E7" s="241">
        <v>30</v>
      </c>
      <c r="F7" s="241">
        <v>30</v>
      </c>
      <c r="G7" s="241">
        <v>30</v>
      </c>
      <c r="H7" s="241">
        <v>30</v>
      </c>
      <c r="I7" s="241">
        <v>30</v>
      </c>
      <c r="J7" s="241">
        <v>30</v>
      </c>
      <c r="K7" s="242">
        <f t="shared" si="0"/>
        <v>180</v>
      </c>
      <c r="L7" s="240">
        <v>3.7847222222222223E-3</v>
      </c>
    </row>
    <row r="8" spans="1:12" ht="14.4" x14ac:dyDescent="0.3">
      <c r="A8" s="190">
        <v>6</v>
      </c>
      <c r="B8" s="239" t="s">
        <v>181</v>
      </c>
      <c r="C8" s="239" t="s">
        <v>183</v>
      </c>
      <c r="D8" s="240">
        <v>1.0185185185185186E-3</v>
      </c>
      <c r="E8" s="241">
        <v>30</v>
      </c>
      <c r="F8" s="241">
        <v>30</v>
      </c>
      <c r="G8" s="241">
        <v>30</v>
      </c>
      <c r="H8" s="241">
        <v>30</v>
      </c>
      <c r="I8" s="241">
        <v>30</v>
      </c>
      <c r="J8" s="241">
        <v>30</v>
      </c>
      <c r="K8" s="242">
        <f t="shared" si="0"/>
        <v>180</v>
      </c>
      <c r="L8" s="240">
        <v>3.8888888888888883E-3</v>
      </c>
    </row>
    <row r="9" spans="1:12" ht="14.4" x14ac:dyDescent="0.3">
      <c r="A9" s="190">
        <v>7</v>
      </c>
      <c r="B9" s="307" t="s">
        <v>122</v>
      </c>
      <c r="C9" s="307" t="s">
        <v>123</v>
      </c>
      <c r="D9" s="240">
        <v>1.4004629629629629E-3</v>
      </c>
      <c r="E9" s="241">
        <v>30</v>
      </c>
      <c r="F9" s="241">
        <v>30</v>
      </c>
      <c r="G9" s="241">
        <v>30</v>
      </c>
      <c r="H9" s="241">
        <v>30</v>
      </c>
      <c r="I9" s="241">
        <v>30</v>
      </c>
      <c r="J9" s="241">
        <v>30</v>
      </c>
      <c r="K9" s="242">
        <f t="shared" si="0"/>
        <v>180</v>
      </c>
      <c r="L9" s="240">
        <v>3.8888888888888883E-3</v>
      </c>
    </row>
    <row r="10" spans="1:12" ht="14.4" x14ac:dyDescent="0.3">
      <c r="A10" s="190">
        <v>8</v>
      </c>
      <c r="B10" s="239" t="s">
        <v>190</v>
      </c>
      <c r="C10" s="239" t="s">
        <v>29</v>
      </c>
      <c r="D10" s="240">
        <v>1.4467592592592594E-3</v>
      </c>
      <c r="E10" s="241">
        <v>30</v>
      </c>
      <c r="F10" s="241">
        <v>30</v>
      </c>
      <c r="G10" s="241">
        <v>30</v>
      </c>
      <c r="H10" s="241">
        <v>30</v>
      </c>
      <c r="I10" s="241">
        <v>30</v>
      </c>
      <c r="J10" s="241">
        <v>30</v>
      </c>
      <c r="K10" s="242">
        <f t="shared" si="0"/>
        <v>180</v>
      </c>
      <c r="L10" s="240">
        <v>3.9120370370370368E-3</v>
      </c>
    </row>
    <row r="11" spans="1:12" ht="14.4" x14ac:dyDescent="0.3">
      <c r="A11" s="190">
        <v>9</v>
      </c>
      <c r="B11" s="239" t="s">
        <v>184</v>
      </c>
      <c r="C11" s="239" t="s">
        <v>218</v>
      </c>
      <c r="D11" s="240">
        <v>5.9027777777777778E-4</v>
      </c>
      <c r="E11" s="241">
        <v>30</v>
      </c>
      <c r="F11" s="241">
        <v>30</v>
      </c>
      <c r="G11" s="241">
        <v>25</v>
      </c>
      <c r="H11" s="241">
        <v>30</v>
      </c>
      <c r="I11" s="241">
        <v>30</v>
      </c>
      <c r="J11" s="241">
        <v>30</v>
      </c>
      <c r="K11" s="242">
        <f t="shared" si="0"/>
        <v>175</v>
      </c>
      <c r="L11" s="240">
        <v>2.9861111111111113E-3</v>
      </c>
    </row>
    <row r="12" spans="1:12" ht="14.4" x14ac:dyDescent="0.3">
      <c r="A12" s="190">
        <v>10</v>
      </c>
      <c r="B12" s="387" t="s">
        <v>122</v>
      </c>
      <c r="C12" s="387" t="s">
        <v>225</v>
      </c>
      <c r="D12" s="240">
        <v>1.4467592592592594E-3</v>
      </c>
      <c r="E12" s="241">
        <v>30</v>
      </c>
      <c r="F12" s="241">
        <v>30</v>
      </c>
      <c r="G12" s="241">
        <v>25</v>
      </c>
      <c r="H12" s="241">
        <v>30</v>
      </c>
      <c r="I12" s="241">
        <v>30</v>
      </c>
      <c r="J12" s="241">
        <v>30</v>
      </c>
      <c r="K12" s="242">
        <f t="shared" si="0"/>
        <v>175</v>
      </c>
      <c r="L12" s="240">
        <v>3.6226851851851854E-3</v>
      </c>
    </row>
    <row r="13" spans="1:12" ht="14.4" x14ac:dyDescent="0.3">
      <c r="A13" s="190">
        <v>11</v>
      </c>
      <c r="B13" s="239" t="s">
        <v>127</v>
      </c>
      <c r="C13" s="239" t="s">
        <v>128</v>
      </c>
      <c r="D13" s="240">
        <v>1.2962962962962963E-3</v>
      </c>
      <c r="E13" s="241">
        <v>30</v>
      </c>
      <c r="F13" s="241">
        <v>30</v>
      </c>
      <c r="G13" s="241">
        <v>30</v>
      </c>
      <c r="H13" s="241">
        <v>30</v>
      </c>
      <c r="I13" s="241">
        <v>30</v>
      </c>
      <c r="J13" s="241">
        <v>20</v>
      </c>
      <c r="K13" s="242">
        <f t="shared" si="0"/>
        <v>170</v>
      </c>
      <c r="L13" s="240">
        <v>4.1203703703703706E-3</v>
      </c>
    </row>
    <row r="14" spans="1:12" ht="14.4" x14ac:dyDescent="0.3">
      <c r="A14" s="190">
        <v>12</v>
      </c>
      <c r="B14" s="239" t="s">
        <v>119</v>
      </c>
      <c r="C14" s="239" t="s">
        <v>31</v>
      </c>
      <c r="D14" s="240">
        <v>6.8287037037037025E-4</v>
      </c>
      <c r="E14" s="241">
        <v>30</v>
      </c>
      <c r="F14" s="241">
        <v>30</v>
      </c>
      <c r="G14" s="241">
        <v>30</v>
      </c>
      <c r="H14" s="241">
        <v>30</v>
      </c>
      <c r="I14" s="241">
        <v>30</v>
      </c>
      <c r="J14" s="241">
        <v>20</v>
      </c>
      <c r="K14" s="242">
        <f t="shared" si="0"/>
        <v>170</v>
      </c>
      <c r="L14" s="240">
        <v>4.1666666666666666E-3</v>
      </c>
    </row>
    <row r="15" spans="1:12" ht="14.4" x14ac:dyDescent="0.3">
      <c r="A15" s="190">
        <v>13</v>
      </c>
      <c r="B15" s="239" t="s">
        <v>180</v>
      </c>
      <c r="C15" s="239" t="s">
        <v>125</v>
      </c>
      <c r="D15" s="240">
        <v>1.0532407407407407E-3</v>
      </c>
      <c r="E15" s="241">
        <v>30</v>
      </c>
      <c r="F15" s="241">
        <v>30</v>
      </c>
      <c r="G15" s="241">
        <v>30</v>
      </c>
      <c r="H15" s="241">
        <v>30</v>
      </c>
      <c r="I15" s="241">
        <v>30</v>
      </c>
      <c r="J15" s="241">
        <v>0</v>
      </c>
      <c r="K15" s="242">
        <f t="shared" si="0"/>
        <v>150</v>
      </c>
      <c r="L15" s="240">
        <v>4.1666666666666666E-3</v>
      </c>
    </row>
    <row r="16" spans="1:12" ht="14.4" x14ac:dyDescent="0.3">
      <c r="A16" s="190">
        <v>14</v>
      </c>
      <c r="B16" s="239" t="s">
        <v>216</v>
      </c>
      <c r="C16" s="390" t="s">
        <v>171</v>
      </c>
      <c r="D16" s="240">
        <v>1.8402777777777777E-3</v>
      </c>
      <c r="E16" s="241">
        <v>30</v>
      </c>
      <c r="F16" s="241">
        <v>30</v>
      </c>
      <c r="G16" s="241">
        <v>25</v>
      </c>
      <c r="H16" s="241">
        <v>30</v>
      </c>
      <c r="I16" s="241">
        <v>30</v>
      </c>
      <c r="J16" s="241">
        <v>0</v>
      </c>
      <c r="K16" s="242">
        <f t="shared" si="0"/>
        <v>145</v>
      </c>
      <c r="L16" s="240">
        <v>4.1666666666666666E-3</v>
      </c>
    </row>
    <row r="17" spans="1:12" ht="14.4" x14ac:dyDescent="0.3">
      <c r="A17" s="190">
        <v>15</v>
      </c>
      <c r="B17" s="307" t="s">
        <v>127</v>
      </c>
      <c r="C17" s="307" t="s">
        <v>105</v>
      </c>
      <c r="D17" s="240">
        <v>1.3773148148148147E-3</v>
      </c>
      <c r="E17" s="241">
        <v>30</v>
      </c>
      <c r="F17" s="241">
        <v>30</v>
      </c>
      <c r="G17" s="241">
        <v>15</v>
      </c>
      <c r="H17" s="241">
        <v>30</v>
      </c>
      <c r="I17" s="241">
        <v>30</v>
      </c>
      <c r="J17" s="241">
        <v>0</v>
      </c>
      <c r="K17" s="242">
        <f t="shared" si="0"/>
        <v>135</v>
      </c>
      <c r="L17" s="240">
        <v>4.1666666666666666E-3</v>
      </c>
    </row>
    <row r="18" spans="1:12" ht="14.4" x14ac:dyDescent="0.3">
      <c r="A18" s="190">
        <v>16</v>
      </c>
      <c r="B18" s="394" t="s">
        <v>191</v>
      </c>
      <c r="C18" s="394" t="s">
        <v>42</v>
      </c>
      <c r="D18" s="395">
        <v>1.1805555555555556E-3</v>
      </c>
      <c r="E18" s="241">
        <v>30</v>
      </c>
      <c r="F18" s="241">
        <v>30</v>
      </c>
      <c r="G18" s="241">
        <v>30</v>
      </c>
      <c r="H18" s="241">
        <v>30</v>
      </c>
      <c r="I18" s="241">
        <v>0</v>
      </c>
      <c r="J18" s="241">
        <v>0</v>
      </c>
      <c r="K18" s="242">
        <f t="shared" si="0"/>
        <v>120</v>
      </c>
      <c r="L18" s="240">
        <v>4.1666666666666666E-3</v>
      </c>
    </row>
    <row r="19" spans="1:12" ht="14.4" x14ac:dyDescent="0.3">
      <c r="A19" s="190">
        <v>17</v>
      </c>
      <c r="B19" s="239" t="s">
        <v>192</v>
      </c>
      <c r="C19" s="239" t="s">
        <v>193</v>
      </c>
      <c r="D19" s="240">
        <v>1.2037037037037038E-3</v>
      </c>
      <c r="E19" s="241">
        <v>30</v>
      </c>
      <c r="F19" s="241">
        <v>30</v>
      </c>
      <c r="G19" s="241">
        <v>30</v>
      </c>
      <c r="H19" s="241">
        <v>30</v>
      </c>
      <c r="I19" s="241">
        <v>0</v>
      </c>
      <c r="J19" s="241">
        <v>0</v>
      </c>
      <c r="K19" s="242">
        <f t="shared" si="0"/>
        <v>120</v>
      </c>
      <c r="L19" s="240">
        <v>4.1666666666666666E-3</v>
      </c>
    </row>
    <row r="20" spans="1:12" ht="14.4" x14ac:dyDescent="0.3">
      <c r="A20" s="190">
        <v>18</v>
      </c>
      <c r="B20" s="239" t="s">
        <v>224</v>
      </c>
      <c r="C20" s="239" t="s">
        <v>130</v>
      </c>
      <c r="D20" s="240">
        <v>1.2152777777777778E-3</v>
      </c>
      <c r="E20" s="241">
        <v>30</v>
      </c>
      <c r="F20" s="241">
        <v>30</v>
      </c>
      <c r="G20" s="241">
        <v>30</v>
      </c>
      <c r="H20" s="241">
        <v>30</v>
      </c>
      <c r="I20" s="241">
        <v>0</v>
      </c>
      <c r="J20" s="241">
        <v>0</v>
      </c>
      <c r="K20" s="242">
        <f t="shared" si="0"/>
        <v>120</v>
      </c>
      <c r="L20" s="240">
        <v>4.1666666666666666E-3</v>
      </c>
    </row>
    <row r="21" spans="1:12" ht="14.4" x14ac:dyDescent="0.3">
      <c r="A21" s="190">
        <v>19</v>
      </c>
      <c r="B21" s="239" t="s">
        <v>186</v>
      </c>
      <c r="C21" s="239" t="s">
        <v>94</v>
      </c>
      <c r="D21" s="240">
        <v>1.2962962962962963E-3</v>
      </c>
      <c r="E21" s="241">
        <v>30</v>
      </c>
      <c r="F21" s="241">
        <v>30</v>
      </c>
      <c r="G21" s="241">
        <v>30</v>
      </c>
      <c r="H21" s="241">
        <v>30</v>
      </c>
      <c r="I21" s="241">
        <v>0</v>
      </c>
      <c r="J21" s="241">
        <v>0</v>
      </c>
      <c r="K21" s="242">
        <f t="shared" si="0"/>
        <v>120</v>
      </c>
      <c r="L21" s="240">
        <v>4.1666666666666666E-3</v>
      </c>
    </row>
    <row r="22" spans="1:12" ht="14.4" x14ac:dyDescent="0.3">
      <c r="A22" s="190">
        <v>20</v>
      </c>
      <c r="B22" s="168" t="s">
        <v>190</v>
      </c>
      <c r="C22" s="168" t="s">
        <v>93</v>
      </c>
      <c r="D22" s="240">
        <v>2.5810185185185185E-3</v>
      </c>
      <c r="E22" s="241">
        <v>30</v>
      </c>
      <c r="F22" s="241">
        <v>30</v>
      </c>
      <c r="G22" s="241">
        <v>30</v>
      </c>
      <c r="H22" s="241">
        <v>30</v>
      </c>
      <c r="I22" s="241">
        <v>0</v>
      </c>
      <c r="J22" s="241">
        <v>0</v>
      </c>
      <c r="K22" s="242">
        <f t="shared" si="0"/>
        <v>120</v>
      </c>
      <c r="L22" s="240">
        <v>4.1666666666666666E-3</v>
      </c>
    </row>
    <row r="23" spans="1:12" ht="14.4" x14ac:dyDescent="0.3">
      <c r="A23" s="190">
        <v>21</v>
      </c>
      <c r="B23" s="239" t="s">
        <v>184</v>
      </c>
      <c r="C23" s="239" t="s">
        <v>185</v>
      </c>
      <c r="D23" s="240">
        <v>1.8518518518518517E-3</v>
      </c>
      <c r="E23" s="241">
        <v>30</v>
      </c>
      <c r="F23" s="241">
        <v>30</v>
      </c>
      <c r="G23" s="241">
        <v>30</v>
      </c>
      <c r="H23" s="241">
        <v>0</v>
      </c>
      <c r="I23" s="241">
        <v>0</v>
      </c>
      <c r="J23" s="241">
        <v>0</v>
      </c>
      <c r="K23" s="242">
        <f t="shared" si="0"/>
        <v>90</v>
      </c>
      <c r="L23" s="240">
        <v>4.1666666666666666E-3</v>
      </c>
    </row>
    <row r="24" spans="1:12" ht="14.4" x14ac:dyDescent="0.3">
      <c r="A24" s="190">
        <v>22</v>
      </c>
      <c r="B24" s="239" t="s">
        <v>122</v>
      </c>
      <c r="C24" s="239" t="s">
        <v>43</v>
      </c>
      <c r="D24" s="240">
        <v>3.3564814814814811E-3</v>
      </c>
      <c r="E24" s="241">
        <v>30</v>
      </c>
      <c r="F24" s="241">
        <v>30</v>
      </c>
      <c r="G24" s="241">
        <v>15</v>
      </c>
      <c r="H24" s="241">
        <v>0</v>
      </c>
      <c r="I24" s="241">
        <v>0</v>
      </c>
      <c r="J24" s="241">
        <v>0</v>
      </c>
      <c r="K24" s="242">
        <f t="shared" si="0"/>
        <v>75</v>
      </c>
      <c r="L24" s="240">
        <v>4.1666666666666666E-3</v>
      </c>
    </row>
    <row r="25" spans="1:12" ht="14.4" x14ac:dyDescent="0.3">
      <c r="A25" s="190">
        <v>23</v>
      </c>
      <c r="B25" s="239" t="s">
        <v>147</v>
      </c>
      <c r="C25" s="392" t="s">
        <v>148</v>
      </c>
      <c r="D25" s="240">
        <v>8.1018518518518516E-4</v>
      </c>
      <c r="E25" s="241">
        <v>30</v>
      </c>
      <c r="F25" s="241">
        <v>30</v>
      </c>
      <c r="G25" s="241">
        <v>0</v>
      </c>
      <c r="H25" s="241">
        <v>0</v>
      </c>
      <c r="I25" s="241">
        <v>0</v>
      </c>
      <c r="J25" s="241">
        <v>0</v>
      </c>
      <c r="K25" s="242">
        <f t="shared" si="0"/>
        <v>60</v>
      </c>
      <c r="L25" s="240">
        <v>4.1666666666666666E-3</v>
      </c>
    </row>
    <row r="26" spans="1:12" ht="14.4" x14ac:dyDescent="0.3">
      <c r="A26" s="190">
        <v>24</v>
      </c>
      <c r="B26" s="388" t="s">
        <v>181</v>
      </c>
      <c r="C26" s="388" t="s">
        <v>182</v>
      </c>
      <c r="D26" s="386">
        <v>2.3379629629629631E-3</v>
      </c>
      <c r="E26" s="241">
        <v>30</v>
      </c>
      <c r="F26" s="241">
        <v>30</v>
      </c>
      <c r="G26" s="241">
        <v>0</v>
      </c>
      <c r="H26" s="241">
        <v>0</v>
      </c>
      <c r="I26" s="241">
        <v>0</v>
      </c>
      <c r="J26" s="241">
        <v>0</v>
      </c>
      <c r="K26" s="242">
        <f t="shared" si="0"/>
        <v>60</v>
      </c>
      <c r="L26" s="240">
        <v>4.1666666666666666E-3</v>
      </c>
    </row>
    <row r="27" spans="1:12" ht="14.4" x14ac:dyDescent="0.3">
      <c r="A27" s="190">
        <v>25</v>
      </c>
      <c r="B27" s="239" t="s">
        <v>119</v>
      </c>
      <c r="C27" s="239" t="s">
        <v>223</v>
      </c>
      <c r="D27" s="240">
        <v>3.37962962962963E-3</v>
      </c>
      <c r="E27" s="241">
        <v>30</v>
      </c>
      <c r="F27" s="241">
        <v>30</v>
      </c>
      <c r="G27" s="241">
        <v>0</v>
      </c>
      <c r="H27" s="241">
        <v>0</v>
      </c>
      <c r="I27" s="241">
        <v>0</v>
      </c>
      <c r="J27" s="241">
        <v>0</v>
      </c>
      <c r="K27" s="242">
        <f t="shared" si="0"/>
        <v>60</v>
      </c>
      <c r="L27" s="240">
        <v>4.1666666666666666E-3</v>
      </c>
    </row>
  </sheetData>
  <sortState xmlns:xlrd2="http://schemas.microsoft.com/office/spreadsheetml/2017/richdata2" ref="A3:L27">
    <sortCondition descending="1" ref="K3:K27"/>
    <sortCondition ref="L3:L27"/>
    <sortCondition ref="D3:D27"/>
  </sortState>
  <pageMargins left="0.7" right="0.7" top="0.75" bottom="0.75" header="0.3" footer="0.3"/>
  <pageSetup orientation="landscape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2439-D01E-4B62-894B-719248D91E1A}">
  <dimension ref="A2:L23"/>
  <sheetViews>
    <sheetView workbookViewId="0">
      <selection activeCell="A2" sqref="A2:L23"/>
    </sheetView>
  </sheetViews>
  <sheetFormatPr defaultRowHeight="13.8" x14ac:dyDescent="0.25"/>
  <cols>
    <col min="1" max="1" width="3" customWidth="1"/>
    <col min="2" max="2" width="14.59765625" customWidth="1"/>
  </cols>
  <sheetData>
    <row r="2" spans="1:12" ht="14.4" x14ac:dyDescent="0.3">
      <c r="A2" s="169"/>
      <c r="B2" s="170" t="s">
        <v>0</v>
      </c>
      <c r="C2" s="170" t="s">
        <v>1</v>
      </c>
      <c r="D2" s="171" t="s">
        <v>2</v>
      </c>
      <c r="E2" s="170" t="s">
        <v>3</v>
      </c>
      <c r="F2" s="170" t="s">
        <v>4</v>
      </c>
      <c r="G2" s="170" t="s">
        <v>5</v>
      </c>
      <c r="H2" s="170" t="s">
        <v>6</v>
      </c>
      <c r="I2" s="170" t="s">
        <v>7</v>
      </c>
      <c r="J2" s="170" t="s">
        <v>54</v>
      </c>
      <c r="K2" s="172" t="s">
        <v>8</v>
      </c>
      <c r="L2" s="171" t="s">
        <v>9</v>
      </c>
    </row>
    <row r="3" spans="1:12" ht="14.4" x14ac:dyDescent="0.3">
      <c r="A3" s="160">
        <v>1</v>
      </c>
      <c r="B3" s="239" t="s">
        <v>89</v>
      </c>
      <c r="C3" s="239" t="s">
        <v>118</v>
      </c>
      <c r="D3" s="240">
        <v>1.5162037037037036E-3</v>
      </c>
      <c r="E3" s="241">
        <v>30</v>
      </c>
      <c r="F3" s="241">
        <v>30</v>
      </c>
      <c r="G3" s="241">
        <v>30</v>
      </c>
      <c r="H3" s="241">
        <v>30</v>
      </c>
      <c r="I3" s="241">
        <v>30</v>
      </c>
      <c r="J3" s="241">
        <v>30</v>
      </c>
      <c r="K3" s="242">
        <f t="shared" ref="K3:K23" si="0">SUM(E3:J3)</f>
        <v>180</v>
      </c>
      <c r="L3" s="240">
        <v>2.9282407407407412E-3</v>
      </c>
    </row>
    <row r="4" spans="1:12" ht="14.4" x14ac:dyDescent="0.3">
      <c r="A4" s="160">
        <v>2</v>
      </c>
      <c r="B4" s="239" t="s">
        <v>211</v>
      </c>
      <c r="C4" s="239" t="s">
        <v>35</v>
      </c>
      <c r="D4" s="240">
        <v>1.1226851851851851E-3</v>
      </c>
      <c r="E4" s="241">
        <v>30</v>
      </c>
      <c r="F4" s="241">
        <v>30</v>
      </c>
      <c r="G4" s="241">
        <v>30</v>
      </c>
      <c r="H4" s="241">
        <v>30</v>
      </c>
      <c r="I4" s="241">
        <v>30</v>
      </c>
      <c r="J4" s="241">
        <v>30</v>
      </c>
      <c r="K4" s="242">
        <f t="shared" si="0"/>
        <v>180</v>
      </c>
      <c r="L4" s="240">
        <v>3.1597222222222222E-3</v>
      </c>
    </row>
    <row r="5" spans="1:12" ht="14.4" x14ac:dyDescent="0.3">
      <c r="A5" s="160">
        <v>3</v>
      </c>
      <c r="B5" s="387" t="s">
        <v>120</v>
      </c>
      <c r="C5" s="387" t="s">
        <v>88</v>
      </c>
      <c r="D5" s="240">
        <v>1.3425925925925925E-3</v>
      </c>
      <c r="E5" s="241">
        <v>30</v>
      </c>
      <c r="F5" s="241">
        <v>30</v>
      </c>
      <c r="G5" s="241">
        <v>30</v>
      </c>
      <c r="H5" s="241">
        <v>30</v>
      </c>
      <c r="I5" s="241">
        <v>30</v>
      </c>
      <c r="J5" s="241">
        <v>30</v>
      </c>
      <c r="K5" s="242">
        <f t="shared" si="0"/>
        <v>180</v>
      </c>
      <c r="L5" s="240">
        <v>3.1828703703703702E-3</v>
      </c>
    </row>
    <row r="6" spans="1:12" ht="14.4" x14ac:dyDescent="0.3">
      <c r="A6" s="160">
        <v>4</v>
      </c>
      <c r="B6" s="239" t="s">
        <v>175</v>
      </c>
      <c r="C6" s="239" t="s">
        <v>134</v>
      </c>
      <c r="D6" s="240">
        <v>1.0185185185185186E-3</v>
      </c>
      <c r="E6" s="241">
        <v>30</v>
      </c>
      <c r="F6" s="241">
        <v>30</v>
      </c>
      <c r="G6" s="241">
        <v>30</v>
      </c>
      <c r="H6" s="241">
        <v>30</v>
      </c>
      <c r="I6" s="241">
        <v>30</v>
      </c>
      <c r="J6" s="241">
        <v>30</v>
      </c>
      <c r="K6" s="242">
        <f t="shared" si="0"/>
        <v>180</v>
      </c>
      <c r="L6" s="240">
        <v>3.1944444444444442E-3</v>
      </c>
    </row>
    <row r="7" spans="1:12" ht="14.4" x14ac:dyDescent="0.3">
      <c r="A7" s="160">
        <v>5</v>
      </c>
      <c r="B7" s="239" t="s">
        <v>208</v>
      </c>
      <c r="C7" s="239" t="s">
        <v>215</v>
      </c>
      <c r="D7" s="240">
        <v>9.4907407407407408E-4</v>
      </c>
      <c r="E7" s="241">
        <v>30</v>
      </c>
      <c r="F7" s="241">
        <v>30</v>
      </c>
      <c r="G7" s="241">
        <v>30</v>
      </c>
      <c r="H7" s="241">
        <v>30</v>
      </c>
      <c r="I7" s="241">
        <v>30</v>
      </c>
      <c r="J7" s="241">
        <v>30</v>
      </c>
      <c r="K7" s="242">
        <f t="shared" si="0"/>
        <v>180</v>
      </c>
      <c r="L7" s="240">
        <v>3.2407407407407406E-3</v>
      </c>
    </row>
    <row r="8" spans="1:12" ht="14.4" x14ac:dyDescent="0.3">
      <c r="A8" s="160">
        <v>6</v>
      </c>
      <c r="B8" s="239" t="s">
        <v>208</v>
      </c>
      <c r="C8" s="239" t="s">
        <v>212</v>
      </c>
      <c r="D8" s="240">
        <v>7.175925925925927E-4</v>
      </c>
      <c r="E8" s="241">
        <v>30</v>
      </c>
      <c r="F8" s="241">
        <v>30</v>
      </c>
      <c r="G8" s="241">
        <v>30</v>
      </c>
      <c r="H8" s="241">
        <v>30</v>
      </c>
      <c r="I8" s="241">
        <v>30</v>
      </c>
      <c r="J8" s="241">
        <v>30</v>
      </c>
      <c r="K8" s="242">
        <f t="shared" si="0"/>
        <v>180</v>
      </c>
      <c r="L8" s="240">
        <v>3.3912037037037036E-3</v>
      </c>
    </row>
    <row r="9" spans="1:12" ht="14.4" x14ac:dyDescent="0.3">
      <c r="A9" s="160">
        <v>7</v>
      </c>
      <c r="B9" s="239" t="s">
        <v>102</v>
      </c>
      <c r="C9" s="239" t="s">
        <v>176</v>
      </c>
      <c r="D9" s="240">
        <v>1.3541666666666667E-3</v>
      </c>
      <c r="E9" s="241">
        <v>30</v>
      </c>
      <c r="F9" s="241">
        <v>30</v>
      </c>
      <c r="G9" s="241">
        <v>30</v>
      </c>
      <c r="H9" s="241">
        <v>30</v>
      </c>
      <c r="I9" s="241">
        <v>30</v>
      </c>
      <c r="J9" s="241">
        <v>30</v>
      </c>
      <c r="K9" s="242">
        <f t="shared" si="0"/>
        <v>180</v>
      </c>
      <c r="L9" s="240">
        <v>3.6226851851851854E-3</v>
      </c>
    </row>
    <row r="10" spans="1:12" ht="14.4" x14ac:dyDescent="0.3">
      <c r="A10" s="160">
        <v>8</v>
      </c>
      <c r="B10" s="239" t="s">
        <v>89</v>
      </c>
      <c r="C10" s="239" t="s">
        <v>61</v>
      </c>
      <c r="D10" s="240">
        <v>1.5046296296296294E-3</v>
      </c>
      <c r="E10" s="241">
        <v>30</v>
      </c>
      <c r="F10" s="241">
        <v>30</v>
      </c>
      <c r="G10" s="241">
        <v>30</v>
      </c>
      <c r="H10" s="241">
        <v>30</v>
      </c>
      <c r="I10" s="241">
        <v>30</v>
      </c>
      <c r="J10" s="241">
        <v>30</v>
      </c>
      <c r="K10" s="242">
        <f t="shared" si="0"/>
        <v>180</v>
      </c>
      <c r="L10" s="240">
        <v>3.7037037037037034E-3</v>
      </c>
    </row>
    <row r="11" spans="1:12" ht="14.4" x14ac:dyDescent="0.3">
      <c r="A11" s="160">
        <v>9</v>
      </c>
      <c r="B11" s="239" t="s">
        <v>213</v>
      </c>
      <c r="C11" s="239" t="s">
        <v>214</v>
      </c>
      <c r="D11" s="240">
        <v>1.0879629629629629E-3</v>
      </c>
      <c r="E11" s="241">
        <v>30</v>
      </c>
      <c r="F11" s="241">
        <v>30</v>
      </c>
      <c r="G11" s="241">
        <v>30</v>
      </c>
      <c r="H11" s="241">
        <v>30</v>
      </c>
      <c r="I11" s="241">
        <v>30</v>
      </c>
      <c r="J11" s="241">
        <v>30</v>
      </c>
      <c r="K11" s="242">
        <f t="shared" si="0"/>
        <v>180</v>
      </c>
      <c r="L11" s="240">
        <v>3.7152777777777774E-3</v>
      </c>
    </row>
    <row r="12" spans="1:12" ht="14.4" x14ac:dyDescent="0.3">
      <c r="A12" s="160">
        <v>10</v>
      </c>
      <c r="B12" s="300" t="s">
        <v>129</v>
      </c>
      <c r="C12" s="300" t="s">
        <v>21</v>
      </c>
      <c r="D12" s="240">
        <v>1.2847222222222223E-3</v>
      </c>
      <c r="E12" s="241">
        <v>30</v>
      </c>
      <c r="F12" s="241">
        <v>30</v>
      </c>
      <c r="G12" s="241">
        <v>30</v>
      </c>
      <c r="H12" s="241">
        <v>30</v>
      </c>
      <c r="I12" s="241">
        <v>30</v>
      </c>
      <c r="J12" s="241">
        <v>30</v>
      </c>
      <c r="K12" s="242">
        <f t="shared" si="0"/>
        <v>180</v>
      </c>
      <c r="L12" s="240">
        <v>3.7268518518518514E-3</v>
      </c>
    </row>
    <row r="13" spans="1:12" ht="14.4" x14ac:dyDescent="0.3">
      <c r="A13" s="160">
        <v>11</v>
      </c>
      <c r="B13" s="239" t="s">
        <v>178</v>
      </c>
      <c r="C13" s="239" t="s">
        <v>179</v>
      </c>
      <c r="D13" s="240">
        <v>1.0648148148148147E-3</v>
      </c>
      <c r="E13" s="241">
        <v>20</v>
      </c>
      <c r="F13" s="241">
        <v>30</v>
      </c>
      <c r="G13" s="241">
        <v>30</v>
      </c>
      <c r="H13" s="241">
        <v>30</v>
      </c>
      <c r="I13" s="241">
        <v>30</v>
      </c>
      <c r="J13" s="241">
        <v>30</v>
      </c>
      <c r="K13" s="242">
        <f t="shared" si="0"/>
        <v>170</v>
      </c>
      <c r="L13" s="240">
        <v>2.7662037037037034E-3</v>
      </c>
    </row>
    <row r="14" spans="1:12" ht="14.4" x14ac:dyDescent="0.3">
      <c r="A14" s="160">
        <v>12</v>
      </c>
      <c r="B14" s="239" t="s">
        <v>102</v>
      </c>
      <c r="C14" s="239" t="s">
        <v>29</v>
      </c>
      <c r="D14" s="240">
        <v>7.9861111111111105E-4</v>
      </c>
      <c r="E14" s="241">
        <v>30</v>
      </c>
      <c r="F14" s="241">
        <v>30</v>
      </c>
      <c r="G14" s="241">
        <v>30</v>
      </c>
      <c r="H14" s="241">
        <v>30</v>
      </c>
      <c r="I14" s="241">
        <v>30</v>
      </c>
      <c r="J14" s="241">
        <v>20</v>
      </c>
      <c r="K14" s="242">
        <f t="shared" si="0"/>
        <v>170</v>
      </c>
      <c r="L14" s="240">
        <v>4.1666666666666666E-3</v>
      </c>
    </row>
    <row r="15" spans="1:12" ht="14.4" x14ac:dyDescent="0.3">
      <c r="A15" s="160">
        <v>13</v>
      </c>
      <c r="B15" s="239" t="s">
        <v>102</v>
      </c>
      <c r="C15" s="239" t="s">
        <v>93</v>
      </c>
      <c r="D15" s="240">
        <v>1.0879629629629629E-3</v>
      </c>
      <c r="E15" s="241">
        <v>30</v>
      </c>
      <c r="F15" s="241">
        <v>30</v>
      </c>
      <c r="G15" s="241">
        <v>30</v>
      </c>
      <c r="H15" s="241">
        <v>30</v>
      </c>
      <c r="I15" s="241">
        <v>30</v>
      </c>
      <c r="J15" s="241">
        <v>0</v>
      </c>
      <c r="K15" s="242">
        <f t="shared" si="0"/>
        <v>150</v>
      </c>
      <c r="L15" s="240">
        <v>4.1666666666666666E-3</v>
      </c>
    </row>
    <row r="16" spans="1:12" ht="14.4" x14ac:dyDescent="0.3">
      <c r="A16" s="160">
        <v>14</v>
      </c>
      <c r="B16" s="387" t="s">
        <v>120</v>
      </c>
      <c r="C16" s="387" t="s">
        <v>121</v>
      </c>
      <c r="D16" s="240">
        <v>1.2268518518518518E-3</v>
      </c>
      <c r="E16" s="241">
        <v>30</v>
      </c>
      <c r="F16" s="241">
        <v>30</v>
      </c>
      <c r="G16" s="241">
        <v>30</v>
      </c>
      <c r="H16" s="241">
        <v>30</v>
      </c>
      <c r="I16" s="241">
        <v>30</v>
      </c>
      <c r="J16" s="241">
        <v>0</v>
      </c>
      <c r="K16" s="242">
        <f t="shared" si="0"/>
        <v>150</v>
      </c>
      <c r="L16" s="240">
        <v>4.1666666666666666E-3</v>
      </c>
    </row>
    <row r="17" spans="1:12" ht="14.4" x14ac:dyDescent="0.3">
      <c r="A17" s="160">
        <v>15</v>
      </c>
      <c r="B17" s="387" t="s">
        <v>47</v>
      </c>
      <c r="C17" s="387" t="s">
        <v>126</v>
      </c>
      <c r="D17" s="240">
        <v>1.3425925925925925E-3</v>
      </c>
      <c r="E17" s="241">
        <v>30</v>
      </c>
      <c r="F17" s="241">
        <v>30</v>
      </c>
      <c r="G17" s="241">
        <v>30</v>
      </c>
      <c r="H17" s="241">
        <v>30</v>
      </c>
      <c r="I17" s="241">
        <v>30</v>
      </c>
      <c r="J17" s="241">
        <v>0</v>
      </c>
      <c r="K17" s="242">
        <f t="shared" si="0"/>
        <v>150</v>
      </c>
      <c r="L17" s="240">
        <v>4.1666666666666666E-3</v>
      </c>
    </row>
    <row r="18" spans="1:12" ht="14.4" x14ac:dyDescent="0.3">
      <c r="A18" s="160">
        <v>16</v>
      </c>
      <c r="B18" s="387" t="s">
        <v>117</v>
      </c>
      <c r="C18" s="387" t="s">
        <v>61</v>
      </c>
      <c r="D18" s="240">
        <v>1.4120370370370369E-3</v>
      </c>
      <c r="E18" s="241">
        <v>30</v>
      </c>
      <c r="F18" s="241">
        <v>30</v>
      </c>
      <c r="G18" s="241">
        <v>30</v>
      </c>
      <c r="H18" s="241">
        <v>30</v>
      </c>
      <c r="I18" s="241">
        <v>30</v>
      </c>
      <c r="J18" s="241">
        <v>0</v>
      </c>
      <c r="K18" s="242">
        <f t="shared" si="0"/>
        <v>150</v>
      </c>
      <c r="L18" s="240">
        <v>4.1666666666666666E-3</v>
      </c>
    </row>
    <row r="19" spans="1:12" ht="14.4" x14ac:dyDescent="0.3">
      <c r="A19" s="160">
        <v>17</v>
      </c>
      <c r="B19" s="239" t="s">
        <v>47</v>
      </c>
      <c r="C19" s="239" t="s">
        <v>170</v>
      </c>
      <c r="D19" s="240">
        <v>1.5277777777777779E-3</v>
      </c>
      <c r="E19" s="241">
        <v>30</v>
      </c>
      <c r="F19" s="241">
        <v>30</v>
      </c>
      <c r="G19" s="241">
        <v>30</v>
      </c>
      <c r="H19" s="241">
        <v>30</v>
      </c>
      <c r="I19" s="241">
        <v>30</v>
      </c>
      <c r="J19" s="241">
        <v>0</v>
      </c>
      <c r="K19" s="242">
        <f t="shared" si="0"/>
        <v>150</v>
      </c>
      <c r="L19" s="240">
        <v>4.1666666666666666E-3</v>
      </c>
    </row>
    <row r="20" spans="1:12" ht="14.4" x14ac:dyDescent="0.3">
      <c r="A20" s="160">
        <v>18</v>
      </c>
      <c r="B20" s="283" t="s">
        <v>129</v>
      </c>
      <c r="C20" s="283" t="s">
        <v>99</v>
      </c>
      <c r="D20" s="240">
        <v>1.6319444444444445E-3</v>
      </c>
      <c r="E20" s="241">
        <v>30</v>
      </c>
      <c r="F20" s="241">
        <v>30</v>
      </c>
      <c r="G20" s="241">
        <v>30</v>
      </c>
      <c r="H20" s="241">
        <v>30</v>
      </c>
      <c r="I20" s="241">
        <v>30</v>
      </c>
      <c r="J20" s="241">
        <v>0</v>
      </c>
      <c r="K20" s="242">
        <f t="shared" si="0"/>
        <v>150</v>
      </c>
      <c r="L20" s="240">
        <v>4.1666666666666666E-3</v>
      </c>
    </row>
    <row r="21" spans="1:12" ht="14.4" x14ac:dyDescent="0.3">
      <c r="A21" s="160">
        <v>19</v>
      </c>
      <c r="B21" s="239" t="s">
        <v>102</v>
      </c>
      <c r="C21" s="239" t="s">
        <v>96</v>
      </c>
      <c r="D21" s="240">
        <v>1.2731481481481483E-3</v>
      </c>
      <c r="E21" s="241">
        <v>30</v>
      </c>
      <c r="F21" s="241">
        <v>30</v>
      </c>
      <c r="G21" s="241">
        <v>30</v>
      </c>
      <c r="H21" s="241">
        <v>30</v>
      </c>
      <c r="I21" s="241">
        <v>0</v>
      </c>
      <c r="J21" s="241">
        <v>0</v>
      </c>
      <c r="K21" s="242">
        <f t="shared" si="0"/>
        <v>120</v>
      </c>
      <c r="L21" s="240">
        <v>4.1666666666666666E-3</v>
      </c>
    </row>
    <row r="22" spans="1:12" ht="14.4" x14ac:dyDescent="0.3">
      <c r="A22" s="160">
        <v>20</v>
      </c>
      <c r="B22" s="239" t="s">
        <v>102</v>
      </c>
      <c r="C22" s="239" t="s">
        <v>177</v>
      </c>
      <c r="D22" s="240">
        <v>1.3657407407407409E-3</v>
      </c>
      <c r="E22" s="241">
        <v>30</v>
      </c>
      <c r="F22" s="241">
        <v>30</v>
      </c>
      <c r="G22" s="241">
        <v>30</v>
      </c>
      <c r="H22" s="241">
        <v>30</v>
      </c>
      <c r="I22" s="241">
        <v>0</v>
      </c>
      <c r="J22" s="241">
        <v>0</v>
      </c>
      <c r="K22" s="242">
        <f t="shared" si="0"/>
        <v>120</v>
      </c>
      <c r="L22" s="240">
        <v>4.1666666666666666E-3</v>
      </c>
    </row>
    <row r="23" spans="1:12" ht="14.4" x14ac:dyDescent="0.3">
      <c r="A23" s="160">
        <v>21</v>
      </c>
      <c r="B23" s="239" t="s">
        <v>47</v>
      </c>
      <c r="C23" s="239" t="s">
        <v>48</v>
      </c>
      <c r="D23" s="240">
        <v>1.736111111111111E-3</v>
      </c>
      <c r="E23" s="241">
        <v>30</v>
      </c>
      <c r="F23" s="241">
        <v>30</v>
      </c>
      <c r="G23" s="241">
        <v>30</v>
      </c>
      <c r="H23" s="241">
        <v>30</v>
      </c>
      <c r="I23" s="241">
        <v>0</v>
      </c>
      <c r="J23" s="241">
        <v>0</v>
      </c>
      <c r="K23" s="242">
        <f t="shared" si="0"/>
        <v>120</v>
      </c>
      <c r="L23" s="240">
        <v>4.1666666666666666E-3</v>
      </c>
    </row>
  </sheetData>
  <sortState xmlns:xlrd2="http://schemas.microsoft.com/office/spreadsheetml/2017/richdata2" ref="A3:L23">
    <sortCondition descending="1" ref="K3:K23"/>
    <sortCondition ref="L3:L23"/>
    <sortCondition ref="D3:D23"/>
  </sortState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22</vt:i4>
      </vt:variant>
    </vt:vector>
  </HeadingPairs>
  <TitlesOfParts>
    <vt:vector size="63" baseType="lpstr">
      <vt:lpstr>NOTES</vt:lpstr>
      <vt:lpstr>Horseback 1</vt:lpstr>
      <vt:lpstr>Horseback 2</vt:lpstr>
      <vt:lpstr>Horseback Pts.</vt:lpstr>
      <vt:lpstr>OPEN 1</vt:lpstr>
      <vt:lpstr>OPEN 2</vt:lpstr>
      <vt:lpstr>OPEN 3</vt:lpstr>
      <vt:lpstr>OPEN AVG</vt:lpstr>
      <vt:lpstr>NUR 1</vt:lpstr>
      <vt:lpstr>NUR 2</vt:lpstr>
      <vt:lpstr>NUR 3</vt:lpstr>
      <vt:lpstr>NUR AVG</vt:lpstr>
      <vt:lpstr>INT 1</vt:lpstr>
      <vt:lpstr>INT 2</vt:lpstr>
      <vt:lpstr>INT 3</vt:lpstr>
      <vt:lpstr>INT AVG</vt:lpstr>
      <vt:lpstr>NOV 1</vt:lpstr>
      <vt:lpstr>NOV 2</vt:lpstr>
      <vt:lpstr>NOV 3</vt:lpstr>
      <vt:lpstr>NOV AVG</vt:lpstr>
      <vt:lpstr>RANCH 1</vt:lpstr>
      <vt:lpstr>RANCH 2</vt:lpstr>
      <vt:lpstr>RANCH 3</vt:lpstr>
      <vt:lpstr>RANCH AVG</vt:lpstr>
      <vt:lpstr>Futurity 1</vt:lpstr>
      <vt:lpstr>Futurity 2</vt:lpstr>
      <vt:lpstr>Futurity Final</vt:lpstr>
      <vt:lpstr>Futurity Ave.</vt:lpstr>
      <vt:lpstr>Maturity 1</vt:lpstr>
      <vt:lpstr>Maturity 2</vt:lpstr>
      <vt:lpstr>Maturity Ave.</vt:lpstr>
      <vt:lpstr>Open 4 day Ave</vt:lpstr>
      <vt:lpstr>Ranch 4 Day</vt:lpstr>
      <vt:lpstr>Nursery 4 day</vt:lpstr>
      <vt:lpstr>Intermediate 4 day</vt:lpstr>
      <vt:lpstr>Novice day 4</vt:lpstr>
      <vt:lpstr>open test</vt:lpstr>
      <vt:lpstr>Sheet2</vt:lpstr>
      <vt:lpstr>Sheet4</vt:lpstr>
      <vt:lpstr>Sheet9</vt:lpstr>
      <vt:lpstr>Sheet13</vt:lpstr>
      <vt:lpstr>'Futurity 1'!Print_Area</vt:lpstr>
      <vt:lpstr>'Futurity 2'!Print_Area</vt:lpstr>
      <vt:lpstr>'Futurity Final'!Print_Area</vt:lpstr>
      <vt:lpstr>'Horseback 2'!Print_Area</vt:lpstr>
      <vt:lpstr>'INT 1'!Print_Area</vt:lpstr>
      <vt:lpstr>'INT 2'!Print_Area</vt:lpstr>
      <vt:lpstr>'INT 3'!Print_Area</vt:lpstr>
      <vt:lpstr>'Maturity 1'!Print_Area</vt:lpstr>
      <vt:lpstr>'Maturity 2'!Print_Area</vt:lpstr>
      <vt:lpstr>'NOV 1'!Print_Area</vt:lpstr>
      <vt:lpstr>'NOV 2'!Print_Area</vt:lpstr>
      <vt:lpstr>'NOV 3'!Print_Area</vt:lpstr>
      <vt:lpstr>'NOV AVG'!Print_Area</vt:lpstr>
      <vt:lpstr>'NUR 2'!Print_Area</vt:lpstr>
      <vt:lpstr>'NUR 3'!Print_Area</vt:lpstr>
      <vt:lpstr>'OPEN 1'!Print_Area</vt:lpstr>
      <vt:lpstr>'OPEN AVG'!Print_Area</vt:lpstr>
      <vt:lpstr>'RANCH 1'!Print_Area</vt:lpstr>
      <vt:lpstr>'RANCH 2'!Print_Area</vt:lpstr>
      <vt:lpstr>'RANCH 3'!Print_Area</vt:lpstr>
      <vt:lpstr>'Ranch 4 Day'!Print_Area</vt:lpstr>
      <vt:lpstr>'RANCH AVG'!Print_Area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Dottie Packard</dc:creator>
  <cp:lastModifiedBy>c</cp:lastModifiedBy>
  <cp:lastPrinted>2023-01-01T20:43:32Z</cp:lastPrinted>
  <dcterms:created xsi:type="dcterms:W3CDTF">2019-03-26T16:02:37Z</dcterms:created>
  <dcterms:modified xsi:type="dcterms:W3CDTF">2023-01-25T16:18:01Z</dcterms:modified>
</cp:coreProperties>
</file>