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8_{D02CF868-3003-4D10-B060-933060FE1577}" xr6:coauthVersionLast="47" xr6:coauthVersionMax="47" xr10:uidLastSave="{00000000-0000-0000-0000-000000000000}"/>
  <bookViews>
    <workbookView xWindow="-108" yWindow="-108" windowWidth="23256" windowHeight="12576" tabRatio="917" firstSheet="7" activeTab="8" xr2:uid="{00000000-000D-0000-FFFF-FFFF00000000}"/>
  </bookViews>
  <sheets>
    <sheet name="NOTES" sheetId="43" r:id="rId1"/>
    <sheet name="Horseback" sheetId="46" state="hidden" r:id="rId2"/>
    <sheet name="Horseback 2" sheetId="48" state="hidden" r:id="rId3"/>
    <sheet name="OPEN 1" sheetId="40" r:id="rId4"/>
    <sheet name="OPEN 2" sheetId="39" r:id="rId5"/>
    <sheet name="OPEN 3" sheetId="3" state="hidden" r:id="rId6"/>
    <sheet name="OPEN AVG" sheetId="13" r:id="rId7"/>
    <sheet name="NUR 1" sheetId="42" r:id="rId8"/>
    <sheet name="NUR 2" sheetId="41" r:id="rId9"/>
    <sheet name="NUR 3" sheetId="6" state="hidden" r:id="rId10"/>
    <sheet name="NUR AVG" sheetId="14" r:id="rId11"/>
    <sheet name="INT 1" sheetId="7" r:id="rId12"/>
    <sheet name="INT 2" sheetId="8" r:id="rId13"/>
    <sheet name="INT 3" sheetId="9" state="hidden" r:id="rId14"/>
    <sheet name="INT AVG" sheetId="15" r:id="rId15"/>
    <sheet name="NOV 1" sheetId="10" r:id="rId16"/>
    <sheet name="NOV 2" sheetId="11" r:id="rId17"/>
    <sheet name="NOV 3" sheetId="12" state="hidden" r:id="rId18"/>
    <sheet name="NOV AVG" sheetId="16" r:id="rId19"/>
    <sheet name="RANCH 1" sheetId="37" r:id="rId20"/>
    <sheet name="RANCH 2" sheetId="36" r:id="rId21"/>
    <sheet name="RANCH 3" sheetId="23" state="hidden" r:id="rId22"/>
    <sheet name="RANCH AVG" sheetId="22" r:id="rId23"/>
    <sheet name="Futurity 1" sheetId="24" r:id="rId24"/>
    <sheet name="Futurity 2" sheetId="25" r:id="rId25"/>
    <sheet name="Futurity Final" sheetId="47" r:id="rId26"/>
    <sheet name="Futurity Ave." sheetId="26" r:id="rId27"/>
    <sheet name="Maturity 1" sheetId="27" r:id="rId28"/>
    <sheet name="Maturity 2" sheetId="28" state="hidden" r:id="rId29"/>
    <sheet name="Maturity Ave." sheetId="29" r:id="rId30"/>
    <sheet name="Open 4 day Ave" sheetId="30" r:id="rId31"/>
    <sheet name="Ranch 4 Day" sheetId="31" r:id="rId32"/>
    <sheet name="Nursery 4 day" sheetId="32" r:id="rId33"/>
    <sheet name="Intermediate 4 day" sheetId="33" r:id="rId34"/>
    <sheet name="Novice day 4" sheetId="34" r:id="rId35"/>
    <sheet name="open test" sheetId="35" r:id="rId36"/>
  </sheets>
  <definedNames>
    <definedName name="_xlnm.Print_Area" localSheetId="23">'Futurity 1'!$A$1:$L$76</definedName>
    <definedName name="_xlnm.Print_Area" localSheetId="24">'Futurity 2'!$A$1:$L$75</definedName>
    <definedName name="_xlnm.Print_Area" localSheetId="25">'Futurity Final'!$A$1:$L$75</definedName>
    <definedName name="_xlnm.Print_Area" localSheetId="11">'INT 1'!$A$1:$L$55</definedName>
    <definedName name="_xlnm.Print_Area" localSheetId="12">'INT 2'!$A$1:$L$31</definedName>
    <definedName name="_xlnm.Print_Area" localSheetId="27">'Maturity 1'!$A$1:$L$41</definedName>
    <definedName name="_xlnm.Print_Area" localSheetId="28">'Maturity 2'!$A$1:$K$24</definedName>
    <definedName name="_xlnm.Print_Area" localSheetId="15">'NOV 1'!$A$1:$L$14</definedName>
    <definedName name="_xlnm.Print_Area" localSheetId="16">'NOV 2'!$A$1:$L$14</definedName>
    <definedName name="_xlnm.Print_Area" localSheetId="18">'NOV AVG'!$B$1:$R$12</definedName>
    <definedName name="_xlnm.Print_Area" localSheetId="6">'OPEN AVG'!$A$1:$S$44</definedName>
    <definedName name="_xlnm.Print_Area" localSheetId="31">'Ranch 4 Day'!$A$1:$S$30</definedName>
    <definedName name="_xlnm.Print_Area" localSheetId="22">'RANCH AVG'!$B$1:$R$55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4" l="1"/>
  <c r="C20" i="14"/>
  <c r="C5" i="14"/>
  <c r="C4" i="14"/>
  <c r="C6" i="14"/>
  <c r="C7" i="14"/>
  <c r="C27" i="14"/>
  <c r="C13" i="14"/>
  <c r="C9" i="14"/>
  <c r="C31" i="14"/>
  <c r="C30" i="14"/>
  <c r="C12" i="14"/>
  <c r="C28" i="14"/>
  <c r="C8" i="14"/>
  <c r="C33" i="14"/>
  <c r="C10" i="14"/>
  <c r="C21" i="14"/>
  <c r="C11" i="14"/>
  <c r="C39" i="14"/>
  <c r="C29" i="14"/>
  <c r="C32" i="14"/>
  <c r="C17" i="14"/>
  <c r="C18" i="14"/>
  <c r="C19" i="14"/>
  <c r="C14" i="14"/>
  <c r="C36" i="14"/>
  <c r="C41" i="14"/>
  <c r="C40" i="14"/>
  <c r="C16" i="14"/>
  <c r="C15" i="14"/>
  <c r="C35" i="14"/>
  <c r="C22" i="14"/>
  <c r="C23" i="14"/>
  <c r="C26" i="14"/>
  <c r="C25" i="14"/>
  <c r="C38" i="14"/>
  <c r="C24" i="14"/>
  <c r="C34" i="14"/>
  <c r="C45" i="14"/>
  <c r="C44" i="14"/>
  <c r="C37" i="14"/>
  <c r="C42" i="14"/>
  <c r="C43" i="14"/>
  <c r="C46" i="14"/>
  <c r="C47" i="14"/>
  <c r="C48" i="14"/>
  <c r="C49" i="14"/>
  <c r="C50" i="14"/>
  <c r="C51" i="14"/>
  <c r="C52" i="14"/>
  <c r="C53" i="14"/>
  <c r="C54" i="14"/>
  <c r="C55" i="14"/>
  <c r="C56" i="14"/>
  <c r="B46" i="14"/>
  <c r="B47" i="14"/>
  <c r="B48" i="14"/>
  <c r="B49" i="14"/>
  <c r="B50" i="14"/>
  <c r="B2" i="14"/>
  <c r="B20" i="14"/>
  <c r="B5" i="14"/>
  <c r="B4" i="14"/>
  <c r="B6" i="14"/>
  <c r="B7" i="14"/>
  <c r="B27" i="14"/>
  <c r="B13" i="14"/>
  <c r="B9" i="14"/>
  <c r="B31" i="14"/>
  <c r="B30" i="14"/>
  <c r="B12" i="14"/>
  <c r="B28" i="14"/>
  <c r="B8" i="14"/>
  <c r="B33" i="14"/>
  <c r="B10" i="14"/>
  <c r="B21" i="14"/>
  <c r="B11" i="14"/>
  <c r="B39" i="14"/>
  <c r="B29" i="14"/>
  <c r="B32" i="14"/>
  <c r="B17" i="14"/>
  <c r="B18" i="14"/>
  <c r="B19" i="14"/>
  <c r="B14" i="14"/>
  <c r="B36" i="14"/>
  <c r="B41" i="14"/>
  <c r="B40" i="14"/>
  <c r="B16" i="14"/>
  <c r="B15" i="14"/>
  <c r="B35" i="14"/>
  <c r="B22" i="14"/>
  <c r="B23" i="14"/>
  <c r="B26" i="14"/>
  <c r="B25" i="14"/>
  <c r="B38" i="14"/>
  <c r="B24" i="14"/>
  <c r="B34" i="14"/>
  <c r="B45" i="14"/>
  <c r="B44" i="14"/>
  <c r="B37" i="14"/>
  <c r="B42" i="14"/>
  <c r="B43" i="14"/>
  <c r="C3" i="14"/>
  <c r="B3" i="14"/>
  <c r="K7" i="41"/>
  <c r="C3" i="16"/>
  <c r="C4" i="16"/>
  <c r="C15" i="16"/>
  <c r="P15" i="16" s="1"/>
  <c r="C7" i="16"/>
  <c r="C6" i="16"/>
  <c r="F6" i="16" s="1"/>
  <c r="C13" i="16"/>
  <c r="C17" i="16"/>
  <c r="C5" i="16"/>
  <c r="D5" i="16" s="1"/>
  <c r="C8" i="16"/>
  <c r="C14" i="16"/>
  <c r="P14" i="16" s="1"/>
  <c r="C9" i="16"/>
  <c r="C10" i="16"/>
  <c r="C19" i="16"/>
  <c r="C16" i="16"/>
  <c r="C18" i="16"/>
  <c r="C12" i="16"/>
  <c r="C11" i="16"/>
  <c r="C20" i="16"/>
  <c r="O20" i="16" s="1"/>
  <c r="C21" i="16"/>
  <c r="D21" i="16" s="1"/>
  <c r="C22" i="16"/>
  <c r="C23" i="16"/>
  <c r="C24" i="16"/>
  <c r="C25" i="16"/>
  <c r="C26" i="16"/>
  <c r="K26" i="16" s="1"/>
  <c r="C27" i="16"/>
  <c r="C28" i="16"/>
  <c r="C29" i="16"/>
  <c r="C30" i="16"/>
  <c r="C31" i="16"/>
  <c r="C32" i="16"/>
  <c r="C33" i="16"/>
  <c r="C34" i="16"/>
  <c r="K34" i="16" s="1"/>
  <c r="C35" i="16"/>
  <c r="B3" i="16"/>
  <c r="B4" i="16"/>
  <c r="B15" i="16"/>
  <c r="B7" i="16"/>
  <c r="B6" i="16"/>
  <c r="B13" i="16"/>
  <c r="B17" i="16"/>
  <c r="B5" i="16"/>
  <c r="B8" i="16"/>
  <c r="B14" i="16"/>
  <c r="B9" i="16"/>
  <c r="B10" i="16"/>
  <c r="B19" i="16"/>
  <c r="B16" i="16"/>
  <c r="B18" i="16"/>
  <c r="B12" i="16"/>
  <c r="B11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C2" i="16"/>
  <c r="P2" i="16" s="1"/>
  <c r="B2" i="16"/>
  <c r="K6" i="39"/>
  <c r="K20" i="39"/>
  <c r="K33" i="39"/>
  <c r="K5" i="39"/>
  <c r="K16" i="39"/>
  <c r="K23" i="39"/>
  <c r="K8" i="39"/>
  <c r="K25" i="39"/>
  <c r="K18" i="39"/>
  <c r="K22" i="39"/>
  <c r="K35" i="39"/>
  <c r="K3" i="39"/>
  <c r="K9" i="39"/>
  <c r="K34" i="39"/>
  <c r="K32" i="39"/>
  <c r="K14" i="39"/>
  <c r="K15" i="39"/>
  <c r="K26" i="39"/>
  <c r="K21" i="39"/>
  <c r="K10" i="39"/>
  <c r="K13" i="39"/>
  <c r="K31" i="39"/>
  <c r="K17" i="39"/>
  <c r="K29" i="39"/>
  <c r="K4" i="39"/>
  <c r="K19" i="39"/>
  <c r="K11" i="39"/>
  <c r="K12" i="39"/>
  <c r="K24" i="39"/>
  <c r="K30" i="39"/>
  <c r="K2" i="39"/>
  <c r="K28" i="39"/>
  <c r="K7" i="39"/>
  <c r="K27" i="39"/>
  <c r="K28" i="42"/>
  <c r="K12" i="42"/>
  <c r="K31" i="42"/>
  <c r="K32" i="42"/>
  <c r="K6" i="42"/>
  <c r="K16" i="42"/>
  <c r="K39" i="42"/>
  <c r="K17" i="42"/>
  <c r="K3" i="42"/>
  <c r="K33" i="42"/>
  <c r="K45" i="42"/>
  <c r="K2" i="42"/>
  <c r="K35" i="42"/>
  <c r="K21" i="42"/>
  <c r="K43" i="42"/>
  <c r="K10" i="42"/>
  <c r="K9" i="42"/>
  <c r="K14" i="42"/>
  <c r="K34" i="42"/>
  <c r="K22" i="42"/>
  <c r="K13" i="42"/>
  <c r="K38" i="42"/>
  <c r="K37" i="42"/>
  <c r="K42" i="42"/>
  <c r="K18" i="42"/>
  <c r="K5" i="42"/>
  <c r="K7" i="42"/>
  <c r="K15" i="42"/>
  <c r="K26" i="42"/>
  <c r="K41" i="42"/>
  <c r="K44" i="42"/>
  <c r="K25" i="42"/>
  <c r="K24" i="42"/>
  <c r="K23" i="42"/>
  <c r="K19" i="42"/>
  <c r="K4" i="42"/>
  <c r="K40" i="42"/>
  <c r="K36" i="42"/>
  <c r="K30" i="42"/>
  <c r="K27" i="42"/>
  <c r="K8" i="42"/>
  <c r="K20" i="42"/>
  <c r="K29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11" i="42"/>
  <c r="K8" i="40"/>
  <c r="K17" i="40"/>
  <c r="K29" i="40"/>
  <c r="K15" i="40"/>
  <c r="K5" i="40"/>
  <c r="K14" i="40"/>
  <c r="K3" i="40"/>
  <c r="K20" i="40"/>
  <c r="K19" i="40"/>
  <c r="K25" i="40"/>
  <c r="K2" i="40"/>
  <c r="K33" i="40"/>
  <c r="K24" i="40"/>
  <c r="K16" i="40"/>
  <c r="K9" i="40"/>
  <c r="K34" i="40"/>
  <c r="K31" i="40"/>
  <c r="K11" i="40"/>
  <c r="K30" i="40"/>
  <c r="K28" i="40"/>
  <c r="K12" i="40"/>
  <c r="K32" i="40"/>
  <c r="K22" i="40"/>
  <c r="K18" i="40"/>
  <c r="K23" i="40"/>
  <c r="K35" i="40"/>
  <c r="K27" i="40"/>
  <c r="K13" i="40"/>
  <c r="K21" i="40"/>
  <c r="K26" i="40"/>
  <c r="K36" i="40"/>
  <c r="K37" i="40"/>
  <c r="K38" i="40"/>
  <c r="K39" i="40"/>
  <c r="K40" i="40"/>
  <c r="K41" i="40"/>
  <c r="K42" i="40"/>
  <c r="K43" i="40"/>
  <c r="K44" i="40"/>
  <c r="K45" i="40"/>
  <c r="K46" i="40"/>
  <c r="K47" i="40"/>
  <c r="K48" i="40"/>
  <c r="K49" i="40"/>
  <c r="K50" i="40"/>
  <c r="K51" i="40"/>
  <c r="K52" i="40"/>
  <c r="K53" i="40"/>
  <c r="K54" i="40"/>
  <c r="K55" i="40"/>
  <c r="K56" i="40"/>
  <c r="K6" i="40"/>
  <c r="K4" i="40"/>
  <c r="P3" i="16"/>
  <c r="O4" i="16"/>
  <c r="D19" i="16"/>
  <c r="P13" i="16"/>
  <c r="P10" i="16"/>
  <c r="E8" i="16"/>
  <c r="E11" i="16"/>
  <c r="O69" i="26"/>
  <c r="C102" i="26"/>
  <c r="C101" i="26"/>
  <c r="C100" i="26"/>
  <c r="C99" i="26"/>
  <c r="C98" i="26"/>
  <c r="C97" i="26"/>
  <c r="C96" i="26"/>
  <c r="M96" i="26" s="1"/>
  <c r="C95" i="26"/>
  <c r="H95" i="26" s="1"/>
  <c r="C94" i="26"/>
  <c r="C93" i="26"/>
  <c r="C92" i="26"/>
  <c r="C91" i="26"/>
  <c r="C90" i="26"/>
  <c r="C89" i="26"/>
  <c r="C88" i="26"/>
  <c r="M88" i="26" s="1"/>
  <c r="C87" i="26"/>
  <c r="H87" i="26" s="1"/>
  <c r="C86" i="26"/>
  <c r="C85" i="26"/>
  <c r="C84" i="26"/>
  <c r="C83" i="26"/>
  <c r="C82" i="26"/>
  <c r="C81" i="26"/>
  <c r="C80" i="26"/>
  <c r="M80" i="26" s="1"/>
  <c r="C79" i="26"/>
  <c r="H79" i="26" s="1"/>
  <c r="C78" i="26"/>
  <c r="C77" i="26"/>
  <c r="C76" i="26"/>
  <c r="C75" i="26"/>
  <c r="C74" i="26"/>
  <c r="C73" i="26"/>
  <c r="C72" i="26"/>
  <c r="M72" i="26" s="1"/>
  <c r="C70" i="26"/>
  <c r="H70" i="26" s="1"/>
  <c r="C69" i="26"/>
  <c r="C67" i="26"/>
  <c r="C68" i="26"/>
  <c r="C71" i="26"/>
  <c r="C66" i="26"/>
  <c r="C59" i="26"/>
  <c r="E59" i="26" s="1"/>
  <c r="C54" i="26"/>
  <c r="C48" i="26"/>
  <c r="C64" i="26"/>
  <c r="C50" i="26"/>
  <c r="C61" i="26"/>
  <c r="C57" i="26"/>
  <c r="C35" i="26"/>
  <c r="C62" i="26"/>
  <c r="E62" i="26" s="1"/>
  <c r="C38" i="26"/>
  <c r="C19" i="26"/>
  <c r="E19" i="26" s="1"/>
  <c r="C53" i="26"/>
  <c r="C45" i="26"/>
  <c r="C18" i="26"/>
  <c r="C56" i="26"/>
  <c r="C63" i="26"/>
  <c r="C26" i="26"/>
  <c r="E26" i="26" s="1"/>
  <c r="C58" i="26"/>
  <c r="C55" i="26"/>
  <c r="C23" i="26"/>
  <c r="C43" i="26"/>
  <c r="C27" i="26"/>
  <c r="C52" i="26"/>
  <c r="C42" i="26"/>
  <c r="C28" i="26"/>
  <c r="E28" i="26" s="1"/>
  <c r="C47" i="26"/>
  <c r="E47" i="26" s="1"/>
  <c r="C44" i="26"/>
  <c r="C22" i="26"/>
  <c r="C60" i="26"/>
  <c r="C34" i="26"/>
  <c r="C65" i="26"/>
  <c r="C17" i="26"/>
  <c r="C29" i="26"/>
  <c r="I29" i="26" s="1"/>
  <c r="C39" i="26"/>
  <c r="C49" i="26"/>
  <c r="I49" i="26" s="1"/>
  <c r="C46" i="26"/>
  <c r="C36" i="26"/>
  <c r="C12" i="26"/>
  <c r="C51" i="26"/>
  <c r="C24" i="26"/>
  <c r="C25" i="26"/>
  <c r="E25" i="26" s="1"/>
  <c r="C11" i="26"/>
  <c r="C37" i="26"/>
  <c r="M37" i="26" s="1"/>
  <c r="C31" i="26"/>
  <c r="C30" i="26"/>
  <c r="C41" i="26"/>
  <c r="C21" i="26"/>
  <c r="C8" i="26"/>
  <c r="C40" i="26"/>
  <c r="E40" i="26" s="1"/>
  <c r="C33" i="26"/>
  <c r="E33" i="26" s="1"/>
  <c r="C14" i="26"/>
  <c r="I14" i="26" s="1"/>
  <c r="C20" i="26"/>
  <c r="C7" i="26"/>
  <c r="C16" i="26"/>
  <c r="C13" i="26"/>
  <c r="C4" i="26"/>
  <c r="N4" i="26" s="1"/>
  <c r="C15" i="26"/>
  <c r="C32" i="26"/>
  <c r="E32" i="26" s="1"/>
  <c r="C5" i="26"/>
  <c r="N5" i="26" s="1"/>
  <c r="C2" i="26"/>
  <c r="N2" i="26" s="1"/>
  <c r="C10" i="26"/>
  <c r="C6" i="26"/>
  <c r="N6" i="26" s="1"/>
  <c r="C9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0" i="26"/>
  <c r="B69" i="26"/>
  <c r="B67" i="26"/>
  <c r="B68" i="26"/>
  <c r="B71" i="26"/>
  <c r="B66" i="26"/>
  <c r="B59" i="26"/>
  <c r="B54" i="26"/>
  <c r="B48" i="26"/>
  <c r="B64" i="26"/>
  <c r="B50" i="26"/>
  <c r="B61" i="26"/>
  <c r="B57" i="26"/>
  <c r="B35" i="26"/>
  <c r="B62" i="26"/>
  <c r="B38" i="26"/>
  <c r="B19" i="26"/>
  <c r="B53" i="26"/>
  <c r="B45" i="26"/>
  <c r="B18" i="26"/>
  <c r="B56" i="26"/>
  <c r="B63" i="26"/>
  <c r="B26" i="26"/>
  <c r="B58" i="26"/>
  <c r="B55" i="26"/>
  <c r="B23" i="26"/>
  <c r="B43" i="26"/>
  <c r="B27" i="26"/>
  <c r="B52" i="26"/>
  <c r="B42" i="26"/>
  <c r="B28" i="26"/>
  <c r="B47" i="26"/>
  <c r="B44" i="26"/>
  <c r="B22" i="26"/>
  <c r="B60" i="26"/>
  <c r="B34" i="26"/>
  <c r="B65" i="26"/>
  <c r="B17" i="26"/>
  <c r="B29" i="26"/>
  <c r="B39" i="26"/>
  <c r="B49" i="26"/>
  <c r="B46" i="26"/>
  <c r="B36" i="26"/>
  <c r="B12" i="26"/>
  <c r="B51" i="26"/>
  <c r="B24" i="26"/>
  <c r="B25" i="26"/>
  <c r="B11" i="26"/>
  <c r="B37" i="26"/>
  <c r="B31" i="26"/>
  <c r="B30" i="26"/>
  <c r="B41" i="26"/>
  <c r="B21" i="26"/>
  <c r="B8" i="26"/>
  <c r="B40" i="26"/>
  <c r="B33" i="26"/>
  <c r="B14" i="26"/>
  <c r="B20" i="26"/>
  <c r="B7" i="26"/>
  <c r="B16" i="26"/>
  <c r="B13" i="26"/>
  <c r="B4" i="26"/>
  <c r="B15" i="26"/>
  <c r="B32" i="26"/>
  <c r="B5" i="26"/>
  <c r="B2" i="26"/>
  <c r="B10" i="26"/>
  <c r="B6" i="26"/>
  <c r="B9" i="26"/>
  <c r="C3" i="26"/>
  <c r="N3" i="26" s="1"/>
  <c r="B3" i="26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65" i="25"/>
  <c r="K9" i="25"/>
  <c r="K11" i="25"/>
  <c r="K7" i="25"/>
  <c r="K53" i="25"/>
  <c r="K15" i="25"/>
  <c r="K8" i="25"/>
  <c r="K34" i="25"/>
  <c r="K2" i="25"/>
  <c r="K49" i="25"/>
  <c r="K12" i="25"/>
  <c r="K60" i="25"/>
  <c r="K63" i="25"/>
  <c r="K57" i="25"/>
  <c r="K29" i="25"/>
  <c r="K32" i="25"/>
  <c r="K10" i="25"/>
  <c r="K58" i="25"/>
  <c r="K54" i="25"/>
  <c r="K28" i="25"/>
  <c r="K21" i="25"/>
  <c r="K23" i="25"/>
  <c r="K27" i="25"/>
  <c r="K38" i="25"/>
  <c r="K37" i="25"/>
  <c r="K3" i="25"/>
  <c r="K39" i="25"/>
  <c r="K19" i="25"/>
  <c r="K31" i="25"/>
  <c r="K59" i="25"/>
  <c r="K51" i="25"/>
  <c r="K46" i="25"/>
  <c r="K52" i="25"/>
  <c r="K43" i="25"/>
  <c r="K22" i="25"/>
  <c r="K17" i="25"/>
  <c r="K33" i="25"/>
  <c r="K13" i="25"/>
  <c r="K71" i="25"/>
  <c r="K70" i="25"/>
  <c r="K20" i="25"/>
  <c r="K35" i="25"/>
  <c r="K61" i="25"/>
  <c r="K48" i="25"/>
  <c r="K4" i="25"/>
  <c r="K36" i="25"/>
  <c r="K66" i="25"/>
  <c r="K47" i="25"/>
  <c r="K6" i="25"/>
  <c r="K68" i="25"/>
  <c r="K14" i="25"/>
  <c r="K25" i="25"/>
  <c r="K26" i="25"/>
  <c r="K67" i="25"/>
  <c r="K44" i="25"/>
  <c r="K30" i="25"/>
  <c r="K5" i="25"/>
  <c r="K41" i="25"/>
  <c r="K18" i="25"/>
  <c r="K45" i="25"/>
  <c r="K62" i="25"/>
  <c r="K50" i="25"/>
  <c r="K16" i="25"/>
  <c r="K55" i="25"/>
  <c r="K56" i="25"/>
  <c r="K40" i="25"/>
  <c r="K42" i="25"/>
  <c r="K24" i="25"/>
  <c r="K69" i="25"/>
  <c r="M101" i="26"/>
  <c r="M100" i="26"/>
  <c r="M99" i="26"/>
  <c r="M98" i="26"/>
  <c r="M97" i="26"/>
  <c r="M94" i="26"/>
  <c r="M93" i="26"/>
  <c r="M92" i="26"/>
  <c r="M91" i="26"/>
  <c r="M90" i="26"/>
  <c r="M89" i="26"/>
  <c r="M86" i="26"/>
  <c r="M85" i="26"/>
  <c r="M84" i="26"/>
  <c r="M83" i="26"/>
  <c r="M82" i="26"/>
  <c r="M81" i="26"/>
  <c r="M78" i="26"/>
  <c r="M77" i="26"/>
  <c r="M76" i="26"/>
  <c r="M75" i="26"/>
  <c r="M74" i="26"/>
  <c r="M73" i="26"/>
  <c r="M69" i="26"/>
  <c r="M67" i="26"/>
  <c r="M68" i="26"/>
  <c r="I101" i="26"/>
  <c r="I100" i="26"/>
  <c r="I99" i="26"/>
  <c r="I98" i="26"/>
  <c r="I97" i="26"/>
  <c r="I94" i="26"/>
  <c r="I93" i="26"/>
  <c r="I92" i="26"/>
  <c r="I91" i="26"/>
  <c r="I90" i="26"/>
  <c r="I89" i="26"/>
  <c r="I86" i="26"/>
  <c r="I85" i="26"/>
  <c r="I84" i="26"/>
  <c r="I83" i="26"/>
  <c r="I82" i="26"/>
  <c r="I81" i="26"/>
  <c r="I78" i="26"/>
  <c r="I77" i="26"/>
  <c r="I76" i="26"/>
  <c r="I75" i="26"/>
  <c r="I74" i="26"/>
  <c r="I73" i="26"/>
  <c r="I69" i="26"/>
  <c r="I67" i="26"/>
  <c r="I68" i="26"/>
  <c r="L101" i="26"/>
  <c r="L100" i="26"/>
  <c r="L99" i="26"/>
  <c r="L98" i="26"/>
  <c r="L97" i="26"/>
  <c r="L94" i="26"/>
  <c r="L93" i="26"/>
  <c r="L92" i="26"/>
  <c r="L91" i="26"/>
  <c r="L90" i="26"/>
  <c r="L89" i="26"/>
  <c r="L86" i="26"/>
  <c r="L85" i="26"/>
  <c r="L84" i="26"/>
  <c r="L83" i="26"/>
  <c r="L82" i="26"/>
  <c r="L81" i="26"/>
  <c r="L78" i="26"/>
  <c r="L77" i="26"/>
  <c r="L76" i="26"/>
  <c r="L75" i="26"/>
  <c r="L74" i="26"/>
  <c r="L73" i="26"/>
  <c r="L69" i="26"/>
  <c r="L67" i="26"/>
  <c r="O67" i="26" s="1"/>
  <c r="L68" i="26"/>
  <c r="O68" i="26" s="1"/>
  <c r="H101" i="26"/>
  <c r="H100" i="26"/>
  <c r="H99" i="26"/>
  <c r="H98" i="26"/>
  <c r="H97" i="26"/>
  <c r="H96" i="26"/>
  <c r="H94" i="26"/>
  <c r="H93" i="26"/>
  <c r="H92" i="26"/>
  <c r="H91" i="26"/>
  <c r="H90" i="26"/>
  <c r="H89" i="26"/>
  <c r="H88" i="26"/>
  <c r="H86" i="26"/>
  <c r="H85" i="26"/>
  <c r="H84" i="26"/>
  <c r="H83" i="26"/>
  <c r="H82" i="26"/>
  <c r="H81" i="26"/>
  <c r="H80" i="26"/>
  <c r="H78" i="26"/>
  <c r="H77" i="26"/>
  <c r="H76" i="26"/>
  <c r="H75" i="26"/>
  <c r="H74" i="26"/>
  <c r="H73" i="26"/>
  <c r="H72" i="26"/>
  <c r="H69" i="26"/>
  <c r="K69" i="26" s="1"/>
  <c r="H67" i="26"/>
  <c r="K67" i="26" s="1"/>
  <c r="H68" i="26"/>
  <c r="K68" i="26" s="1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6" i="27"/>
  <c r="K38" i="27"/>
  <c r="K9" i="27"/>
  <c r="K37" i="27"/>
  <c r="K36" i="27"/>
  <c r="K11" i="27"/>
  <c r="K39" i="27"/>
  <c r="K7" i="27"/>
  <c r="K10" i="27"/>
  <c r="K40" i="27"/>
  <c r="K30" i="27"/>
  <c r="K17" i="27"/>
  <c r="K20" i="27"/>
  <c r="K43" i="27"/>
  <c r="K14" i="27"/>
  <c r="K5" i="27"/>
  <c r="K22" i="27"/>
  <c r="K3" i="27"/>
  <c r="K29" i="27"/>
  <c r="K13" i="27"/>
  <c r="K19" i="27"/>
  <c r="K41" i="27"/>
  <c r="K31" i="27"/>
  <c r="K4" i="27"/>
  <c r="K27" i="27"/>
  <c r="K8" i="27"/>
  <c r="K34" i="27"/>
  <c r="K12" i="27"/>
  <c r="K21" i="27"/>
  <c r="K23" i="27"/>
  <c r="K2" i="27"/>
  <c r="K35" i="27"/>
  <c r="K15" i="27"/>
  <c r="K32" i="27"/>
  <c r="K24" i="27"/>
  <c r="K16" i="27"/>
  <c r="K26" i="27"/>
  <c r="K33" i="27"/>
  <c r="K18" i="27"/>
  <c r="K42" i="27"/>
  <c r="K25" i="27"/>
  <c r="K28" i="2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J2" i="26" s="1"/>
  <c r="K7" i="47"/>
  <c r="J3" i="26" s="1"/>
  <c r="K6" i="47"/>
  <c r="J5" i="26" s="1"/>
  <c r="K5" i="47"/>
  <c r="J6" i="26" s="1"/>
  <c r="K4" i="47"/>
  <c r="J4" i="26" s="1"/>
  <c r="K3" i="47"/>
  <c r="K2" i="47"/>
  <c r="K64" i="25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66" i="24"/>
  <c r="K64" i="24"/>
  <c r="K14" i="24"/>
  <c r="K23" i="24"/>
  <c r="K30" i="24"/>
  <c r="K8" i="24"/>
  <c r="K44" i="24"/>
  <c r="K5" i="24"/>
  <c r="K37" i="24"/>
  <c r="K54" i="24"/>
  <c r="K11" i="24"/>
  <c r="K32" i="24"/>
  <c r="K2" i="24"/>
  <c r="K36" i="24"/>
  <c r="K61" i="24"/>
  <c r="K67" i="24"/>
  <c r="K33" i="24"/>
  <c r="K9" i="24"/>
  <c r="K49" i="24"/>
  <c r="K35" i="24"/>
  <c r="K10" i="24"/>
  <c r="K3" i="24"/>
  <c r="K31" i="24"/>
  <c r="K39" i="24"/>
  <c r="K24" i="24"/>
  <c r="K57" i="24"/>
  <c r="K21" i="24"/>
  <c r="K56" i="24"/>
  <c r="K27" i="24"/>
  <c r="K58" i="24"/>
  <c r="K53" i="24"/>
  <c r="K41" i="24"/>
  <c r="K25" i="24"/>
  <c r="K40" i="24"/>
  <c r="K16" i="24"/>
  <c r="K43" i="24"/>
  <c r="K60" i="24"/>
  <c r="K12" i="24"/>
  <c r="K15" i="24"/>
  <c r="K7" i="24"/>
  <c r="K29" i="24"/>
  <c r="K46" i="24"/>
  <c r="K42" i="24"/>
  <c r="K4" i="24"/>
  <c r="K26" i="24"/>
  <c r="K65" i="24"/>
  <c r="K59" i="24"/>
  <c r="K48" i="24"/>
  <c r="K52" i="24"/>
  <c r="K45" i="24"/>
  <c r="K63" i="24"/>
  <c r="K51" i="24"/>
  <c r="K50" i="24"/>
  <c r="K62" i="24"/>
  <c r="K34" i="24"/>
  <c r="K6" i="24"/>
  <c r="K22" i="24"/>
  <c r="K28" i="24"/>
  <c r="K18" i="24"/>
  <c r="K55" i="24"/>
  <c r="K13" i="24"/>
  <c r="K17" i="24"/>
  <c r="J5" i="28"/>
  <c r="C3" i="29"/>
  <c r="C4" i="29"/>
  <c r="C5" i="29"/>
  <c r="C6" i="29"/>
  <c r="M6" i="29" s="1"/>
  <c r="C7" i="29"/>
  <c r="M7" i="29" s="1"/>
  <c r="C8" i="29"/>
  <c r="M8" i="29" s="1"/>
  <c r="C9" i="29"/>
  <c r="C10" i="29"/>
  <c r="C11" i="29"/>
  <c r="C12" i="29"/>
  <c r="M12" i="29" s="1"/>
  <c r="C13" i="29"/>
  <c r="M13" i="29" s="1"/>
  <c r="C14" i="29"/>
  <c r="M14" i="29" s="1"/>
  <c r="C15" i="29"/>
  <c r="C16" i="29"/>
  <c r="C17" i="29"/>
  <c r="C18" i="29"/>
  <c r="M18" i="29" s="1"/>
  <c r="C19" i="29"/>
  <c r="M19" i="29" s="1"/>
  <c r="C20" i="29"/>
  <c r="M20" i="29" s="1"/>
  <c r="C21" i="29"/>
  <c r="C22" i="29"/>
  <c r="C23" i="29"/>
  <c r="C24" i="29"/>
  <c r="M24" i="29" s="1"/>
  <c r="C25" i="29"/>
  <c r="M25" i="29" s="1"/>
  <c r="C26" i="29"/>
  <c r="M26" i="29" s="1"/>
  <c r="C27" i="29"/>
  <c r="C28" i="29"/>
  <c r="C29" i="29"/>
  <c r="C30" i="29"/>
  <c r="M30" i="29" s="1"/>
  <c r="C31" i="29"/>
  <c r="M31" i="29" s="1"/>
  <c r="C32" i="29"/>
  <c r="M32" i="29" s="1"/>
  <c r="C33" i="29"/>
  <c r="C34" i="29"/>
  <c r="C35" i="29"/>
  <c r="C36" i="29"/>
  <c r="M36" i="29" s="1"/>
  <c r="C37" i="29"/>
  <c r="M37" i="29" s="1"/>
  <c r="C38" i="29"/>
  <c r="M38" i="29" s="1"/>
  <c r="C39" i="29"/>
  <c r="C40" i="29"/>
  <c r="C41" i="29"/>
  <c r="C42" i="29"/>
  <c r="M42" i="29" s="1"/>
  <c r="C43" i="29"/>
  <c r="M43" i="29" s="1"/>
  <c r="C44" i="29"/>
  <c r="M44" i="29" s="1"/>
  <c r="C45" i="29"/>
  <c r="E45" i="29" s="1"/>
  <c r="C46" i="29"/>
  <c r="L46" i="29" s="1"/>
  <c r="O46" i="29" s="1"/>
  <c r="C47" i="29"/>
  <c r="C48" i="29"/>
  <c r="I48" i="29" s="1"/>
  <c r="C49" i="29"/>
  <c r="C50" i="29"/>
  <c r="M50" i="29" s="1"/>
  <c r="C51" i="29"/>
  <c r="E51" i="29" s="1"/>
  <c r="C52" i="29"/>
  <c r="L52" i="29" s="1"/>
  <c r="O52" i="29" s="1"/>
  <c r="C53" i="29"/>
  <c r="C54" i="29"/>
  <c r="I54" i="29" s="1"/>
  <c r="C55" i="29"/>
  <c r="C56" i="29"/>
  <c r="M56" i="29" s="1"/>
  <c r="C57" i="29"/>
  <c r="E57" i="29" s="1"/>
  <c r="C58" i="29"/>
  <c r="L58" i="29" s="1"/>
  <c r="O58" i="29" s="1"/>
  <c r="C59" i="29"/>
  <c r="C60" i="29"/>
  <c r="I60" i="29" s="1"/>
  <c r="C61" i="29"/>
  <c r="C62" i="29"/>
  <c r="M62" i="29" s="1"/>
  <c r="C63" i="29"/>
  <c r="E63" i="29" s="1"/>
  <c r="C64" i="29"/>
  <c r="L64" i="29" s="1"/>
  <c r="O64" i="29" s="1"/>
  <c r="C65" i="29"/>
  <c r="C66" i="29"/>
  <c r="I66" i="29" s="1"/>
  <c r="C67" i="29"/>
  <c r="C68" i="29"/>
  <c r="M68" i="29" s="1"/>
  <c r="C69" i="29"/>
  <c r="E69" i="29" s="1"/>
  <c r="C70" i="29"/>
  <c r="L70" i="29" s="1"/>
  <c r="O70" i="29" s="1"/>
  <c r="C71" i="29"/>
  <c r="C72" i="29"/>
  <c r="I72" i="29" s="1"/>
  <c r="C73" i="29"/>
  <c r="C74" i="29"/>
  <c r="M74" i="29" s="1"/>
  <c r="C75" i="29"/>
  <c r="E75" i="29" s="1"/>
  <c r="C76" i="29"/>
  <c r="L76" i="29" s="1"/>
  <c r="O76" i="29" s="1"/>
  <c r="C77" i="29"/>
  <c r="C78" i="29"/>
  <c r="I78" i="29" s="1"/>
  <c r="C79" i="29"/>
  <c r="C80" i="29"/>
  <c r="M80" i="29" s="1"/>
  <c r="C81" i="29"/>
  <c r="E81" i="29" s="1"/>
  <c r="C82" i="29"/>
  <c r="L82" i="29" s="1"/>
  <c r="O82" i="29" s="1"/>
  <c r="C83" i="29"/>
  <c r="C84" i="29"/>
  <c r="I84" i="29" s="1"/>
  <c r="C85" i="29"/>
  <c r="C86" i="29"/>
  <c r="M86" i="29" s="1"/>
  <c r="C87" i="29"/>
  <c r="E87" i="29" s="1"/>
  <c r="C88" i="29"/>
  <c r="L88" i="29" s="1"/>
  <c r="O88" i="29" s="1"/>
  <c r="C89" i="29"/>
  <c r="C90" i="29"/>
  <c r="I90" i="29" s="1"/>
  <c r="C91" i="29"/>
  <c r="C92" i="29"/>
  <c r="M92" i="29" s="1"/>
  <c r="C93" i="29"/>
  <c r="E93" i="29" s="1"/>
  <c r="C94" i="29"/>
  <c r="L94" i="29" s="1"/>
  <c r="O94" i="29" s="1"/>
  <c r="C95" i="29"/>
  <c r="C96" i="29"/>
  <c r="I96" i="29" s="1"/>
  <c r="C97" i="29"/>
  <c r="H97" i="29" s="1"/>
  <c r="K97" i="29" s="1"/>
  <c r="C98" i="29"/>
  <c r="M98" i="29" s="1"/>
  <c r="C99" i="29"/>
  <c r="E99" i="29" s="1"/>
  <c r="C100" i="29"/>
  <c r="L100" i="29" s="1"/>
  <c r="O100" i="29" s="1"/>
  <c r="C101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J3" i="28"/>
  <c r="J4" i="28"/>
  <c r="J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2" i="28"/>
  <c r="M10" i="26"/>
  <c r="I2" i="26"/>
  <c r="M20" i="26"/>
  <c r="M46" i="26"/>
  <c r="M34" i="26"/>
  <c r="I21" i="26"/>
  <c r="M12" i="26"/>
  <c r="M9" i="26"/>
  <c r="E17" i="26"/>
  <c r="M13" i="26"/>
  <c r="E31" i="26"/>
  <c r="E30" i="26"/>
  <c r="D16" i="26"/>
  <c r="M42" i="26"/>
  <c r="E50" i="26"/>
  <c r="E38" i="26"/>
  <c r="E41" i="26"/>
  <c r="E52" i="26"/>
  <c r="I22" i="26"/>
  <c r="E56" i="26"/>
  <c r="E53" i="26"/>
  <c r="E57" i="26"/>
  <c r="I18" i="26"/>
  <c r="E65" i="26"/>
  <c r="E35" i="26"/>
  <c r="M39" i="26"/>
  <c r="E45" i="26"/>
  <c r="I23" i="26"/>
  <c r="F63" i="26"/>
  <c r="E64" i="26"/>
  <c r="E54" i="26"/>
  <c r="E48" i="26"/>
  <c r="E36" i="26"/>
  <c r="E66" i="26"/>
  <c r="O73" i="26"/>
  <c r="N75" i="26"/>
  <c r="O97" i="26"/>
  <c r="N99" i="26"/>
  <c r="M15" i="26"/>
  <c r="C55" i="22"/>
  <c r="O55" i="22" s="1"/>
  <c r="C5" i="22"/>
  <c r="F5" i="22" s="1"/>
  <c r="C8" i="22"/>
  <c r="F8" i="22" s="1"/>
  <c r="C2" i="22"/>
  <c r="O2" i="22" s="1"/>
  <c r="C11" i="22"/>
  <c r="E11" i="22" s="1"/>
  <c r="C4" i="22"/>
  <c r="E4" i="22" s="1"/>
  <c r="C16" i="22"/>
  <c r="N16" i="22" s="1"/>
  <c r="C12" i="22"/>
  <c r="D12" i="22" s="1"/>
  <c r="C13" i="22"/>
  <c r="P13" i="22" s="1"/>
  <c r="C6" i="22"/>
  <c r="F6" i="22" s="1"/>
  <c r="C14" i="22"/>
  <c r="F14" i="22" s="1"/>
  <c r="C7" i="22"/>
  <c r="O7" i="22" s="1"/>
  <c r="C10" i="22"/>
  <c r="E10" i="22" s="1"/>
  <c r="C19" i="22"/>
  <c r="E19" i="22" s="1"/>
  <c r="C17" i="22"/>
  <c r="N17" i="22" s="1"/>
  <c r="C21" i="22"/>
  <c r="D21" i="22" s="1"/>
  <c r="C26" i="22"/>
  <c r="P26" i="22" s="1"/>
  <c r="C15" i="22"/>
  <c r="F15" i="22" s="1"/>
  <c r="C23" i="22"/>
  <c r="F23" i="22" s="1"/>
  <c r="C22" i="22"/>
  <c r="O22" i="22" s="1"/>
  <c r="C24" i="22"/>
  <c r="E24" i="22" s="1"/>
  <c r="C18" i="22"/>
  <c r="E18" i="22" s="1"/>
  <c r="C25" i="22"/>
  <c r="K25" i="22" s="1"/>
  <c r="C20" i="22"/>
  <c r="P20" i="22" s="1"/>
  <c r="C3" i="22"/>
  <c r="O3" i="22" s="1"/>
  <c r="C27" i="22"/>
  <c r="K27" i="22" s="1"/>
  <c r="C28" i="22"/>
  <c r="P28" i="22" s="1"/>
  <c r="C29" i="22"/>
  <c r="P29" i="22" s="1"/>
  <c r="C30" i="22"/>
  <c r="P30" i="22" s="1"/>
  <c r="C31" i="22"/>
  <c r="P31" i="22" s="1"/>
  <c r="C32" i="22"/>
  <c r="P32" i="22" s="1"/>
  <c r="C33" i="22"/>
  <c r="C34" i="22"/>
  <c r="P34" i="22" s="1"/>
  <c r="C35" i="22"/>
  <c r="P35" i="22" s="1"/>
  <c r="C36" i="22"/>
  <c r="P36" i="22" s="1"/>
  <c r="C37" i="22"/>
  <c r="N37" i="22" s="1"/>
  <c r="R37" i="22" s="1"/>
  <c r="C38" i="22"/>
  <c r="N38" i="22" s="1"/>
  <c r="R38" i="22" s="1"/>
  <c r="C39" i="22"/>
  <c r="C40" i="22"/>
  <c r="P40" i="22" s="1"/>
  <c r="C41" i="22"/>
  <c r="P41" i="22" s="1"/>
  <c r="C42" i="22"/>
  <c r="P42" i="22" s="1"/>
  <c r="C43" i="22"/>
  <c r="O43" i="22" s="1"/>
  <c r="C44" i="22"/>
  <c r="D44" i="22" s="1"/>
  <c r="H44" i="22" s="1"/>
  <c r="C45" i="22"/>
  <c r="I45" i="22" s="1"/>
  <c r="M45" i="22" s="1"/>
  <c r="C46" i="22"/>
  <c r="P46" i="22" s="1"/>
  <c r="C47" i="22"/>
  <c r="P47" i="22" s="1"/>
  <c r="C48" i="22"/>
  <c r="P48" i="22" s="1"/>
  <c r="C49" i="22"/>
  <c r="P49" i="22" s="1"/>
  <c r="C50" i="22"/>
  <c r="O50" i="22" s="1"/>
  <c r="C51" i="22"/>
  <c r="N51" i="22" s="1"/>
  <c r="R51" i="22" s="1"/>
  <c r="C52" i="22"/>
  <c r="P52" i="22" s="1"/>
  <c r="C53" i="22"/>
  <c r="P53" i="22" s="1"/>
  <c r="C54" i="22"/>
  <c r="P54" i="22" s="1"/>
  <c r="B5" i="22"/>
  <c r="B8" i="22"/>
  <c r="B2" i="22"/>
  <c r="B11" i="22"/>
  <c r="B4" i="22"/>
  <c r="B16" i="22"/>
  <c r="B12" i="22"/>
  <c r="B13" i="22"/>
  <c r="B6" i="22"/>
  <c r="B14" i="22"/>
  <c r="B7" i="22"/>
  <c r="B10" i="22"/>
  <c r="B19" i="22"/>
  <c r="B17" i="22"/>
  <c r="B21" i="22"/>
  <c r="B26" i="22"/>
  <c r="B15" i="22"/>
  <c r="B23" i="22"/>
  <c r="B22" i="22"/>
  <c r="B24" i="22"/>
  <c r="B18" i="22"/>
  <c r="B25" i="22"/>
  <c r="B20" i="22"/>
  <c r="B3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C9" i="22"/>
  <c r="P9" i="22" s="1"/>
  <c r="B9" i="22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2" i="23"/>
  <c r="K7" i="36"/>
  <c r="K8" i="36"/>
  <c r="K19" i="36"/>
  <c r="K25" i="36"/>
  <c r="K2" i="36"/>
  <c r="K9" i="36"/>
  <c r="K24" i="36"/>
  <c r="K4" i="36"/>
  <c r="K20" i="36"/>
  <c r="K23" i="36"/>
  <c r="K6" i="36"/>
  <c r="K5" i="36"/>
  <c r="K12" i="36"/>
  <c r="K3" i="36"/>
  <c r="K22" i="36"/>
  <c r="K16" i="36"/>
  <c r="K11" i="36"/>
  <c r="K26" i="36"/>
  <c r="K17" i="36"/>
  <c r="K18" i="36"/>
  <c r="K15" i="36"/>
  <c r="K14" i="36"/>
  <c r="K21" i="36"/>
  <c r="K13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10" i="36"/>
  <c r="K55" i="37"/>
  <c r="K15" i="37"/>
  <c r="K10" i="37"/>
  <c r="K11" i="37"/>
  <c r="K16" i="37"/>
  <c r="K3" i="37"/>
  <c r="K19" i="37"/>
  <c r="K4" i="37"/>
  <c r="K2" i="37"/>
  <c r="K9" i="37"/>
  <c r="K17" i="37"/>
  <c r="K20" i="37"/>
  <c r="K24" i="37"/>
  <c r="I10" i="22" s="1"/>
  <c r="K14" i="37"/>
  <c r="K25" i="37"/>
  <c r="K22" i="37"/>
  <c r="K26" i="37"/>
  <c r="K18" i="37"/>
  <c r="K12" i="37"/>
  <c r="K8" i="37"/>
  <c r="K21" i="37"/>
  <c r="K23" i="37"/>
  <c r="K6" i="37"/>
  <c r="K5" i="37"/>
  <c r="K13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7" i="37"/>
  <c r="B31" i="13"/>
  <c r="N7" i="16"/>
  <c r="N9" i="16"/>
  <c r="O17" i="16"/>
  <c r="F12" i="16"/>
  <c r="N16" i="16"/>
  <c r="N18" i="16"/>
  <c r="F22" i="16"/>
  <c r="N23" i="16"/>
  <c r="N24" i="16"/>
  <c r="P25" i="16"/>
  <c r="P27" i="16"/>
  <c r="J28" i="16"/>
  <c r="J29" i="16"/>
  <c r="I30" i="16"/>
  <c r="M30" i="16" s="1"/>
  <c r="O31" i="16"/>
  <c r="P32" i="16"/>
  <c r="P33" i="16"/>
  <c r="K35" i="16"/>
  <c r="C36" i="16"/>
  <c r="J36" i="16" s="1"/>
  <c r="C37" i="16"/>
  <c r="J37" i="16" s="1"/>
  <c r="C38" i="16"/>
  <c r="I38" i="16" s="1"/>
  <c r="M38" i="16" s="1"/>
  <c r="C39" i="16"/>
  <c r="O39" i="16" s="1"/>
  <c r="C40" i="16"/>
  <c r="P40" i="16" s="1"/>
  <c r="C41" i="16"/>
  <c r="P41" i="16" s="1"/>
  <c r="C42" i="16"/>
  <c r="K42" i="16" s="1"/>
  <c r="C43" i="16"/>
  <c r="K43" i="16" s="1"/>
  <c r="C44" i="16"/>
  <c r="J44" i="16" s="1"/>
  <c r="C45" i="16"/>
  <c r="J45" i="16" s="1"/>
  <c r="C46" i="16"/>
  <c r="I46" i="16" s="1"/>
  <c r="M46" i="16" s="1"/>
  <c r="C47" i="16"/>
  <c r="O47" i="16" s="1"/>
  <c r="C48" i="16"/>
  <c r="P48" i="16" s="1"/>
  <c r="C49" i="16"/>
  <c r="P49" i="16" s="1"/>
  <c r="C50" i="16"/>
  <c r="K50" i="16" s="1"/>
  <c r="C51" i="16"/>
  <c r="K51" i="16" s="1"/>
  <c r="C52" i="16"/>
  <c r="J52" i="16" s="1"/>
  <c r="C53" i="16"/>
  <c r="J53" i="16" s="1"/>
  <c r="C54" i="16"/>
  <c r="I54" i="16" s="1"/>
  <c r="M54" i="16" s="1"/>
  <c r="C55" i="16"/>
  <c r="O55" i="16" s="1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C7" i="13"/>
  <c r="N7" i="13" s="1"/>
  <c r="C8" i="13"/>
  <c r="K8" i="13" s="1"/>
  <c r="C22" i="13"/>
  <c r="K22" i="13" s="1"/>
  <c r="C3" i="13"/>
  <c r="N3" i="13" s="1"/>
  <c r="C6" i="13"/>
  <c r="N6" i="13" s="1"/>
  <c r="C28" i="13"/>
  <c r="O28" i="13" s="1"/>
  <c r="C4" i="13"/>
  <c r="D4" i="13" s="1"/>
  <c r="C18" i="13"/>
  <c r="N18" i="13" s="1"/>
  <c r="C5" i="13"/>
  <c r="N5" i="13" s="1"/>
  <c r="C25" i="13"/>
  <c r="F25" i="13" s="1"/>
  <c r="C26" i="13"/>
  <c r="K26" i="13" s="1"/>
  <c r="C30" i="13"/>
  <c r="N30" i="13" s="1"/>
  <c r="C16" i="13"/>
  <c r="N16" i="13" s="1"/>
  <c r="C10" i="13"/>
  <c r="O10" i="13" s="1"/>
  <c r="C15" i="13"/>
  <c r="D15" i="13" s="1"/>
  <c r="C14" i="13"/>
  <c r="F14" i="13" s="1"/>
  <c r="C19" i="13"/>
  <c r="N19" i="13" s="1"/>
  <c r="C33" i="13"/>
  <c r="F33" i="13" s="1"/>
  <c r="C27" i="13"/>
  <c r="K27" i="13" s="1"/>
  <c r="C34" i="13"/>
  <c r="N34" i="13" s="1"/>
  <c r="C20" i="13"/>
  <c r="N20" i="13" s="1"/>
  <c r="C11" i="13"/>
  <c r="O11" i="13" s="1"/>
  <c r="C32" i="13"/>
  <c r="D32" i="13" s="1"/>
  <c r="C35" i="13"/>
  <c r="N35" i="13" s="1"/>
  <c r="C29" i="13"/>
  <c r="N29" i="13" s="1"/>
  <c r="C12" i="13"/>
  <c r="F12" i="13" s="1"/>
  <c r="C24" i="13"/>
  <c r="K24" i="13" s="1"/>
  <c r="C23" i="13"/>
  <c r="N23" i="13" s="1"/>
  <c r="C13" i="13"/>
  <c r="N13" i="13" s="1"/>
  <c r="C17" i="13"/>
  <c r="O17" i="13" s="1"/>
  <c r="C21" i="13"/>
  <c r="O21" i="13" s="1"/>
  <c r="C2" i="13"/>
  <c r="N2" i="13" s="1"/>
  <c r="C9" i="13"/>
  <c r="N9" i="13" s="1"/>
  <c r="C36" i="13"/>
  <c r="F36" i="13" s="1"/>
  <c r="C37" i="13"/>
  <c r="K37" i="13" s="1"/>
  <c r="C38" i="13"/>
  <c r="O38" i="13" s="1"/>
  <c r="C39" i="13"/>
  <c r="O39" i="13" s="1"/>
  <c r="C40" i="13"/>
  <c r="I40" i="13" s="1"/>
  <c r="C41" i="13"/>
  <c r="N41" i="13" s="1"/>
  <c r="C42" i="13"/>
  <c r="F42" i="13" s="1"/>
  <c r="C43" i="13"/>
  <c r="P43" i="13" s="1"/>
  <c r="C44" i="13"/>
  <c r="F44" i="13" s="1"/>
  <c r="C45" i="13"/>
  <c r="K45" i="13" s="1"/>
  <c r="C46" i="13"/>
  <c r="O46" i="13" s="1"/>
  <c r="C47" i="13"/>
  <c r="O47" i="13" s="1"/>
  <c r="C48" i="13"/>
  <c r="I48" i="13" s="1"/>
  <c r="C49" i="13"/>
  <c r="E49" i="13" s="1"/>
  <c r="C50" i="13"/>
  <c r="P50" i="13" s="1"/>
  <c r="C51" i="13"/>
  <c r="I51" i="13" s="1"/>
  <c r="M51" i="13" s="1"/>
  <c r="C52" i="13"/>
  <c r="N52" i="13" s="1"/>
  <c r="R52" i="13" s="1"/>
  <c r="C53" i="13"/>
  <c r="O53" i="13" s="1"/>
  <c r="C54" i="13"/>
  <c r="P54" i="13" s="1"/>
  <c r="C55" i="13"/>
  <c r="P55" i="13" s="1"/>
  <c r="B7" i="13"/>
  <c r="B8" i="13"/>
  <c r="B22" i="13"/>
  <c r="B3" i="13"/>
  <c r="B6" i="13"/>
  <c r="B28" i="13"/>
  <c r="B4" i="13"/>
  <c r="B18" i="13"/>
  <c r="B5" i="13"/>
  <c r="B25" i="13"/>
  <c r="B26" i="13"/>
  <c r="B30" i="13"/>
  <c r="B16" i="13"/>
  <c r="B10" i="13"/>
  <c r="B15" i="13"/>
  <c r="B14" i="13"/>
  <c r="B19" i="13"/>
  <c r="B33" i="13"/>
  <c r="B27" i="13"/>
  <c r="B34" i="13"/>
  <c r="B20" i="13"/>
  <c r="B11" i="13"/>
  <c r="B32" i="13"/>
  <c r="B35" i="13"/>
  <c r="B29" i="13"/>
  <c r="B12" i="13"/>
  <c r="B24" i="13"/>
  <c r="B23" i="13"/>
  <c r="B13" i="13"/>
  <c r="B17" i="13"/>
  <c r="B21" i="13"/>
  <c r="B2" i="13"/>
  <c r="B9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C31" i="13"/>
  <c r="N31" i="13" s="1"/>
  <c r="B51" i="14"/>
  <c r="B52" i="14"/>
  <c r="B53" i="14"/>
  <c r="B54" i="14"/>
  <c r="B55" i="14"/>
  <c r="C2" i="15"/>
  <c r="C7" i="15"/>
  <c r="C13" i="15"/>
  <c r="C4" i="15"/>
  <c r="C9" i="15"/>
  <c r="C6" i="15"/>
  <c r="C5" i="15"/>
  <c r="C15" i="15"/>
  <c r="C10" i="15"/>
  <c r="C11" i="15"/>
  <c r="C16" i="15"/>
  <c r="C8" i="15"/>
  <c r="C14" i="15"/>
  <c r="C12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B2" i="15"/>
  <c r="B7" i="15"/>
  <c r="B13" i="15"/>
  <c r="B4" i="15"/>
  <c r="B9" i="15"/>
  <c r="B6" i="15"/>
  <c r="B5" i="15"/>
  <c r="B15" i="15"/>
  <c r="B10" i="15"/>
  <c r="B11" i="15"/>
  <c r="B16" i="15"/>
  <c r="B8" i="15"/>
  <c r="B14" i="15"/>
  <c r="B12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C3" i="15"/>
  <c r="B3" i="15"/>
  <c r="I4" i="22" l="1"/>
  <c r="P37" i="16"/>
  <c r="E14" i="16"/>
  <c r="D41" i="16"/>
  <c r="H41" i="16" s="1"/>
  <c r="F49" i="16"/>
  <c r="J49" i="16"/>
  <c r="D40" i="16"/>
  <c r="H40" i="16" s="1"/>
  <c r="F41" i="16"/>
  <c r="J41" i="16"/>
  <c r="D32" i="16"/>
  <c r="H32" i="16" s="1"/>
  <c r="F33" i="16"/>
  <c r="J40" i="16"/>
  <c r="E54" i="16"/>
  <c r="F32" i="16"/>
  <c r="K53" i="16"/>
  <c r="E49" i="16"/>
  <c r="I49" i="16"/>
  <c r="M49" i="16" s="1"/>
  <c r="K46" i="16"/>
  <c r="I27" i="16"/>
  <c r="M27" i="16" s="1"/>
  <c r="E38" i="16"/>
  <c r="I43" i="16"/>
  <c r="M43" i="16" s="1"/>
  <c r="K38" i="16"/>
  <c r="E33" i="16"/>
  <c r="I33" i="16"/>
  <c r="M33" i="16" s="1"/>
  <c r="K30" i="16"/>
  <c r="J8" i="26"/>
  <c r="N8" i="26"/>
  <c r="O6" i="26"/>
  <c r="K2" i="26"/>
  <c r="J7" i="26"/>
  <c r="N7" i="26"/>
  <c r="L21" i="29"/>
  <c r="L5" i="29"/>
  <c r="L72" i="26"/>
  <c r="L80" i="26"/>
  <c r="L88" i="26"/>
  <c r="L96" i="26"/>
  <c r="I70" i="26"/>
  <c r="K70" i="26" s="1"/>
  <c r="I79" i="26"/>
  <c r="I87" i="26"/>
  <c r="I95" i="26"/>
  <c r="L70" i="26"/>
  <c r="L79" i="26"/>
  <c r="L95" i="26"/>
  <c r="I72" i="26"/>
  <c r="I80" i="26"/>
  <c r="I88" i="26"/>
  <c r="I96" i="26"/>
  <c r="L87" i="26"/>
  <c r="O87" i="26" s="1"/>
  <c r="M70" i="26"/>
  <c r="M79" i="26"/>
  <c r="M87" i="26"/>
  <c r="M95" i="26"/>
  <c r="N82" i="26"/>
  <c r="F27" i="26"/>
  <c r="F8" i="26"/>
  <c r="F5" i="26"/>
  <c r="G5" i="26" s="1"/>
  <c r="N81" i="26"/>
  <c r="F61" i="26"/>
  <c r="F44" i="26"/>
  <c r="F51" i="26"/>
  <c r="N88" i="26"/>
  <c r="F11" i="26"/>
  <c r="F60" i="26"/>
  <c r="N87" i="26"/>
  <c r="F58" i="26"/>
  <c r="J71" i="26"/>
  <c r="N94" i="26"/>
  <c r="N93" i="26"/>
  <c r="N67" i="26"/>
  <c r="F24" i="26"/>
  <c r="F3" i="26"/>
  <c r="N69" i="26"/>
  <c r="N100" i="26"/>
  <c r="N76" i="26"/>
  <c r="F43" i="26"/>
  <c r="F4" i="26"/>
  <c r="I55" i="26"/>
  <c r="I6" i="26"/>
  <c r="I7" i="26"/>
  <c r="H20" i="26"/>
  <c r="I56" i="26"/>
  <c r="I8" i="26"/>
  <c r="L6" i="26"/>
  <c r="L32" i="26"/>
  <c r="I27" i="26"/>
  <c r="M22" i="26"/>
  <c r="M31" i="26"/>
  <c r="H44" i="26"/>
  <c r="H28" i="26"/>
  <c r="L31" i="26"/>
  <c r="I15" i="26"/>
  <c r="I36" i="26"/>
  <c r="M26" i="26"/>
  <c r="L71" i="26"/>
  <c r="H2" i="26"/>
  <c r="H21" i="26"/>
  <c r="K21" i="26" s="1"/>
  <c r="H55" i="26"/>
  <c r="L33" i="26"/>
  <c r="I5" i="26"/>
  <c r="M45" i="26"/>
  <c r="M33" i="26"/>
  <c r="L22" i="26"/>
  <c r="O22" i="26" s="1"/>
  <c r="I12" i="26"/>
  <c r="M71" i="26"/>
  <c r="H9" i="26"/>
  <c r="L26" i="26"/>
  <c r="I16" i="26"/>
  <c r="M6" i="26"/>
  <c r="L45" i="26"/>
  <c r="I41" i="26"/>
  <c r="M32" i="26"/>
  <c r="H48" i="26"/>
  <c r="H14" i="26"/>
  <c r="K14" i="26" s="1"/>
  <c r="H60" i="26"/>
  <c r="H16" i="26"/>
  <c r="H38" i="26"/>
  <c r="H26" i="26"/>
  <c r="H61" i="26"/>
  <c r="H59" i="26"/>
  <c r="H52" i="26"/>
  <c r="L2" i="26"/>
  <c r="O2" i="26" s="1"/>
  <c r="L21" i="26"/>
  <c r="L29" i="26"/>
  <c r="L50" i="26"/>
  <c r="L58" i="26"/>
  <c r="L18" i="26"/>
  <c r="L62" i="26"/>
  <c r="L54" i="26"/>
  <c r="I10" i="26"/>
  <c r="I20" i="26"/>
  <c r="I9" i="26"/>
  <c r="I42" i="26"/>
  <c r="I47" i="26"/>
  <c r="I53" i="26"/>
  <c r="I65" i="26"/>
  <c r="I63" i="26"/>
  <c r="I66" i="26"/>
  <c r="M2" i="26"/>
  <c r="M21" i="26"/>
  <c r="M29" i="26"/>
  <c r="M50" i="26"/>
  <c r="M58" i="26"/>
  <c r="M18" i="26"/>
  <c r="M62" i="26"/>
  <c r="M54" i="26"/>
  <c r="H49" i="26"/>
  <c r="K49" i="26" s="1"/>
  <c r="H5" i="26"/>
  <c r="K5" i="26" s="1"/>
  <c r="H51" i="26"/>
  <c r="H29" i="26"/>
  <c r="K29" i="26" s="1"/>
  <c r="H41" i="26"/>
  <c r="H56" i="26"/>
  <c r="H8" i="26"/>
  <c r="H27" i="26"/>
  <c r="H66" i="26"/>
  <c r="L7" i="26"/>
  <c r="L60" i="26"/>
  <c r="L30" i="26"/>
  <c r="L49" i="26"/>
  <c r="L11" i="26"/>
  <c r="L40" i="26"/>
  <c r="L23" i="26"/>
  <c r="L48" i="26"/>
  <c r="I4" i="26"/>
  <c r="I46" i="26"/>
  <c r="I17" i="26"/>
  <c r="I43" i="26"/>
  <c r="I52" i="26"/>
  <c r="I37" i="26"/>
  <c r="I35" i="26"/>
  <c r="I19" i="26"/>
  <c r="M7" i="26"/>
  <c r="M60" i="26"/>
  <c r="M30" i="26"/>
  <c r="M49" i="26"/>
  <c r="M11" i="26"/>
  <c r="M40" i="26"/>
  <c r="M23" i="26"/>
  <c r="M48" i="26"/>
  <c r="H12" i="26"/>
  <c r="H42" i="26"/>
  <c r="H47" i="26"/>
  <c r="K47" i="26" s="1"/>
  <c r="H53" i="26"/>
  <c r="K53" i="26" s="1"/>
  <c r="H65" i="26"/>
  <c r="K65" i="26" s="1"/>
  <c r="H63" i="26"/>
  <c r="K63" i="26" s="1"/>
  <c r="L14" i="26"/>
  <c r="L51" i="26"/>
  <c r="L55" i="26"/>
  <c r="L38" i="26"/>
  <c r="L44" i="26"/>
  <c r="L28" i="26"/>
  <c r="L61" i="26"/>
  <c r="L59" i="26"/>
  <c r="I3" i="26"/>
  <c r="I34" i="26"/>
  <c r="I13" i="26"/>
  <c r="I24" i="26"/>
  <c r="I25" i="26"/>
  <c r="I57" i="26"/>
  <c r="I39" i="26"/>
  <c r="I64" i="26"/>
  <c r="M14" i="26"/>
  <c r="M51" i="26"/>
  <c r="M55" i="26"/>
  <c r="M38" i="26"/>
  <c r="M44" i="26"/>
  <c r="M28" i="26"/>
  <c r="M61" i="26"/>
  <c r="M59" i="26"/>
  <c r="H7" i="26"/>
  <c r="H23" i="26"/>
  <c r="K23" i="26" s="1"/>
  <c r="H31" i="26"/>
  <c r="H17" i="26"/>
  <c r="H43" i="26"/>
  <c r="H25" i="26"/>
  <c r="H37" i="26"/>
  <c r="H35" i="26"/>
  <c r="H19" i="26"/>
  <c r="H15" i="26"/>
  <c r="L15" i="26"/>
  <c r="O15" i="26" s="1"/>
  <c r="L5" i="26"/>
  <c r="O5" i="26" s="1"/>
  <c r="L12" i="26"/>
  <c r="O12" i="26" s="1"/>
  <c r="L16" i="26"/>
  <c r="L41" i="26"/>
  <c r="L56" i="26"/>
  <c r="L8" i="26"/>
  <c r="L27" i="26"/>
  <c r="L36" i="26"/>
  <c r="I32" i="26"/>
  <c r="I31" i="26"/>
  <c r="I33" i="26"/>
  <c r="I26" i="26"/>
  <c r="I45" i="26"/>
  <c r="I71" i="26"/>
  <c r="M5" i="26"/>
  <c r="M16" i="26"/>
  <c r="M41" i="26"/>
  <c r="M56" i="26"/>
  <c r="M8" i="26"/>
  <c r="M27" i="26"/>
  <c r="M36" i="26"/>
  <c r="H36" i="26"/>
  <c r="H46" i="26"/>
  <c r="H13" i="26"/>
  <c r="H24" i="26"/>
  <c r="H22" i="26"/>
  <c r="K22" i="26" s="1"/>
  <c r="H57" i="26"/>
  <c r="K57" i="26" s="1"/>
  <c r="H39" i="26"/>
  <c r="K39" i="26" s="1"/>
  <c r="H64" i="26"/>
  <c r="K64" i="26" s="1"/>
  <c r="H10" i="26"/>
  <c r="K10" i="26" s="1"/>
  <c r="L10" i="26"/>
  <c r="O10" i="26" s="1"/>
  <c r="L20" i="26"/>
  <c r="O20" i="26" s="1"/>
  <c r="L9" i="26"/>
  <c r="O9" i="26" s="1"/>
  <c r="L42" i="26"/>
  <c r="O42" i="26" s="1"/>
  <c r="L47" i="26"/>
  <c r="L53" i="26"/>
  <c r="L65" i="26"/>
  <c r="L63" i="26"/>
  <c r="L66" i="26"/>
  <c r="I50" i="26"/>
  <c r="I58" i="26"/>
  <c r="I62" i="26"/>
  <c r="I54" i="26"/>
  <c r="M47" i="26"/>
  <c r="M53" i="26"/>
  <c r="M65" i="26"/>
  <c r="M63" i="26"/>
  <c r="M66" i="26"/>
  <c r="H34" i="26"/>
  <c r="H33" i="26"/>
  <c r="H58" i="26"/>
  <c r="H18" i="26"/>
  <c r="K18" i="26" s="1"/>
  <c r="H45" i="26"/>
  <c r="K45" i="26" s="1"/>
  <c r="H71" i="26"/>
  <c r="K71" i="26" s="1"/>
  <c r="H4" i="26"/>
  <c r="K4" i="26" s="1"/>
  <c r="L4" i="26"/>
  <c r="O4" i="26" s="1"/>
  <c r="L46" i="26"/>
  <c r="O46" i="26" s="1"/>
  <c r="L17" i="26"/>
  <c r="L43" i="26"/>
  <c r="L52" i="26"/>
  <c r="L37" i="26"/>
  <c r="O37" i="26" s="1"/>
  <c r="L35" i="26"/>
  <c r="L19" i="26"/>
  <c r="I60" i="26"/>
  <c r="I30" i="26"/>
  <c r="I11" i="26"/>
  <c r="I40" i="26"/>
  <c r="I48" i="26"/>
  <c r="M4" i="26"/>
  <c r="M17" i="26"/>
  <c r="M43" i="26"/>
  <c r="M52" i="26"/>
  <c r="M35" i="26"/>
  <c r="M19" i="26"/>
  <c r="H32" i="26"/>
  <c r="H30" i="26"/>
  <c r="H50" i="26"/>
  <c r="H11" i="26"/>
  <c r="H40" i="26"/>
  <c r="H62" i="26"/>
  <c r="H54" i="26"/>
  <c r="H3" i="26"/>
  <c r="K3" i="26" s="1"/>
  <c r="L3" i="26"/>
  <c r="O3" i="26" s="1"/>
  <c r="L34" i="26"/>
  <c r="O34" i="26" s="1"/>
  <c r="L13" i="26"/>
  <c r="O13" i="26" s="1"/>
  <c r="L24" i="26"/>
  <c r="L25" i="26"/>
  <c r="L57" i="26"/>
  <c r="L39" i="26"/>
  <c r="O39" i="26" s="1"/>
  <c r="L64" i="26"/>
  <c r="I51" i="26"/>
  <c r="I38" i="26"/>
  <c r="I44" i="26"/>
  <c r="I28" i="26"/>
  <c r="I61" i="26"/>
  <c r="I59" i="26"/>
  <c r="M3" i="26"/>
  <c r="M24" i="26"/>
  <c r="M25" i="26"/>
  <c r="M57" i="26"/>
  <c r="M64" i="26"/>
  <c r="O80" i="26"/>
  <c r="O91" i="26"/>
  <c r="O85" i="26"/>
  <c r="O92" i="26"/>
  <c r="O98" i="26"/>
  <c r="O74" i="26"/>
  <c r="H6" i="26"/>
  <c r="K6" i="26" s="1"/>
  <c r="O79" i="26"/>
  <c r="O86" i="26"/>
  <c r="D55" i="16"/>
  <c r="H55" i="16" s="1"/>
  <c r="D48" i="16"/>
  <c r="H48" i="16" s="1"/>
  <c r="E55" i="16"/>
  <c r="E39" i="16"/>
  <c r="E21" i="16"/>
  <c r="H21" i="16" s="1"/>
  <c r="F39" i="16"/>
  <c r="I50" i="16"/>
  <c r="M50" i="16" s="1"/>
  <c r="I34" i="16"/>
  <c r="M34" i="16" s="1"/>
  <c r="J47" i="16"/>
  <c r="K54" i="16"/>
  <c r="K31" i="16"/>
  <c r="P45" i="16"/>
  <c r="O22" i="13"/>
  <c r="O26" i="13"/>
  <c r="O27" i="13"/>
  <c r="O24" i="13"/>
  <c r="O37" i="13"/>
  <c r="O45" i="13"/>
  <c r="D21" i="13"/>
  <c r="D11" i="13"/>
  <c r="D10" i="13"/>
  <c r="D28" i="13"/>
  <c r="N21" i="13"/>
  <c r="R21" i="13" s="1"/>
  <c r="N32" i="13"/>
  <c r="N15" i="13"/>
  <c r="N4" i="13"/>
  <c r="O3" i="13"/>
  <c r="R3" i="13" s="1"/>
  <c r="O30" i="13"/>
  <c r="R30" i="13" s="1"/>
  <c r="O34" i="13"/>
  <c r="R34" i="13" s="1"/>
  <c r="O23" i="13"/>
  <c r="R23" i="13" s="1"/>
  <c r="O54" i="13"/>
  <c r="D17" i="13"/>
  <c r="D20" i="13"/>
  <c r="D16" i="13"/>
  <c r="D6" i="13"/>
  <c r="N17" i="13"/>
  <c r="R17" i="13" s="1"/>
  <c r="N11" i="13"/>
  <c r="R11" i="13" s="1"/>
  <c r="N10" i="13"/>
  <c r="R10" i="13" s="1"/>
  <c r="N28" i="13"/>
  <c r="R28" i="13" s="1"/>
  <c r="D47" i="16"/>
  <c r="H47" i="16" s="1"/>
  <c r="E53" i="16"/>
  <c r="E37" i="16"/>
  <c r="F55" i="16"/>
  <c r="I45" i="16"/>
  <c r="M45" i="16" s="1"/>
  <c r="I29" i="16"/>
  <c r="M29" i="16" s="1"/>
  <c r="K47" i="16"/>
  <c r="K29" i="16"/>
  <c r="P29" i="16"/>
  <c r="I13" i="22"/>
  <c r="O6" i="13"/>
  <c r="R6" i="13" s="1"/>
  <c r="O16" i="13"/>
  <c r="R16" i="13" s="1"/>
  <c r="O20" i="13"/>
  <c r="R20" i="13" s="1"/>
  <c r="O13" i="13"/>
  <c r="R13" i="13" s="1"/>
  <c r="O55" i="13"/>
  <c r="D13" i="13"/>
  <c r="D34" i="13"/>
  <c r="D30" i="13"/>
  <c r="D3" i="13"/>
  <c r="O40" i="13"/>
  <c r="O48" i="13"/>
  <c r="D23" i="13"/>
  <c r="D27" i="13"/>
  <c r="D26" i="13"/>
  <c r="D22" i="13"/>
  <c r="D39" i="16"/>
  <c r="H39" i="16" s="1"/>
  <c r="E47" i="16"/>
  <c r="E31" i="16"/>
  <c r="F48" i="16"/>
  <c r="F25" i="16"/>
  <c r="I42" i="16"/>
  <c r="M42" i="16" s="1"/>
  <c r="I26" i="16"/>
  <c r="M26" i="16" s="1"/>
  <c r="J33" i="16"/>
  <c r="K45" i="16"/>
  <c r="N45" i="16"/>
  <c r="R45" i="16" s="1"/>
  <c r="O4" i="13"/>
  <c r="O15" i="13"/>
  <c r="O32" i="13"/>
  <c r="O41" i="13"/>
  <c r="O49" i="13"/>
  <c r="F18" i="13"/>
  <c r="D12" i="13"/>
  <c r="D33" i="13"/>
  <c r="D25" i="13"/>
  <c r="D8" i="13"/>
  <c r="N24" i="13"/>
  <c r="N27" i="13"/>
  <c r="N26" i="13"/>
  <c r="N22" i="13"/>
  <c r="F31" i="16"/>
  <c r="J39" i="16"/>
  <c r="N53" i="16"/>
  <c r="R53" i="16" s="1"/>
  <c r="J12" i="22"/>
  <c r="D33" i="16"/>
  <c r="H33" i="16" s="1"/>
  <c r="E46" i="16"/>
  <c r="E30" i="16"/>
  <c r="F47" i="16"/>
  <c r="F21" i="16"/>
  <c r="I41" i="16"/>
  <c r="M41" i="16" s="1"/>
  <c r="J55" i="16"/>
  <c r="J32" i="16"/>
  <c r="K39" i="16"/>
  <c r="N37" i="16"/>
  <c r="R37" i="16" s="1"/>
  <c r="O31" i="13"/>
  <c r="R31" i="13" s="1"/>
  <c r="O18" i="13"/>
  <c r="R18" i="13" s="1"/>
  <c r="O14" i="13"/>
  <c r="O35" i="13"/>
  <c r="R35" i="13" s="1"/>
  <c r="O2" i="13"/>
  <c r="R2" i="13" s="1"/>
  <c r="O42" i="13"/>
  <c r="O50" i="13"/>
  <c r="D29" i="13"/>
  <c r="D19" i="13"/>
  <c r="D5" i="13"/>
  <c r="D7" i="13"/>
  <c r="N12" i="13"/>
  <c r="N33" i="13"/>
  <c r="N25" i="13"/>
  <c r="N8" i="13"/>
  <c r="O7" i="13"/>
  <c r="R7" i="13" s="1"/>
  <c r="O5" i="13"/>
  <c r="R5" i="13" s="1"/>
  <c r="O19" i="13"/>
  <c r="R19" i="13" s="1"/>
  <c r="O29" i="13"/>
  <c r="R29" i="13" s="1"/>
  <c r="O9" i="13"/>
  <c r="R9" i="13" s="1"/>
  <c r="O43" i="13"/>
  <c r="O51" i="13"/>
  <c r="D9" i="13"/>
  <c r="D35" i="13"/>
  <c r="D14" i="13"/>
  <c r="D18" i="13"/>
  <c r="E45" i="16"/>
  <c r="E29" i="16"/>
  <c r="I53" i="16"/>
  <c r="M53" i="16" s="1"/>
  <c r="I37" i="16"/>
  <c r="M37" i="16" s="1"/>
  <c r="J31" i="16"/>
  <c r="N29" i="16"/>
  <c r="R29" i="16" s="1"/>
  <c r="D49" i="16"/>
  <c r="H49" i="16" s="1"/>
  <c r="D31" i="16"/>
  <c r="H31" i="16" s="1"/>
  <c r="E41" i="16"/>
  <c r="E25" i="16"/>
  <c r="F40" i="16"/>
  <c r="I51" i="16"/>
  <c r="M51" i="16" s="1"/>
  <c r="I35" i="16"/>
  <c r="M35" i="16" s="1"/>
  <c r="J48" i="16"/>
  <c r="K55" i="16"/>
  <c r="K37" i="16"/>
  <c r="P53" i="16"/>
  <c r="O8" i="13"/>
  <c r="O25" i="13"/>
  <c r="O33" i="13"/>
  <c r="O12" i="13"/>
  <c r="O36" i="13"/>
  <c r="O44" i="13"/>
  <c r="O52" i="13"/>
  <c r="D2" i="13"/>
  <c r="N14" i="13"/>
  <c r="D24" i="13"/>
  <c r="L28" i="29"/>
  <c r="L4" i="29"/>
  <c r="L35" i="29"/>
  <c r="L27" i="29"/>
  <c r="L11" i="29"/>
  <c r="L3" i="29"/>
  <c r="L34" i="29"/>
  <c r="L10" i="29"/>
  <c r="D76" i="29"/>
  <c r="G76" i="29" s="1"/>
  <c r="L29" i="29"/>
  <c r="L41" i="29"/>
  <c r="L33" i="29"/>
  <c r="L17" i="29"/>
  <c r="L9" i="29"/>
  <c r="D60" i="29"/>
  <c r="G60" i="29" s="1"/>
  <c r="L40" i="29"/>
  <c r="L16" i="29"/>
  <c r="D44" i="29"/>
  <c r="G44" i="29" s="1"/>
  <c r="L39" i="29"/>
  <c r="L23" i="29"/>
  <c r="L15" i="29"/>
  <c r="E50" i="29"/>
  <c r="L22" i="29"/>
  <c r="O52" i="16"/>
  <c r="N28" i="16"/>
  <c r="R28" i="16" s="1"/>
  <c r="I24" i="22"/>
  <c r="O34" i="16"/>
  <c r="J22" i="22"/>
  <c r="D51" i="16"/>
  <c r="H51" i="16" s="1"/>
  <c r="D43" i="16"/>
  <c r="H43" i="16" s="1"/>
  <c r="D35" i="16"/>
  <c r="H35" i="16" s="1"/>
  <c r="D27" i="16"/>
  <c r="H27" i="16" s="1"/>
  <c r="F51" i="16"/>
  <c r="F43" i="16"/>
  <c r="F35" i="16"/>
  <c r="F27" i="16"/>
  <c r="J51" i="16"/>
  <c r="J43" i="16"/>
  <c r="J35" i="16"/>
  <c r="J27" i="16"/>
  <c r="K49" i="16"/>
  <c r="K41" i="16"/>
  <c r="K33" i="16"/>
  <c r="N55" i="16"/>
  <c r="R55" i="16" s="1"/>
  <c r="N47" i="16"/>
  <c r="R47" i="16" s="1"/>
  <c r="N39" i="16"/>
  <c r="R39" i="16" s="1"/>
  <c r="N31" i="16"/>
  <c r="R31" i="16" s="1"/>
  <c r="O54" i="16"/>
  <c r="O46" i="16"/>
  <c r="O38" i="16"/>
  <c r="O30" i="16"/>
  <c r="P55" i="16"/>
  <c r="P47" i="16"/>
  <c r="P39" i="16"/>
  <c r="P31" i="16"/>
  <c r="J37" i="22"/>
  <c r="D90" i="29"/>
  <c r="G90" i="29" s="1"/>
  <c r="D74" i="29"/>
  <c r="G74" i="29" s="1"/>
  <c r="D58" i="29"/>
  <c r="G58" i="29" s="1"/>
  <c r="E98" i="29"/>
  <c r="E74" i="29"/>
  <c r="I68" i="29"/>
  <c r="L81" i="29"/>
  <c r="O81" i="29" s="1"/>
  <c r="O43" i="16"/>
  <c r="F11" i="16"/>
  <c r="N51" i="16"/>
  <c r="R51" i="16" s="1"/>
  <c r="N43" i="16"/>
  <c r="R43" i="16" s="1"/>
  <c r="N27" i="16"/>
  <c r="R27" i="16" s="1"/>
  <c r="O50" i="16"/>
  <c r="O42" i="16"/>
  <c r="O26" i="16"/>
  <c r="P51" i="16"/>
  <c r="P35" i="16"/>
  <c r="D50" i="16"/>
  <c r="H50" i="16" s="1"/>
  <c r="D42" i="16"/>
  <c r="H42" i="16" s="1"/>
  <c r="D34" i="16"/>
  <c r="H34" i="16" s="1"/>
  <c r="D26" i="16"/>
  <c r="H26" i="16" s="1"/>
  <c r="E48" i="16"/>
  <c r="E40" i="16"/>
  <c r="E32" i="16"/>
  <c r="E23" i="16"/>
  <c r="F50" i="16"/>
  <c r="F42" i="16"/>
  <c r="F34" i="16"/>
  <c r="F26" i="16"/>
  <c r="I52" i="16"/>
  <c r="M52" i="16" s="1"/>
  <c r="I44" i="16"/>
  <c r="M44" i="16" s="1"/>
  <c r="I36" i="16"/>
  <c r="M36" i="16" s="1"/>
  <c r="I28" i="16"/>
  <c r="M28" i="16" s="1"/>
  <c r="J50" i="16"/>
  <c r="J42" i="16"/>
  <c r="J34" i="16"/>
  <c r="J26" i="16"/>
  <c r="K48" i="16"/>
  <c r="K40" i="16"/>
  <c r="K32" i="16"/>
  <c r="N54" i="16"/>
  <c r="R54" i="16" s="1"/>
  <c r="N46" i="16"/>
  <c r="R46" i="16" s="1"/>
  <c r="N38" i="16"/>
  <c r="R38" i="16" s="1"/>
  <c r="N30" i="16"/>
  <c r="R30" i="16" s="1"/>
  <c r="O53" i="16"/>
  <c r="O45" i="16"/>
  <c r="O37" i="16"/>
  <c r="O29" i="16"/>
  <c r="P54" i="16"/>
  <c r="P46" i="16"/>
  <c r="P38" i="16"/>
  <c r="P30" i="16"/>
  <c r="D88" i="29"/>
  <c r="G88" i="29" s="1"/>
  <c r="D72" i="29"/>
  <c r="G72" i="29" s="1"/>
  <c r="D56" i="29"/>
  <c r="G56" i="29" s="1"/>
  <c r="E96" i="29"/>
  <c r="E72" i="29"/>
  <c r="E48" i="29"/>
  <c r="I62" i="29"/>
  <c r="L75" i="29"/>
  <c r="O75" i="29" s="1"/>
  <c r="O44" i="16"/>
  <c r="D86" i="29"/>
  <c r="G86" i="29" s="1"/>
  <c r="D70" i="29"/>
  <c r="G70" i="29" s="1"/>
  <c r="D54" i="29"/>
  <c r="G54" i="29" s="1"/>
  <c r="E92" i="29"/>
  <c r="E68" i="29"/>
  <c r="E44" i="29"/>
  <c r="I56" i="29"/>
  <c r="L69" i="29"/>
  <c r="O69" i="29" s="1"/>
  <c r="D100" i="29"/>
  <c r="G100" i="29" s="1"/>
  <c r="D84" i="29"/>
  <c r="G84" i="29" s="1"/>
  <c r="D68" i="29"/>
  <c r="G68" i="29" s="1"/>
  <c r="D52" i="29"/>
  <c r="G52" i="29" s="1"/>
  <c r="E90" i="29"/>
  <c r="E66" i="29"/>
  <c r="I98" i="29"/>
  <c r="I50" i="29"/>
  <c r="L63" i="29"/>
  <c r="O63" i="29" s="1"/>
  <c r="O28" i="16"/>
  <c r="N44" i="16"/>
  <c r="R44" i="16" s="1"/>
  <c r="N36" i="16"/>
  <c r="R36" i="16" s="1"/>
  <c r="O51" i="16"/>
  <c r="O35" i="16"/>
  <c r="O27" i="16"/>
  <c r="P52" i="16"/>
  <c r="P44" i="16"/>
  <c r="P36" i="16"/>
  <c r="D98" i="29"/>
  <c r="G98" i="29" s="1"/>
  <c r="D82" i="29"/>
  <c r="G82" i="29" s="1"/>
  <c r="D66" i="29"/>
  <c r="G66" i="29" s="1"/>
  <c r="D50" i="29"/>
  <c r="G50" i="29" s="1"/>
  <c r="E86" i="29"/>
  <c r="E62" i="29"/>
  <c r="I92" i="29"/>
  <c r="I44" i="29"/>
  <c r="L57" i="29"/>
  <c r="O57" i="29" s="1"/>
  <c r="O36" i="16"/>
  <c r="N52" i="16"/>
  <c r="R52" i="16" s="1"/>
  <c r="N35" i="16"/>
  <c r="R35" i="16" s="1"/>
  <c r="P43" i="16"/>
  <c r="D54" i="16"/>
  <c r="H54" i="16" s="1"/>
  <c r="D46" i="16"/>
  <c r="H46" i="16" s="1"/>
  <c r="D38" i="16"/>
  <c r="H38" i="16" s="1"/>
  <c r="D30" i="16"/>
  <c r="H30" i="16" s="1"/>
  <c r="E52" i="16"/>
  <c r="E44" i="16"/>
  <c r="E36" i="16"/>
  <c r="E28" i="16"/>
  <c r="F54" i="16"/>
  <c r="F46" i="16"/>
  <c r="F38" i="16"/>
  <c r="F30" i="16"/>
  <c r="F14" i="16"/>
  <c r="I48" i="16"/>
  <c r="M48" i="16" s="1"/>
  <c r="I40" i="16"/>
  <c r="M40" i="16" s="1"/>
  <c r="I32" i="16"/>
  <c r="M32" i="16" s="1"/>
  <c r="J54" i="16"/>
  <c r="J46" i="16"/>
  <c r="J38" i="16"/>
  <c r="J30" i="16"/>
  <c r="K52" i="16"/>
  <c r="K44" i="16"/>
  <c r="K36" i="16"/>
  <c r="K28" i="16"/>
  <c r="N50" i="16"/>
  <c r="R50" i="16" s="1"/>
  <c r="N42" i="16"/>
  <c r="R42" i="16" s="1"/>
  <c r="N34" i="16"/>
  <c r="R34" i="16" s="1"/>
  <c r="N26" i="16"/>
  <c r="R26" i="16" s="1"/>
  <c r="O49" i="16"/>
  <c r="O41" i="16"/>
  <c r="O33" i="16"/>
  <c r="O25" i="16"/>
  <c r="P50" i="16"/>
  <c r="P42" i="16"/>
  <c r="P34" i="16"/>
  <c r="P26" i="16"/>
  <c r="I23" i="22"/>
  <c r="N68" i="26"/>
  <c r="D96" i="29"/>
  <c r="G96" i="29" s="1"/>
  <c r="D80" i="29"/>
  <c r="G80" i="29" s="1"/>
  <c r="D64" i="29"/>
  <c r="G64" i="29" s="1"/>
  <c r="D48" i="29"/>
  <c r="G48" i="29" s="1"/>
  <c r="E84" i="29"/>
  <c r="E60" i="29"/>
  <c r="I86" i="29"/>
  <c r="L99" i="29"/>
  <c r="O99" i="29" s="1"/>
  <c r="L51" i="29"/>
  <c r="O51" i="29" s="1"/>
  <c r="D53" i="16"/>
  <c r="H53" i="16" s="1"/>
  <c r="D45" i="16"/>
  <c r="H45" i="16" s="1"/>
  <c r="D37" i="16"/>
  <c r="H37" i="16" s="1"/>
  <c r="D29" i="16"/>
  <c r="H29" i="16" s="1"/>
  <c r="E51" i="16"/>
  <c r="E43" i="16"/>
  <c r="E35" i="16"/>
  <c r="E27" i="16"/>
  <c r="F53" i="16"/>
  <c r="F45" i="16"/>
  <c r="F37" i="16"/>
  <c r="F29" i="16"/>
  <c r="I55" i="16"/>
  <c r="M55" i="16" s="1"/>
  <c r="I47" i="16"/>
  <c r="M47" i="16" s="1"/>
  <c r="I39" i="16"/>
  <c r="M39" i="16" s="1"/>
  <c r="I31" i="16"/>
  <c r="M31" i="16" s="1"/>
  <c r="K27" i="16"/>
  <c r="N49" i="16"/>
  <c r="R49" i="16" s="1"/>
  <c r="N41" i="16"/>
  <c r="R41" i="16" s="1"/>
  <c r="N33" i="16"/>
  <c r="R33" i="16" s="1"/>
  <c r="N22" i="16"/>
  <c r="R22" i="16" s="1"/>
  <c r="O48" i="16"/>
  <c r="O40" i="16"/>
  <c r="O32" i="16"/>
  <c r="O11" i="16"/>
  <c r="P24" i="16"/>
  <c r="D94" i="29"/>
  <c r="G94" i="29" s="1"/>
  <c r="D78" i="29"/>
  <c r="G78" i="29" s="1"/>
  <c r="D62" i="29"/>
  <c r="G62" i="29" s="1"/>
  <c r="D46" i="29"/>
  <c r="G46" i="29" s="1"/>
  <c r="E80" i="29"/>
  <c r="E56" i="29"/>
  <c r="I80" i="29"/>
  <c r="L93" i="29"/>
  <c r="O93" i="29" s="1"/>
  <c r="L45" i="29"/>
  <c r="O45" i="29" s="1"/>
  <c r="P28" i="16"/>
  <c r="D52" i="16"/>
  <c r="H52" i="16" s="1"/>
  <c r="D44" i="16"/>
  <c r="H44" i="16" s="1"/>
  <c r="D36" i="16"/>
  <c r="H36" i="16" s="1"/>
  <c r="D28" i="16"/>
  <c r="H28" i="16" s="1"/>
  <c r="E50" i="16"/>
  <c r="E42" i="16"/>
  <c r="E34" i="16"/>
  <c r="E26" i="16"/>
  <c r="F52" i="16"/>
  <c r="F44" i="16"/>
  <c r="F36" i="16"/>
  <c r="F28" i="16"/>
  <c r="N48" i="16"/>
  <c r="R48" i="16" s="1"/>
  <c r="N40" i="16"/>
  <c r="R40" i="16" s="1"/>
  <c r="N32" i="16"/>
  <c r="R32" i="16" s="1"/>
  <c r="O14" i="16"/>
  <c r="P22" i="16"/>
  <c r="D92" i="29"/>
  <c r="G92" i="29" s="1"/>
  <c r="E78" i="29"/>
  <c r="E54" i="29"/>
  <c r="I74" i="29"/>
  <c r="L87" i="29"/>
  <c r="O87" i="29" s="1"/>
  <c r="J14" i="22"/>
  <c r="I12" i="22"/>
  <c r="I5" i="22"/>
  <c r="J36" i="22"/>
  <c r="I16" i="22"/>
  <c r="J35" i="22"/>
  <c r="J54" i="22"/>
  <c r="J29" i="22"/>
  <c r="I26" i="22"/>
  <c r="I14" i="22"/>
  <c r="I11" i="22"/>
  <c r="J53" i="22"/>
  <c r="I18" i="22"/>
  <c r="I21" i="22"/>
  <c r="I6" i="22"/>
  <c r="J47" i="22"/>
  <c r="J43" i="22"/>
  <c r="J50" i="22"/>
  <c r="J42" i="22"/>
  <c r="J32" i="22"/>
  <c r="J44" i="22"/>
  <c r="J3" i="22"/>
  <c r="I8" i="22"/>
  <c r="J49" i="22"/>
  <c r="J41" i="22"/>
  <c r="J31" i="22"/>
  <c r="I19" i="22"/>
  <c r="K23" i="22"/>
  <c r="K16" i="22"/>
  <c r="K10" i="22"/>
  <c r="J48" i="22"/>
  <c r="J38" i="22"/>
  <c r="J30" i="22"/>
  <c r="J39" i="22"/>
  <c r="O39" i="22"/>
  <c r="P39" i="22"/>
  <c r="D27" i="22"/>
  <c r="H27" i="22" s="1"/>
  <c r="N39" i="22"/>
  <c r="R39" i="22" s="1"/>
  <c r="I39" i="22"/>
  <c r="M39" i="22" s="1"/>
  <c r="K39" i="22"/>
  <c r="D51" i="22"/>
  <c r="H51" i="22" s="1"/>
  <c r="F39" i="22"/>
  <c r="E39" i="22"/>
  <c r="I27" i="22"/>
  <c r="M27" i="22" s="1"/>
  <c r="J45" i="22"/>
  <c r="O45" i="22"/>
  <c r="P45" i="22"/>
  <c r="J33" i="22"/>
  <c r="P33" i="22"/>
  <c r="O33" i="22"/>
  <c r="J27" i="22"/>
  <c r="N27" i="22"/>
  <c r="R27" i="22" s="1"/>
  <c r="P27" i="22"/>
  <c r="O27" i="22"/>
  <c r="K45" i="22"/>
  <c r="F45" i="22"/>
  <c r="N33" i="22"/>
  <c r="R33" i="22" s="1"/>
  <c r="E45" i="22"/>
  <c r="I33" i="22"/>
  <c r="M33" i="22" s="1"/>
  <c r="D39" i="22"/>
  <c r="H39" i="22" s="1"/>
  <c r="E33" i="22"/>
  <c r="F27" i="22"/>
  <c r="J51" i="22"/>
  <c r="P51" i="22"/>
  <c r="O51" i="22"/>
  <c r="F51" i="22"/>
  <c r="E51" i="22"/>
  <c r="K33" i="22"/>
  <c r="D45" i="22"/>
  <c r="H45" i="22" s="1"/>
  <c r="F33" i="22"/>
  <c r="D33" i="22"/>
  <c r="H33" i="22" s="1"/>
  <c r="E27" i="22"/>
  <c r="I51" i="22"/>
  <c r="M51" i="22" s="1"/>
  <c r="K51" i="22"/>
  <c r="N45" i="22"/>
  <c r="R45" i="22" s="1"/>
  <c r="D50" i="22"/>
  <c r="H50" i="22" s="1"/>
  <c r="D32" i="22"/>
  <c r="H32" i="22" s="1"/>
  <c r="E38" i="22"/>
  <c r="F44" i="22"/>
  <c r="F3" i="22"/>
  <c r="I32" i="22"/>
  <c r="M32" i="22" s="1"/>
  <c r="K50" i="22"/>
  <c r="N50" i="22"/>
  <c r="R50" i="22" s="1"/>
  <c r="N32" i="22"/>
  <c r="R32" i="22" s="1"/>
  <c r="O38" i="22"/>
  <c r="P44" i="22"/>
  <c r="P3" i="22"/>
  <c r="D54" i="22"/>
  <c r="H54" i="22" s="1"/>
  <c r="D48" i="22"/>
  <c r="H48" i="22" s="1"/>
  <c r="D42" i="22"/>
  <c r="H42" i="22" s="1"/>
  <c r="D36" i="22"/>
  <c r="H36" i="22" s="1"/>
  <c r="D30" i="22"/>
  <c r="H30" i="22" s="1"/>
  <c r="E54" i="22"/>
  <c r="E48" i="22"/>
  <c r="E42" i="22"/>
  <c r="E36" i="22"/>
  <c r="E30" i="22"/>
  <c r="F54" i="22"/>
  <c r="F48" i="22"/>
  <c r="F42" i="22"/>
  <c r="F36" i="22"/>
  <c r="F30" i="22"/>
  <c r="I54" i="22"/>
  <c r="M54" i="22" s="1"/>
  <c r="I48" i="22"/>
  <c r="M48" i="22" s="1"/>
  <c r="I42" i="22"/>
  <c r="M42" i="22" s="1"/>
  <c r="I36" i="22"/>
  <c r="M36" i="22" s="1"/>
  <c r="I30" i="22"/>
  <c r="M30" i="22" s="1"/>
  <c r="K54" i="22"/>
  <c r="K48" i="22"/>
  <c r="K42" i="22"/>
  <c r="K36" i="22"/>
  <c r="K30" i="22"/>
  <c r="N54" i="22"/>
  <c r="R54" i="22" s="1"/>
  <c r="N48" i="22"/>
  <c r="R48" i="22" s="1"/>
  <c r="N42" i="22"/>
  <c r="R42" i="22" s="1"/>
  <c r="N36" i="22"/>
  <c r="R36" i="22" s="1"/>
  <c r="N30" i="22"/>
  <c r="R30" i="22" s="1"/>
  <c r="O54" i="22"/>
  <c r="O48" i="22"/>
  <c r="O42" i="22"/>
  <c r="O36" i="22"/>
  <c r="O30" i="22"/>
  <c r="D38" i="22"/>
  <c r="H38" i="22" s="1"/>
  <c r="E44" i="22"/>
  <c r="F50" i="22"/>
  <c r="F32" i="22"/>
  <c r="I44" i="22"/>
  <c r="M44" i="22" s="1"/>
  <c r="K44" i="22"/>
  <c r="K32" i="22"/>
  <c r="N44" i="22"/>
  <c r="R44" i="22" s="1"/>
  <c r="N3" i="22"/>
  <c r="R3" i="22" s="1"/>
  <c r="O44" i="22"/>
  <c r="O32" i="22"/>
  <c r="P50" i="22"/>
  <c r="P38" i="22"/>
  <c r="D49" i="22"/>
  <c r="H49" i="22" s="1"/>
  <c r="D37" i="22"/>
  <c r="H37" i="22" s="1"/>
  <c r="E55" i="22"/>
  <c r="E43" i="22"/>
  <c r="E31" i="22"/>
  <c r="F49" i="22"/>
  <c r="F37" i="22"/>
  <c r="I55" i="22"/>
  <c r="M55" i="22" s="1"/>
  <c r="I43" i="22"/>
  <c r="M43" i="22" s="1"/>
  <c r="I37" i="22"/>
  <c r="M37" i="22" s="1"/>
  <c r="I31" i="22"/>
  <c r="M31" i="22" s="1"/>
  <c r="K55" i="22"/>
  <c r="K43" i="22"/>
  <c r="K31" i="22"/>
  <c r="N55" i="22"/>
  <c r="R55" i="22" s="1"/>
  <c r="N43" i="22"/>
  <c r="R43" i="22" s="1"/>
  <c r="N31" i="22"/>
  <c r="R31" i="22" s="1"/>
  <c r="O49" i="22"/>
  <c r="O37" i="22"/>
  <c r="P55" i="22"/>
  <c r="P43" i="22"/>
  <c r="P37" i="22"/>
  <c r="D53" i="22"/>
  <c r="H53" i="22" s="1"/>
  <c r="D47" i="22"/>
  <c r="H47" i="22" s="1"/>
  <c r="D41" i="22"/>
  <c r="H41" i="22" s="1"/>
  <c r="D35" i="22"/>
  <c r="H35" i="22" s="1"/>
  <c r="D29" i="22"/>
  <c r="H29" i="22" s="1"/>
  <c r="E53" i="22"/>
  <c r="E47" i="22"/>
  <c r="E41" i="22"/>
  <c r="E35" i="22"/>
  <c r="E29" i="22"/>
  <c r="F53" i="22"/>
  <c r="F47" i="22"/>
  <c r="F41" i="22"/>
  <c r="F35" i="22"/>
  <c r="F29" i="22"/>
  <c r="I53" i="22"/>
  <c r="M53" i="22" s="1"/>
  <c r="I47" i="22"/>
  <c r="M47" i="22" s="1"/>
  <c r="I41" i="22"/>
  <c r="M41" i="22" s="1"/>
  <c r="I35" i="22"/>
  <c r="M35" i="22" s="1"/>
  <c r="I29" i="22"/>
  <c r="M29" i="22" s="1"/>
  <c r="J52" i="22"/>
  <c r="J46" i="22"/>
  <c r="J40" i="22"/>
  <c r="J34" i="22"/>
  <c r="J28" i="22"/>
  <c r="K53" i="22"/>
  <c r="K47" i="22"/>
  <c r="K41" i="22"/>
  <c r="K35" i="22"/>
  <c r="K29" i="22"/>
  <c r="N53" i="22"/>
  <c r="R53" i="22" s="1"/>
  <c r="N47" i="22"/>
  <c r="R47" i="22" s="1"/>
  <c r="N41" i="22"/>
  <c r="R41" i="22" s="1"/>
  <c r="N35" i="22"/>
  <c r="R35" i="22" s="1"/>
  <c r="N29" i="22"/>
  <c r="R29" i="22" s="1"/>
  <c r="O53" i="22"/>
  <c r="O47" i="22"/>
  <c r="O41" i="22"/>
  <c r="O35" i="22"/>
  <c r="O29" i="22"/>
  <c r="D3" i="22"/>
  <c r="E50" i="22"/>
  <c r="E32" i="22"/>
  <c r="E3" i="22"/>
  <c r="F38" i="22"/>
  <c r="I50" i="22"/>
  <c r="M50" i="22" s="1"/>
  <c r="I38" i="22"/>
  <c r="M38" i="22" s="1"/>
  <c r="I3" i="22"/>
  <c r="J55" i="22"/>
  <c r="K38" i="22"/>
  <c r="K3" i="22"/>
  <c r="D55" i="22"/>
  <c r="H55" i="22" s="1"/>
  <c r="D43" i="22"/>
  <c r="H43" i="22" s="1"/>
  <c r="D31" i="22"/>
  <c r="H31" i="22" s="1"/>
  <c r="E49" i="22"/>
  <c r="E37" i="22"/>
  <c r="F55" i="22"/>
  <c r="F43" i="22"/>
  <c r="F31" i="22"/>
  <c r="I49" i="22"/>
  <c r="M49" i="22" s="1"/>
  <c r="K49" i="22"/>
  <c r="K37" i="22"/>
  <c r="N49" i="22"/>
  <c r="R49" i="22" s="1"/>
  <c r="O31" i="22"/>
  <c r="I17" i="22"/>
  <c r="D52" i="22"/>
  <c r="H52" i="22" s="1"/>
  <c r="D46" i="22"/>
  <c r="H46" i="22" s="1"/>
  <c r="D40" i="22"/>
  <c r="H40" i="22" s="1"/>
  <c r="D34" i="22"/>
  <c r="H34" i="22" s="1"/>
  <c r="D28" i="22"/>
  <c r="H28" i="22" s="1"/>
  <c r="E52" i="22"/>
  <c r="E46" i="22"/>
  <c r="E40" i="22"/>
  <c r="E34" i="22"/>
  <c r="E28" i="22"/>
  <c r="F52" i="22"/>
  <c r="F46" i="22"/>
  <c r="F40" i="22"/>
  <c r="F34" i="22"/>
  <c r="F28" i="22"/>
  <c r="I52" i="22"/>
  <c r="M52" i="22" s="1"/>
  <c r="I46" i="22"/>
  <c r="M46" i="22" s="1"/>
  <c r="I40" i="22"/>
  <c r="M40" i="22" s="1"/>
  <c r="I34" i="22"/>
  <c r="M34" i="22" s="1"/>
  <c r="I28" i="22"/>
  <c r="M28" i="22" s="1"/>
  <c r="K52" i="22"/>
  <c r="K46" i="22"/>
  <c r="K40" i="22"/>
  <c r="K34" i="22"/>
  <c r="K28" i="22"/>
  <c r="N52" i="22"/>
  <c r="R52" i="22" s="1"/>
  <c r="N46" i="22"/>
  <c r="R46" i="22" s="1"/>
  <c r="N40" i="22"/>
  <c r="R40" i="22" s="1"/>
  <c r="N34" i="22"/>
  <c r="R34" i="22" s="1"/>
  <c r="N28" i="22"/>
  <c r="R28" i="22" s="1"/>
  <c r="O52" i="22"/>
  <c r="O46" i="22"/>
  <c r="O40" i="22"/>
  <c r="O34" i="22"/>
  <c r="O28" i="22"/>
  <c r="J16" i="22"/>
  <c r="J10" i="22"/>
  <c r="M10" i="22" s="1"/>
  <c r="J23" i="22"/>
  <c r="O20" i="22"/>
  <c r="N20" i="22"/>
  <c r="D16" i="22"/>
  <c r="K13" i="22"/>
  <c r="E5" i="22"/>
  <c r="K12" i="22"/>
  <c r="K24" i="22"/>
  <c r="F20" i="22"/>
  <c r="E6" i="22"/>
  <c r="I20" i="22"/>
  <c r="J20" i="22"/>
  <c r="D20" i="22"/>
  <c r="N25" i="22"/>
  <c r="K6" i="22"/>
  <c r="D24" i="22"/>
  <c r="H24" i="22" s="1"/>
  <c r="J25" i="22"/>
  <c r="O25" i="22"/>
  <c r="J24" i="22"/>
  <c r="K5" i="22"/>
  <c r="E20" i="22"/>
  <c r="F26" i="22"/>
  <c r="K20" i="22"/>
  <c r="O23" i="22"/>
  <c r="P25" i="22"/>
  <c r="D25" i="22"/>
  <c r="I25" i="22"/>
  <c r="P21" i="22"/>
  <c r="F25" i="22"/>
  <c r="I9" i="22"/>
  <c r="J2" i="22"/>
  <c r="J21" i="22"/>
  <c r="K17" i="22"/>
  <c r="K11" i="22"/>
  <c r="K21" i="22"/>
  <c r="F9" i="22"/>
  <c r="E25" i="22"/>
  <c r="F17" i="22"/>
  <c r="F5" i="16"/>
  <c r="E9" i="16"/>
  <c r="P18" i="16"/>
  <c r="E51" i="13"/>
  <c r="D49" i="13"/>
  <c r="H49" i="13" s="1"/>
  <c r="F53" i="13"/>
  <c r="K36" i="13"/>
  <c r="P53" i="13"/>
  <c r="I55" i="13"/>
  <c r="M55" i="13" s="1"/>
  <c r="F51" i="13"/>
  <c r="N51" i="13"/>
  <c r="R51" i="13" s="1"/>
  <c r="P41" i="13"/>
  <c r="I50" i="13"/>
  <c r="M50" i="13" s="1"/>
  <c r="F50" i="13"/>
  <c r="N50" i="13"/>
  <c r="R50" i="13" s="1"/>
  <c r="K49" i="13"/>
  <c r="I49" i="13"/>
  <c r="M49" i="13" s="1"/>
  <c r="K55" i="13"/>
  <c r="N39" i="13"/>
  <c r="E53" i="13"/>
  <c r="K53" i="13"/>
  <c r="E55" i="13"/>
  <c r="D53" i="13"/>
  <c r="H53" i="13" s="1"/>
  <c r="E50" i="13"/>
  <c r="I54" i="13"/>
  <c r="M54" i="13" s="1"/>
  <c r="I47" i="13"/>
  <c r="F55" i="13"/>
  <c r="F49" i="13"/>
  <c r="J50" i="13"/>
  <c r="K51" i="13"/>
  <c r="N55" i="13"/>
  <c r="R55" i="13" s="1"/>
  <c r="N49" i="13"/>
  <c r="R49" i="13" s="1"/>
  <c r="P51" i="13"/>
  <c r="J52" i="13"/>
  <c r="D51" i="13"/>
  <c r="H51" i="13" s="1"/>
  <c r="J51" i="13"/>
  <c r="J39" i="13"/>
  <c r="K52" i="13"/>
  <c r="K12" i="13"/>
  <c r="P52" i="13"/>
  <c r="D55" i="13"/>
  <c r="H55" i="13" s="1"/>
  <c r="D50" i="13"/>
  <c r="H50" i="13" s="1"/>
  <c r="I53" i="13"/>
  <c r="M53" i="13" s="1"/>
  <c r="I46" i="13"/>
  <c r="F54" i="13"/>
  <c r="J55" i="13"/>
  <c r="J49" i="13"/>
  <c r="K50" i="13"/>
  <c r="N54" i="13"/>
  <c r="R54" i="13" s="1"/>
  <c r="N48" i="13"/>
  <c r="J54" i="13"/>
  <c r="J48" i="13"/>
  <c r="N53" i="13"/>
  <c r="R53" i="13" s="1"/>
  <c r="N47" i="13"/>
  <c r="P49" i="13"/>
  <c r="J40" i="13"/>
  <c r="E54" i="13"/>
  <c r="E52" i="13"/>
  <c r="I52" i="13"/>
  <c r="M52" i="13" s="1"/>
  <c r="I39" i="13"/>
  <c r="D54" i="13"/>
  <c r="H54" i="13" s="1"/>
  <c r="D52" i="13"/>
  <c r="H52" i="13" s="1"/>
  <c r="I38" i="13"/>
  <c r="F52" i="13"/>
  <c r="J53" i="13"/>
  <c r="J47" i="13"/>
  <c r="K54" i="13"/>
  <c r="K44" i="13"/>
  <c r="N40" i="13"/>
  <c r="P42" i="13"/>
  <c r="O26" i="22"/>
  <c r="J7" i="22"/>
  <c r="J11" i="22"/>
  <c r="K8" i="22"/>
  <c r="E2" i="22"/>
  <c r="F13" i="22"/>
  <c r="O14" i="22"/>
  <c r="P12" i="22"/>
  <c r="J9" i="22"/>
  <c r="K9" i="22"/>
  <c r="F16" i="22"/>
  <c r="J6" i="22"/>
  <c r="O13" i="22"/>
  <c r="D11" i="22"/>
  <c r="H11" i="22" s="1"/>
  <c r="D17" i="22"/>
  <c r="E22" i="22"/>
  <c r="J5" i="22"/>
  <c r="O8" i="22"/>
  <c r="E7" i="22"/>
  <c r="J8" i="22"/>
  <c r="J17" i="22"/>
  <c r="K14" i="22"/>
  <c r="D10" i="22"/>
  <c r="H10" i="22" s="1"/>
  <c r="E15" i="22"/>
  <c r="K33" i="13"/>
  <c r="E6" i="16"/>
  <c r="F10" i="16"/>
  <c r="O10" i="16"/>
  <c r="P12" i="16"/>
  <c r="F15" i="16"/>
  <c r="N12" i="16"/>
  <c r="O15" i="16"/>
  <c r="P9" i="16"/>
  <c r="F19" i="16"/>
  <c r="N6" i="16"/>
  <c r="O3" i="16"/>
  <c r="P6" i="16"/>
  <c r="D2" i="16"/>
  <c r="E16" i="16"/>
  <c r="F3" i="16"/>
  <c r="F2" i="16"/>
  <c r="E5" i="16"/>
  <c r="H5" i="16" s="1"/>
  <c r="D101" i="29"/>
  <c r="G101" i="29" s="1"/>
  <c r="L101" i="29"/>
  <c r="O101" i="29" s="1"/>
  <c r="E101" i="29"/>
  <c r="M101" i="29"/>
  <c r="H101" i="29"/>
  <c r="K101" i="29" s="1"/>
  <c r="I101" i="29"/>
  <c r="D89" i="29"/>
  <c r="G89" i="29" s="1"/>
  <c r="L89" i="29"/>
  <c r="O89" i="29" s="1"/>
  <c r="E89" i="29"/>
  <c r="M89" i="29"/>
  <c r="H89" i="29"/>
  <c r="K89" i="29" s="1"/>
  <c r="I89" i="29"/>
  <c r="D77" i="29"/>
  <c r="G77" i="29" s="1"/>
  <c r="L77" i="29"/>
  <c r="O77" i="29" s="1"/>
  <c r="E77" i="29"/>
  <c r="M77" i="29"/>
  <c r="H77" i="29"/>
  <c r="K77" i="29" s="1"/>
  <c r="I77" i="29"/>
  <c r="D65" i="29"/>
  <c r="G65" i="29" s="1"/>
  <c r="L65" i="29"/>
  <c r="O65" i="29" s="1"/>
  <c r="E65" i="29"/>
  <c r="M65" i="29"/>
  <c r="H65" i="29"/>
  <c r="K65" i="29" s="1"/>
  <c r="I65" i="29"/>
  <c r="D47" i="29"/>
  <c r="G47" i="29" s="1"/>
  <c r="L47" i="29"/>
  <c r="O47" i="29" s="1"/>
  <c r="E47" i="29"/>
  <c r="M47" i="29"/>
  <c r="H47" i="29"/>
  <c r="K47" i="29" s="1"/>
  <c r="I47" i="29"/>
  <c r="D95" i="29"/>
  <c r="G95" i="29" s="1"/>
  <c r="L95" i="29"/>
  <c r="O95" i="29" s="1"/>
  <c r="E95" i="29"/>
  <c r="M95" i="29"/>
  <c r="H95" i="29"/>
  <c r="K95" i="29" s="1"/>
  <c r="I95" i="29"/>
  <c r="D83" i="29"/>
  <c r="G83" i="29" s="1"/>
  <c r="L83" i="29"/>
  <c r="O83" i="29" s="1"/>
  <c r="E83" i="29"/>
  <c r="M83" i="29"/>
  <c r="H83" i="29"/>
  <c r="K83" i="29" s="1"/>
  <c r="I83" i="29"/>
  <c r="D71" i="29"/>
  <c r="G71" i="29" s="1"/>
  <c r="L71" i="29"/>
  <c r="O71" i="29" s="1"/>
  <c r="E71" i="29"/>
  <c r="M71" i="29"/>
  <c r="H71" i="29"/>
  <c r="K71" i="29" s="1"/>
  <c r="I71" i="29"/>
  <c r="D59" i="29"/>
  <c r="G59" i="29" s="1"/>
  <c r="L59" i="29"/>
  <c r="O59" i="29" s="1"/>
  <c r="E59" i="29"/>
  <c r="M59" i="29"/>
  <c r="H59" i="29"/>
  <c r="K59" i="29" s="1"/>
  <c r="I59" i="29"/>
  <c r="D53" i="29"/>
  <c r="G53" i="29" s="1"/>
  <c r="L53" i="29"/>
  <c r="O53" i="29" s="1"/>
  <c r="E53" i="29"/>
  <c r="M53" i="29"/>
  <c r="H53" i="29"/>
  <c r="K53" i="29" s="1"/>
  <c r="I53" i="29"/>
  <c r="I97" i="29"/>
  <c r="D97" i="29"/>
  <c r="G97" i="29" s="1"/>
  <c r="L97" i="29"/>
  <c r="O97" i="29" s="1"/>
  <c r="E97" i="29"/>
  <c r="M97" i="29"/>
  <c r="I91" i="29"/>
  <c r="D91" i="29"/>
  <c r="G91" i="29" s="1"/>
  <c r="L91" i="29"/>
  <c r="O91" i="29" s="1"/>
  <c r="E91" i="29"/>
  <c r="M91" i="29"/>
  <c r="H91" i="29"/>
  <c r="K91" i="29" s="1"/>
  <c r="I85" i="29"/>
  <c r="D85" i="29"/>
  <c r="G85" i="29" s="1"/>
  <c r="L85" i="29"/>
  <c r="O85" i="29" s="1"/>
  <c r="E85" i="29"/>
  <c r="M85" i="29"/>
  <c r="H85" i="29"/>
  <c r="K85" i="29" s="1"/>
  <c r="I79" i="29"/>
  <c r="D79" i="29"/>
  <c r="G79" i="29" s="1"/>
  <c r="L79" i="29"/>
  <c r="O79" i="29" s="1"/>
  <c r="E79" i="29"/>
  <c r="M79" i="29"/>
  <c r="H79" i="29"/>
  <c r="K79" i="29" s="1"/>
  <c r="I67" i="29"/>
  <c r="D67" i="29"/>
  <c r="G67" i="29" s="1"/>
  <c r="L67" i="29"/>
  <c r="O67" i="29" s="1"/>
  <c r="E67" i="29"/>
  <c r="M67" i="29"/>
  <c r="H67" i="29"/>
  <c r="K67" i="29" s="1"/>
  <c r="I61" i="29"/>
  <c r="D61" i="29"/>
  <c r="G61" i="29" s="1"/>
  <c r="L61" i="29"/>
  <c r="O61" i="29" s="1"/>
  <c r="E61" i="29"/>
  <c r="M61" i="29"/>
  <c r="H61" i="29"/>
  <c r="K61" i="29" s="1"/>
  <c r="I55" i="29"/>
  <c r="D55" i="29"/>
  <c r="G55" i="29" s="1"/>
  <c r="L55" i="29"/>
  <c r="O55" i="29" s="1"/>
  <c r="E55" i="29"/>
  <c r="M55" i="29"/>
  <c r="H55" i="29"/>
  <c r="K55" i="29" s="1"/>
  <c r="I49" i="29"/>
  <c r="D49" i="29"/>
  <c r="G49" i="29" s="1"/>
  <c r="L49" i="29"/>
  <c r="O49" i="29" s="1"/>
  <c r="E49" i="29"/>
  <c r="M49" i="29"/>
  <c r="H49" i="29"/>
  <c r="K49" i="29" s="1"/>
  <c r="I73" i="29"/>
  <c r="D73" i="29"/>
  <c r="G73" i="29" s="1"/>
  <c r="L73" i="29"/>
  <c r="O73" i="29" s="1"/>
  <c r="E73" i="29"/>
  <c r="M73" i="29"/>
  <c r="H73" i="29"/>
  <c r="K73" i="29" s="1"/>
  <c r="D99" i="29"/>
  <c r="G99" i="29" s="1"/>
  <c r="D93" i="29"/>
  <c r="G93" i="29" s="1"/>
  <c r="D87" i="29"/>
  <c r="G87" i="29" s="1"/>
  <c r="D81" i="29"/>
  <c r="G81" i="29" s="1"/>
  <c r="D75" i="29"/>
  <c r="G75" i="29" s="1"/>
  <c r="D69" i="29"/>
  <c r="G69" i="29" s="1"/>
  <c r="D63" i="29"/>
  <c r="G63" i="29" s="1"/>
  <c r="D57" i="29"/>
  <c r="G57" i="29" s="1"/>
  <c r="D51" i="29"/>
  <c r="G51" i="29" s="1"/>
  <c r="D45" i="29"/>
  <c r="G45" i="29" s="1"/>
  <c r="E27" i="29"/>
  <c r="H96" i="29"/>
  <c r="K96" i="29" s="1"/>
  <c r="H90" i="29"/>
  <c r="K90" i="29" s="1"/>
  <c r="H84" i="29"/>
  <c r="K84" i="29" s="1"/>
  <c r="H78" i="29"/>
  <c r="K78" i="29" s="1"/>
  <c r="H72" i="29"/>
  <c r="K72" i="29" s="1"/>
  <c r="H66" i="29"/>
  <c r="K66" i="29" s="1"/>
  <c r="H60" i="29"/>
  <c r="K60" i="29" s="1"/>
  <c r="H54" i="29"/>
  <c r="K54" i="29" s="1"/>
  <c r="H48" i="29"/>
  <c r="K48" i="29" s="1"/>
  <c r="I100" i="29"/>
  <c r="I94" i="29"/>
  <c r="I88" i="29"/>
  <c r="I82" i="29"/>
  <c r="I76" i="29"/>
  <c r="I70" i="29"/>
  <c r="I64" i="29"/>
  <c r="I58" i="29"/>
  <c r="I52" i="29"/>
  <c r="I46" i="29"/>
  <c r="L98" i="29"/>
  <c r="O98" i="29" s="1"/>
  <c r="L92" i="29"/>
  <c r="O92" i="29" s="1"/>
  <c r="L86" i="29"/>
  <c r="O86" i="29" s="1"/>
  <c r="L80" i="29"/>
  <c r="O80" i="29" s="1"/>
  <c r="L74" i="29"/>
  <c r="O74" i="29" s="1"/>
  <c r="L68" i="29"/>
  <c r="O68" i="29" s="1"/>
  <c r="L62" i="29"/>
  <c r="O62" i="29" s="1"/>
  <c r="L56" i="29"/>
  <c r="O56" i="29" s="1"/>
  <c r="L50" i="29"/>
  <c r="O50" i="29" s="1"/>
  <c r="L44" i="29"/>
  <c r="O44" i="29" s="1"/>
  <c r="M96" i="29"/>
  <c r="M90" i="29"/>
  <c r="M84" i="29"/>
  <c r="M78" i="29"/>
  <c r="M72" i="29"/>
  <c r="M66" i="29"/>
  <c r="M60" i="29"/>
  <c r="M54" i="29"/>
  <c r="M48" i="29"/>
  <c r="I99" i="29"/>
  <c r="I93" i="29"/>
  <c r="I87" i="29"/>
  <c r="I81" i="29"/>
  <c r="I75" i="29"/>
  <c r="I69" i="29"/>
  <c r="I63" i="29"/>
  <c r="I57" i="29"/>
  <c r="I51" i="29"/>
  <c r="I45" i="29"/>
  <c r="H100" i="29"/>
  <c r="K100" i="29" s="1"/>
  <c r="H94" i="29"/>
  <c r="K94" i="29" s="1"/>
  <c r="H88" i="29"/>
  <c r="K88" i="29" s="1"/>
  <c r="H82" i="29"/>
  <c r="K82" i="29" s="1"/>
  <c r="H76" i="29"/>
  <c r="K76" i="29" s="1"/>
  <c r="H70" i="29"/>
  <c r="K70" i="29" s="1"/>
  <c r="H64" i="29"/>
  <c r="K64" i="29" s="1"/>
  <c r="H58" i="29"/>
  <c r="K58" i="29" s="1"/>
  <c r="H52" i="29"/>
  <c r="K52" i="29" s="1"/>
  <c r="H46" i="29"/>
  <c r="K46" i="29" s="1"/>
  <c r="L96" i="29"/>
  <c r="O96" i="29" s="1"/>
  <c r="L90" i="29"/>
  <c r="O90" i="29" s="1"/>
  <c r="L84" i="29"/>
  <c r="O84" i="29" s="1"/>
  <c r="L78" i="29"/>
  <c r="O78" i="29" s="1"/>
  <c r="L72" i="29"/>
  <c r="O72" i="29" s="1"/>
  <c r="L66" i="29"/>
  <c r="O66" i="29" s="1"/>
  <c r="L60" i="29"/>
  <c r="O60" i="29" s="1"/>
  <c r="L54" i="29"/>
  <c r="O54" i="29" s="1"/>
  <c r="L48" i="29"/>
  <c r="O48" i="29" s="1"/>
  <c r="M100" i="29"/>
  <c r="M94" i="29"/>
  <c r="M88" i="29"/>
  <c r="M82" i="29"/>
  <c r="M76" i="29"/>
  <c r="M70" i="29"/>
  <c r="M64" i="29"/>
  <c r="M58" i="29"/>
  <c r="M52" i="29"/>
  <c r="M46" i="29"/>
  <c r="E100" i="29"/>
  <c r="E94" i="29"/>
  <c r="E88" i="29"/>
  <c r="E82" i="29"/>
  <c r="E76" i="29"/>
  <c r="E70" i="29"/>
  <c r="E64" i="29"/>
  <c r="E58" i="29"/>
  <c r="E52" i="29"/>
  <c r="E46" i="29"/>
  <c r="H99" i="29"/>
  <c r="K99" i="29" s="1"/>
  <c r="H93" i="29"/>
  <c r="K93" i="29" s="1"/>
  <c r="H87" i="29"/>
  <c r="K87" i="29" s="1"/>
  <c r="H81" i="29"/>
  <c r="K81" i="29" s="1"/>
  <c r="H75" i="29"/>
  <c r="K75" i="29" s="1"/>
  <c r="H69" i="29"/>
  <c r="K69" i="29" s="1"/>
  <c r="H63" i="29"/>
  <c r="K63" i="29" s="1"/>
  <c r="H57" i="29"/>
  <c r="K57" i="29" s="1"/>
  <c r="H51" i="29"/>
  <c r="K51" i="29" s="1"/>
  <c r="H45" i="29"/>
  <c r="K45" i="29" s="1"/>
  <c r="M99" i="29"/>
  <c r="M93" i="29"/>
  <c r="M87" i="29"/>
  <c r="M81" i="29"/>
  <c r="M75" i="29"/>
  <c r="M69" i="29"/>
  <c r="M63" i="29"/>
  <c r="M57" i="29"/>
  <c r="M51" i="29"/>
  <c r="M45" i="29"/>
  <c r="H98" i="29"/>
  <c r="K98" i="29" s="1"/>
  <c r="H92" i="29"/>
  <c r="K92" i="29" s="1"/>
  <c r="H86" i="29"/>
  <c r="K86" i="29" s="1"/>
  <c r="H80" i="29"/>
  <c r="K80" i="29" s="1"/>
  <c r="H74" i="29"/>
  <c r="K74" i="29" s="1"/>
  <c r="H68" i="29"/>
  <c r="K68" i="29" s="1"/>
  <c r="H62" i="29"/>
  <c r="K62" i="29" s="1"/>
  <c r="H56" i="29"/>
  <c r="K56" i="29" s="1"/>
  <c r="H50" i="29"/>
  <c r="K50" i="29" s="1"/>
  <c r="H44" i="29"/>
  <c r="K44" i="29" s="1"/>
  <c r="D8" i="29"/>
  <c r="I21" i="29"/>
  <c r="E9" i="29"/>
  <c r="I9" i="29"/>
  <c r="E3" i="29"/>
  <c r="E21" i="29"/>
  <c r="I15" i="29"/>
  <c r="E39" i="29"/>
  <c r="I27" i="29"/>
  <c r="D42" i="29"/>
  <c r="D24" i="29"/>
  <c r="D6" i="29"/>
  <c r="E38" i="29"/>
  <c r="E20" i="29"/>
  <c r="H12" i="29"/>
  <c r="I39" i="29"/>
  <c r="I3" i="29"/>
  <c r="D26" i="29"/>
  <c r="H18" i="29"/>
  <c r="D38" i="29"/>
  <c r="D20" i="29"/>
  <c r="E33" i="29"/>
  <c r="E15" i="29"/>
  <c r="H42" i="29"/>
  <c r="H6" i="29"/>
  <c r="I33" i="29"/>
  <c r="D36" i="29"/>
  <c r="D18" i="29"/>
  <c r="E32" i="29"/>
  <c r="E14" i="29"/>
  <c r="H36" i="29"/>
  <c r="D32" i="29"/>
  <c r="D14" i="29"/>
  <c r="H30" i="29"/>
  <c r="D30" i="29"/>
  <c r="D12" i="29"/>
  <c r="E26" i="29"/>
  <c r="E8" i="29"/>
  <c r="H24" i="29"/>
  <c r="E41" i="29"/>
  <c r="E35" i="29"/>
  <c r="E29" i="29"/>
  <c r="E23" i="29"/>
  <c r="E17" i="29"/>
  <c r="E11" i="29"/>
  <c r="E5" i="29"/>
  <c r="H38" i="29"/>
  <c r="H32" i="29"/>
  <c r="H26" i="29"/>
  <c r="H20" i="29"/>
  <c r="H14" i="29"/>
  <c r="H8" i="29"/>
  <c r="I41" i="29"/>
  <c r="I35" i="29"/>
  <c r="I29" i="29"/>
  <c r="I23" i="29"/>
  <c r="I17" i="29"/>
  <c r="I11" i="29"/>
  <c r="I5" i="29"/>
  <c r="L38" i="29"/>
  <c r="O38" i="29" s="1"/>
  <c r="L32" i="29"/>
  <c r="O32" i="29" s="1"/>
  <c r="L26" i="29"/>
  <c r="O26" i="29" s="1"/>
  <c r="L20" i="29"/>
  <c r="O20" i="29" s="1"/>
  <c r="L14" i="29"/>
  <c r="O14" i="29" s="1"/>
  <c r="L8" i="29"/>
  <c r="O8" i="29" s="1"/>
  <c r="M41" i="29"/>
  <c r="M35" i="29"/>
  <c r="M29" i="29"/>
  <c r="M23" i="29"/>
  <c r="M17" i="29"/>
  <c r="O17" i="29" s="1"/>
  <c r="M11" i="29"/>
  <c r="M5" i="29"/>
  <c r="O5" i="29" s="1"/>
  <c r="D43" i="29"/>
  <c r="D37" i="29"/>
  <c r="D31" i="29"/>
  <c r="D25" i="29"/>
  <c r="D19" i="29"/>
  <c r="D13" i="29"/>
  <c r="D7" i="29"/>
  <c r="E40" i="29"/>
  <c r="E34" i="29"/>
  <c r="E28" i="29"/>
  <c r="E22" i="29"/>
  <c r="E16" i="29"/>
  <c r="E10" i="29"/>
  <c r="E4" i="29"/>
  <c r="H43" i="29"/>
  <c r="H37" i="29"/>
  <c r="H31" i="29"/>
  <c r="H25" i="29"/>
  <c r="H19" i="29"/>
  <c r="H13" i="29"/>
  <c r="H7" i="29"/>
  <c r="I40" i="29"/>
  <c r="I34" i="29"/>
  <c r="I28" i="29"/>
  <c r="I22" i="29"/>
  <c r="I16" i="29"/>
  <c r="I10" i="29"/>
  <c r="I4" i="29"/>
  <c r="L43" i="29"/>
  <c r="O43" i="29" s="1"/>
  <c r="L37" i="29"/>
  <c r="O37" i="29" s="1"/>
  <c r="L31" i="29"/>
  <c r="O31" i="29" s="1"/>
  <c r="L25" i="29"/>
  <c r="O25" i="29" s="1"/>
  <c r="L19" i="29"/>
  <c r="O19" i="29" s="1"/>
  <c r="L13" i="29"/>
  <c r="O13" i="29" s="1"/>
  <c r="L7" i="29"/>
  <c r="O7" i="29" s="1"/>
  <c r="M40" i="29"/>
  <c r="M34" i="29"/>
  <c r="M28" i="29"/>
  <c r="M22" i="29"/>
  <c r="M16" i="29"/>
  <c r="M10" i="29"/>
  <c r="M4" i="29"/>
  <c r="L42" i="29"/>
  <c r="O42" i="29" s="1"/>
  <c r="L36" i="29"/>
  <c r="O36" i="29" s="1"/>
  <c r="L30" i="29"/>
  <c r="O30" i="29" s="1"/>
  <c r="L24" i="29"/>
  <c r="O24" i="29" s="1"/>
  <c r="L18" i="29"/>
  <c r="O18" i="29" s="1"/>
  <c r="L12" i="29"/>
  <c r="O12" i="29" s="1"/>
  <c r="L6" i="29"/>
  <c r="O6" i="29" s="1"/>
  <c r="M39" i="29"/>
  <c r="M33" i="29"/>
  <c r="M27" i="29"/>
  <c r="M21" i="29"/>
  <c r="O21" i="29" s="1"/>
  <c r="M15" i="29"/>
  <c r="O15" i="29" s="1"/>
  <c r="M9" i="29"/>
  <c r="O9" i="29" s="1"/>
  <c r="M3" i="29"/>
  <c r="D41" i="29"/>
  <c r="D35" i="29"/>
  <c r="D29" i="29"/>
  <c r="D23" i="29"/>
  <c r="D17" i="29"/>
  <c r="D11" i="29"/>
  <c r="D5" i="29"/>
  <c r="H41" i="29"/>
  <c r="H35" i="29"/>
  <c r="H29" i="29"/>
  <c r="H23" i="29"/>
  <c r="H17" i="29"/>
  <c r="H11" i="29"/>
  <c r="H5" i="29"/>
  <c r="I38" i="29"/>
  <c r="I32" i="29"/>
  <c r="I26" i="29"/>
  <c r="I20" i="29"/>
  <c r="I14" i="29"/>
  <c r="I8" i="29"/>
  <c r="D40" i="29"/>
  <c r="D34" i="29"/>
  <c r="D28" i="29"/>
  <c r="D22" i="29"/>
  <c r="D16" i="29"/>
  <c r="D10" i="29"/>
  <c r="D4" i="29"/>
  <c r="E43" i="29"/>
  <c r="E37" i="29"/>
  <c r="E31" i="29"/>
  <c r="E25" i="29"/>
  <c r="E19" i="29"/>
  <c r="E13" i="29"/>
  <c r="E7" i="29"/>
  <c r="H40" i="29"/>
  <c r="H34" i="29"/>
  <c r="H28" i="29"/>
  <c r="H22" i="29"/>
  <c r="H16" i="29"/>
  <c r="H10" i="29"/>
  <c r="H4" i="29"/>
  <c r="I43" i="29"/>
  <c r="I37" i="29"/>
  <c r="I31" i="29"/>
  <c r="I25" i="29"/>
  <c r="I19" i="29"/>
  <c r="I13" i="29"/>
  <c r="I7" i="29"/>
  <c r="D39" i="29"/>
  <c r="D33" i="29"/>
  <c r="G33" i="29" s="1"/>
  <c r="D27" i="29"/>
  <c r="G27" i="29" s="1"/>
  <c r="D21" i="29"/>
  <c r="G21" i="29" s="1"/>
  <c r="D15" i="29"/>
  <c r="D9" i="29"/>
  <c r="D3" i="29"/>
  <c r="E42" i="29"/>
  <c r="E36" i="29"/>
  <c r="E30" i="29"/>
  <c r="E24" i="29"/>
  <c r="E18" i="29"/>
  <c r="E12" i="29"/>
  <c r="E6" i="29"/>
  <c r="H39" i="29"/>
  <c r="H33" i="29"/>
  <c r="H27" i="29"/>
  <c r="H21" i="29"/>
  <c r="K21" i="29" s="1"/>
  <c r="H15" i="29"/>
  <c r="H9" i="29"/>
  <c r="K9" i="29" s="1"/>
  <c r="H3" i="29"/>
  <c r="I42" i="29"/>
  <c r="I36" i="29"/>
  <c r="K36" i="29" s="1"/>
  <c r="I30" i="29"/>
  <c r="I24" i="29"/>
  <c r="I18" i="29"/>
  <c r="I12" i="29"/>
  <c r="I6" i="29"/>
  <c r="F80" i="26"/>
  <c r="K78" i="26"/>
  <c r="J74" i="26"/>
  <c r="D84" i="26"/>
  <c r="G84" i="26" s="1"/>
  <c r="O72" i="26"/>
  <c r="E82" i="26"/>
  <c r="D78" i="26"/>
  <c r="G78" i="26" s="1"/>
  <c r="E76" i="26"/>
  <c r="F74" i="26"/>
  <c r="K72" i="26"/>
  <c r="J68" i="26"/>
  <c r="N98" i="26"/>
  <c r="D72" i="26"/>
  <c r="G72" i="26" s="1"/>
  <c r="E69" i="26"/>
  <c r="F68" i="26"/>
  <c r="J98" i="26"/>
  <c r="O96" i="26"/>
  <c r="N92" i="26"/>
  <c r="E100" i="26"/>
  <c r="F98" i="26"/>
  <c r="K96" i="26"/>
  <c r="J92" i="26"/>
  <c r="O90" i="26"/>
  <c r="N86" i="26"/>
  <c r="D96" i="26"/>
  <c r="G96" i="26" s="1"/>
  <c r="E94" i="26"/>
  <c r="F92" i="26"/>
  <c r="K90" i="26"/>
  <c r="J86" i="26"/>
  <c r="O84" i="26"/>
  <c r="N80" i="26"/>
  <c r="D90" i="26"/>
  <c r="G90" i="26" s="1"/>
  <c r="E88" i="26"/>
  <c r="F86" i="26"/>
  <c r="K84" i="26"/>
  <c r="J80" i="26"/>
  <c r="O78" i="26"/>
  <c r="N74" i="26"/>
  <c r="D101" i="26"/>
  <c r="G101" i="26" s="1"/>
  <c r="D95" i="26"/>
  <c r="G95" i="26" s="1"/>
  <c r="D89" i="26"/>
  <c r="G89" i="26" s="1"/>
  <c r="D83" i="26"/>
  <c r="G83" i="26" s="1"/>
  <c r="D77" i="26"/>
  <c r="G77" i="26" s="1"/>
  <c r="D70" i="26"/>
  <c r="E99" i="26"/>
  <c r="E93" i="26"/>
  <c r="E87" i="26"/>
  <c r="E81" i="26"/>
  <c r="E75" i="26"/>
  <c r="E67" i="26"/>
  <c r="F97" i="26"/>
  <c r="F91" i="26"/>
  <c r="F85" i="26"/>
  <c r="F79" i="26"/>
  <c r="F73" i="26"/>
  <c r="K101" i="26"/>
  <c r="K95" i="26"/>
  <c r="K89" i="26"/>
  <c r="K83" i="26"/>
  <c r="K77" i="26"/>
  <c r="J97" i="26"/>
  <c r="J91" i="26"/>
  <c r="J85" i="26"/>
  <c r="J79" i="26"/>
  <c r="J73" i="26"/>
  <c r="O101" i="26"/>
  <c r="O95" i="26"/>
  <c r="O89" i="26"/>
  <c r="O83" i="26"/>
  <c r="O77" i="26"/>
  <c r="N97" i="26"/>
  <c r="N91" i="26"/>
  <c r="N85" i="26"/>
  <c r="N79" i="26"/>
  <c r="N73" i="26"/>
  <c r="D100" i="26"/>
  <c r="G100" i="26" s="1"/>
  <c r="D94" i="26"/>
  <c r="G94" i="26" s="1"/>
  <c r="D88" i="26"/>
  <c r="G88" i="26" s="1"/>
  <c r="D82" i="26"/>
  <c r="G82" i="26" s="1"/>
  <c r="D76" i="26"/>
  <c r="G76" i="26" s="1"/>
  <c r="D69" i="26"/>
  <c r="E98" i="26"/>
  <c r="E92" i="26"/>
  <c r="E86" i="26"/>
  <c r="E80" i="26"/>
  <c r="E74" i="26"/>
  <c r="E68" i="26"/>
  <c r="F96" i="26"/>
  <c r="F90" i="26"/>
  <c r="F84" i="26"/>
  <c r="F78" i="26"/>
  <c r="F72" i="26"/>
  <c r="K100" i="26"/>
  <c r="K94" i="26"/>
  <c r="K88" i="26"/>
  <c r="K82" i="26"/>
  <c r="K76" i="26"/>
  <c r="J96" i="26"/>
  <c r="J90" i="26"/>
  <c r="J84" i="26"/>
  <c r="J78" i="26"/>
  <c r="J72" i="26"/>
  <c r="O100" i="26"/>
  <c r="O94" i="26"/>
  <c r="O88" i="26"/>
  <c r="O82" i="26"/>
  <c r="O76" i="26"/>
  <c r="N96" i="26"/>
  <c r="N90" i="26"/>
  <c r="N84" i="26"/>
  <c r="N78" i="26"/>
  <c r="N72" i="26"/>
  <c r="D99" i="26"/>
  <c r="G99" i="26" s="1"/>
  <c r="D93" i="26"/>
  <c r="G93" i="26" s="1"/>
  <c r="D87" i="26"/>
  <c r="G87" i="26" s="1"/>
  <c r="D81" i="26"/>
  <c r="G81" i="26" s="1"/>
  <c r="D75" i="26"/>
  <c r="G75" i="26" s="1"/>
  <c r="D67" i="26"/>
  <c r="G67" i="26" s="1"/>
  <c r="E97" i="26"/>
  <c r="E91" i="26"/>
  <c r="E85" i="26"/>
  <c r="E79" i="26"/>
  <c r="E73" i="26"/>
  <c r="F101" i="26"/>
  <c r="F95" i="26"/>
  <c r="F89" i="26"/>
  <c r="F83" i="26"/>
  <c r="F77" i="26"/>
  <c r="F70" i="26"/>
  <c r="K99" i="26"/>
  <c r="K93" i="26"/>
  <c r="K87" i="26"/>
  <c r="K81" i="26"/>
  <c r="K75" i="26"/>
  <c r="J101" i="26"/>
  <c r="J95" i="26"/>
  <c r="J89" i="26"/>
  <c r="J83" i="26"/>
  <c r="J77" i="26"/>
  <c r="J70" i="26"/>
  <c r="O99" i="26"/>
  <c r="O93" i="26"/>
  <c r="O81" i="26"/>
  <c r="O75" i="26"/>
  <c r="N101" i="26"/>
  <c r="N95" i="26"/>
  <c r="N89" i="26"/>
  <c r="N83" i="26"/>
  <c r="N77" i="26"/>
  <c r="N70" i="26"/>
  <c r="D98" i="26"/>
  <c r="G98" i="26" s="1"/>
  <c r="D92" i="26"/>
  <c r="G92" i="26" s="1"/>
  <c r="D86" i="26"/>
  <c r="G86" i="26" s="1"/>
  <c r="D80" i="26"/>
  <c r="G80" i="26" s="1"/>
  <c r="D74" i="26"/>
  <c r="G74" i="26" s="1"/>
  <c r="D68" i="26"/>
  <c r="G68" i="26" s="1"/>
  <c r="E96" i="26"/>
  <c r="E90" i="26"/>
  <c r="E84" i="26"/>
  <c r="E78" i="26"/>
  <c r="E72" i="26"/>
  <c r="F100" i="26"/>
  <c r="F94" i="26"/>
  <c r="F88" i="26"/>
  <c r="F82" i="26"/>
  <c r="F76" i="26"/>
  <c r="F69" i="26"/>
  <c r="K98" i="26"/>
  <c r="K92" i="26"/>
  <c r="K86" i="26"/>
  <c r="K80" i="26"/>
  <c r="K74" i="26"/>
  <c r="J100" i="26"/>
  <c r="J94" i="26"/>
  <c r="J88" i="26"/>
  <c r="J82" i="26"/>
  <c r="J76" i="26"/>
  <c r="J69" i="26"/>
  <c r="D97" i="26"/>
  <c r="G97" i="26" s="1"/>
  <c r="D91" i="26"/>
  <c r="G91" i="26" s="1"/>
  <c r="D85" i="26"/>
  <c r="G85" i="26" s="1"/>
  <c r="D79" i="26"/>
  <c r="G79" i="26" s="1"/>
  <c r="D73" i="26"/>
  <c r="G73" i="26" s="1"/>
  <c r="E101" i="26"/>
  <c r="E95" i="26"/>
  <c r="E89" i="26"/>
  <c r="E83" i="26"/>
  <c r="E77" i="26"/>
  <c r="E70" i="26"/>
  <c r="F99" i="26"/>
  <c r="F93" i="26"/>
  <c r="F87" i="26"/>
  <c r="F81" i="26"/>
  <c r="F75" i="26"/>
  <c r="F67" i="26"/>
  <c r="K97" i="26"/>
  <c r="K91" i="26"/>
  <c r="K85" i="26"/>
  <c r="K79" i="26"/>
  <c r="K73" i="26"/>
  <c r="J99" i="26"/>
  <c r="J93" i="26"/>
  <c r="J87" i="26"/>
  <c r="J81" i="26"/>
  <c r="J75" i="26"/>
  <c r="J67" i="26"/>
  <c r="E29" i="26"/>
  <c r="E60" i="26"/>
  <c r="F35" i="26"/>
  <c r="E5" i="26"/>
  <c r="F41" i="26"/>
  <c r="F31" i="26"/>
  <c r="N37" i="26"/>
  <c r="N49" i="26"/>
  <c r="D71" i="26"/>
  <c r="D8" i="26"/>
  <c r="D22" i="26"/>
  <c r="D32" i="26"/>
  <c r="G32" i="26" s="1"/>
  <c r="E15" i="26"/>
  <c r="E7" i="26"/>
  <c r="F71" i="26"/>
  <c r="F37" i="26"/>
  <c r="J22" i="26"/>
  <c r="J66" i="26"/>
  <c r="F66" i="26"/>
  <c r="N66" i="26"/>
  <c r="J64" i="26"/>
  <c r="F64" i="26"/>
  <c r="N64" i="26"/>
  <c r="J62" i="26"/>
  <c r="F62" i="26"/>
  <c r="N62" i="26"/>
  <c r="J28" i="26"/>
  <c r="F28" i="26"/>
  <c r="N28" i="26"/>
  <c r="J53" i="26"/>
  <c r="F53" i="26"/>
  <c r="N53" i="26"/>
  <c r="J25" i="26"/>
  <c r="F25" i="26"/>
  <c r="N25" i="26"/>
  <c r="J50" i="26"/>
  <c r="F50" i="26"/>
  <c r="N50" i="26"/>
  <c r="J55" i="26"/>
  <c r="F55" i="26"/>
  <c r="N55" i="26"/>
  <c r="J9" i="26"/>
  <c r="F9" i="26"/>
  <c r="N9" i="26"/>
  <c r="J34" i="26"/>
  <c r="F34" i="26"/>
  <c r="N34" i="26"/>
  <c r="F2" i="26"/>
  <c r="D66" i="26"/>
  <c r="G66" i="26" s="1"/>
  <c r="D64" i="26"/>
  <c r="G64" i="26" s="1"/>
  <c r="D62" i="26"/>
  <c r="G62" i="26" s="1"/>
  <c r="D28" i="26"/>
  <c r="G28" i="26" s="1"/>
  <c r="D53" i="26"/>
  <c r="G53" i="26" s="1"/>
  <c r="D25" i="26"/>
  <c r="G25" i="26" s="1"/>
  <c r="D50" i="26"/>
  <c r="G50" i="26" s="1"/>
  <c r="D55" i="26"/>
  <c r="D9" i="26"/>
  <c r="D34" i="26"/>
  <c r="D2" i="26"/>
  <c r="E63" i="26"/>
  <c r="E39" i="26"/>
  <c r="E18" i="26"/>
  <c r="E44" i="26"/>
  <c r="E24" i="26"/>
  <c r="E2" i="26"/>
  <c r="F65" i="26"/>
  <c r="F49" i="26"/>
  <c r="F17" i="26"/>
  <c r="F7" i="26"/>
  <c r="J49" i="26"/>
  <c r="N23" i="26"/>
  <c r="N16" i="26"/>
  <c r="N36" i="26"/>
  <c r="J36" i="26"/>
  <c r="F36" i="26"/>
  <c r="N19" i="26"/>
  <c r="J19" i="26"/>
  <c r="F19" i="26"/>
  <c r="N45" i="26"/>
  <c r="J45" i="26"/>
  <c r="F45" i="26"/>
  <c r="N40" i="26"/>
  <c r="J40" i="26"/>
  <c r="F40" i="26"/>
  <c r="N56" i="26"/>
  <c r="J56" i="26"/>
  <c r="F56" i="26"/>
  <c r="N52" i="26"/>
  <c r="J52" i="26"/>
  <c r="F52" i="26"/>
  <c r="N33" i="26"/>
  <c r="J33" i="26"/>
  <c r="F33" i="26"/>
  <c r="N30" i="26"/>
  <c r="J30" i="26"/>
  <c r="F30" i="26"/>
  <c r="N12" i="26"/>
  <c r="J12" i="26"/>
  <c r="F12" i="26"/>
  <c r="N46" i="26"/>
  <c r="J46" i="26"/>
  <c r="F46" i="26"/>
  <c r="F6" i="26"/>
  <c r="D15" i="26"/>
  <c r="D36" i="26"/>
  <c r="G36" i="26" s="1"/>
  <c r="D19" i="26"/>
  <c r="G19" i="26" s="1"/>
  <c r="D45" i="26"/>
  <c r="G45" i="26" s="1"/>
  <c r="D40" i="26"/>
  <c r="G40" i="26" s="1"/>
  <c r="D56" i="26"/>
  <c r="G56" i="26" s="1"/>
  <c r="D52" i="26"/>
  <c r="G52" i="26" s="1"/>
  <c r="D33" i="26"/>
  <c r="G33" i="26" s="1"/>
  <c r="D30" i="26"/>
  <c r="G30" i="26" s="1"/>
  <c r="D12" i="26"/>
  <c r="D46" i="26"/>
  <c r="D6" i="26"/>
  <c r="E27" i="26"/>
  <c r="E11" i="26"/>
  <c r="E43" i="26"/>
  <c r="E34" i="26"/>
  <c r="E6" i="26"/>
  <c r="J16" i="26"/>
  <c r="N71" i="26"/>
  <c r="N17" i="26"/>
  <c r="N59" i="26"/>
  <c r="J59" i="26"/>
  <c r="N63" i="26"/>
  <c r="J63" i="26"/>
  <c r="N39" i="26"/>
  <c r="J39" i="26"/>
  <c r="N18" i="26"/>
  <c r="J18" i="26"/>
  <c r="N44" i="26"/>
  <c r="J44" i="26"/>
  <c r="N47" i="26"/>
  <c r="J47" i="26"/>
  <c r="N24" i="26"/>
  <c r="J24" i="26"/>
  <c r="N29" i="26"/>
  <c r="J29" i="26"/>
  <c r="N51" i="26"/>
  <c r="J51" i="26"/>
  <c r="N20" i="26"/>
  <c r="J20" i="26"/>
  <c r="D59" i="26"/>
  <c r="G59" i="26" s="1"/>
  <c r="D63" i="26"/>
  <c r="D39" i="26"/>
  <c r="D18" i="26"/>
  <c r="D44" i="26"/>
  <c r="D47" i="26"/>
  <c r="G47" i="26" s="1"/>
  <c r="D24" i="26"/>
  <c r="D29" i="26"/>
  <c r="G29" i="26" s="1"/>
  <c r="D51" i="26"/>
  <c r="D20" i="26"/>
  <c r="D3" i="26"/>
  <c r="E61" i="26"/>
  <c r="E58" i="26"/>
  <c r="E16" i="26"/>
  <c r="G16" i="26" s="1"/>
  <c r="E9" i="26"/>
  <c r="E46" i="26"/>
  <c r="E3" i="26"/>
  <c r="F59" i="26"/>
  <c r="F18" i="26"/>
  <c r="J23" i="26"/>
  <c r="J17" i="26"/>
  <c r="N22" i="26"/>
  <c r="N32" i="26"/>
  <c r="D23" i="26"/>
  <c r="D37" i="26"/>
  <c r="D49" i="26"/>
  <c r="D17" i="26"/>
  <c r="G17" i="26" s="1"/>
  <c r="D7" i="26"/>
  <c r="N48" i="26"/>
  <c r="J48" i="26"/>
  <c r="N27" i="26"/>
  <c r="J27" i="26"/>
  <c r="N35" i="26"/>
  <c r="J35" i="26"/>
  <c r="N26" i="26"/>
  <c r="J26" i="26"/>
  <c r="N11" i="26"/>
  <c r="J11" i="26"/>
  <c r="N41" i="26"/>
  <c r="J41" i="26"/>
  <c r="N43" i="26"/>
  <c r="J43" i="26"/>
  <c r="N31" i="26"/>
  <c r="J31" i="26"/>
  <c r="N60" i="26"/>
  <c r="J60" i="26"/>
  <c r="D48" i="26"/>
  <c r="G48" i="26" s="1"/>
  <c r="D27" i="26"/>
  <c r="D35" i="26"/>
  <c r="G35" i="26" s="1"/>
  <c r="D26" i="26"/>
  <c r="G26" i="26" s="1"/>
  <c r="D11" i="26"/>
  <c r="D41" i="26"/>
  <c r="G41" i="26" s="1"/>
  <c r="D43" i="26"/>
  <c r="D31" i="26"/>
  <c r="G31" i="26" s="1"/>
  <c r="D60" i="26"/>
  <c r="G60" i="26" s="1"/>
  <c r="D5" i="26"/>
  <c r="D4" i="26"/>
  <c r="E71" i="26"/>
  <c r="E23" i="26"/>
  <c r="E8" i="26"/>
  <c r="E37" i="26"/>
  <c r="E22" i="26"/>
  <c r="E49" i="26"/>
  <c r="E55" i="26"/>
  <c r="E12" i="26"/>
  <c r="E20" i="26"/>
  <c r="E4" i="26"/>
  <c r="F48" i="26"/>
  <c r="F23" i="26"/>
  <c r="F26" i="26"/>
  <c r="F22" i="26"/>
  <c r="F16" i="26"/>
  <c r="F32" i="26"/>
  <c r="J32" i="26"/>
  <c r="N15" i="26"/>
  <c r="J15" i="26"/>
  <c r="F15" i="26"/>
  <c r="N54" i="26"/>
  <c r="J54" i="26"/>
  <c r="N61" i="26"/>
  <c r="J61" i="26"/>
  <c r="N65" i="26"/>
  <c r="J65" i="26"/>
  <c r="N57" i="26"/>
  <c r="J57" i="26"/>
  <c r="N58" i="26"/>
  <c r="J58" i="26"/>
  <c r="N38" i="26"/>
  <c r="J38" i="26"/>
  <c r="F38" i="26"/>
  <c r="N42" i="26"/>
  <c r="E42" i="26"/>
  <c r="J42" i="26"/>
  <c r="F42" i="26"/>
  <c r="N13" i="26"/>
  <c r="E13" i="26"/>
  <c r="J13" i="26"/>
  <c r="F13" i="26"/>
  <c r="N21" i="26"/>
  <c r="E21" i="26"/>
  <c r="J21" i="26"/>
  <c r="F21" i="26"/>
  <c r="N14" i="26"/>
  <c r="E14" i="26"/>
  <c r="J14" i="26"/>
  <c r="F14" i="26"/>
  <c r="N10" i="26"/>
  <c r="E10" i="26"/>
  <c r="J10" i="26"/>
  <c r="F10" i="26"/>
  <c r="D54" i="26"/>
  <c r="G54" i="26" s="1"/>
  <c r="D61" i="26"/>
  <c r="D65" i="26"/>
  <c r="G65" i="26" s="1"/>
  <c r="D57" i="26"/>
  <c r="G57" i="26" s="1"/>
  <c r="D58" i="26"/>
  <c r="G58" i="26" s="1"/>
  <c r="D38" i="26"/>
  <c r="G38" i="26" s="1"/>
  <c r="D42" i="26"/>
  <c r="D13" i="26"/>
  <c r="D21" i="26"/>
  <c r="D14" i="26"/>
  <c r="D10" i="26"/>
  <c r="E51" i="26"/>
  <c r="F54" i="26"/>
  <c r="F39" i="26"/>
  <c r="F57" i="26"/>
  <c r="F47" i="26"/>
  <c r="F29" i="26"/>
  <c r="F20" i="26"/>
  <c r="J37" i="26"/>
  <c r="N18" i="22"/>
  <c r="N19" i="22"/>
  <c r="N4" i="22"/>
  <c r="K2" i="22"/>
  <c r="D18" i="22"/>
  <c r="H18" i="22" s="1"/>
  <c r="D19" i="22"/>
  <c r="H19" i="22" s="1"/>
  <c r="D4" i="22"/>
  <c r="H4" i="22" s="1"/>
  <c r="E23" i="22"/>
  <c r="E14" i="22"/>
  <c r="E8" i="22"/>
  <c r="F21" i="22"/>
  <c r="F12" i="22"/>
  <c r="J13" i="22"/>
  <c r="N24" i="22"/>
  <c r="N10" i="22"/>
  <c r="N11" i="22"/>
  <c r="O15" i="22"/>
  <c r="O6" i="22"/>
  <c r="O5" i="22"/>
  <c r="P17" i="22"/>
  <c r="P16" i="22"/>
  <c r="K7" i="22"/>
  <c r="D22" i="22"/>
  <c r="D7" i="22"/>
  <c r="D2" i="22"/>
  <c r="E26" i="22"/>
  <c r="E13" i="22"/>
  <c r="F18" i="22"/>
  <c r="F19" i="22"/>
  <c r="F4" i="22"/>
  <c r="N23" i="22"/>
  <c r="R23" i="22" s="1"/>
  <c r="N14" i="22"/>
  <c r="N8" i="22"/>
  <c r="O21" i="22"/>
  <c r="O12" i="22"/>
  <c r="P24" i="22"/>
  <c r="P10" i="22"/>
  <c r="P11" i="22"/>
  <c r="N22" i="22"/>
  <c r="R22" i="22" s="1"/>
  <c r="N7" i="22"/>
  <c r="R7" i="22" s="1"/>
  <c r="N2" i="22"/>
  <c r="R2" i="22" s="1"/>
  <c r="P18" i="22"/>
  <c r="P4" i="22"/>
  <c r="J4" i="22"/>
  <c r="J19" i="22"/>
  <c r="D23" i="22"/>
  <c r="D14" i="22"/>
  <c r="D8" i="22"/>
  <c r="E21" i="22"/>
  <c r="H21" i="22" s="1"/>
  <c r="E12" i="22"/>
  <c r="H12" i="22" s="1"/>
  <c r="F24" i="22"/>
  <c r="F10" i="22"/>
  <c r="F11" i="22"/>
  <c r="I22" i="22"/>
  <c r="K26" i="22"/>
  <c r="N15" i="22"/>
  <c r="N6" i="22"/>
  <c r="N5" i="22"/>
  <c r="O17" i="22"/>
  <c r="R17" i="22" s="1"/>
  <c r="O16" i="22"/>
  <c r="R16" i="22" s="1"/>
  <c r="P22" i="22"/>
  <c r="P7" i="22"/>
  <c r="P2" i="22"/>
  <c r="P19" i="22"/>
  <c r="K4" i="22"/>
  <c r="D15" i="22"/>
  <c r="H15" i="22" s="1"/>
  <c r="D6" i="22"/>
  <c r="D5" i="22"/>
  <c r="E17" i="22"/>
  <c r="E16" i="22"/>
  <c r="F22" i="22"/>
  <c r="F7" i="22"/>
  <c r="F2" i="22"/>
  <c r="I7" i="22"/>
  <c r="N9" i="22"/>
  <c r="N26" i="22"/>
  <c r="R26" i="22" s="1"/>
  <c r="N13" i="22"/>
  <c r="O18" i="22"/>
  <c r="O19" i="22"/>
  <c r="O4" i="22"/>
  <c r="P23" i="22"/>
  <c r="P14" i="22"/>
  <c r="P8" i="22"/>
  <c r="J18" i="22"/>
  <c r="K22" i="22"/>
  <c r="K18" i="22"/>
  <c r="D9" i="22"/>
  <c r="D26" i="22"/>
  <c r="D13" i="22"/>
  <c r="I2" i="22"/>
  <c r="M2" i="22" s="1"/>
  <c r="J15" i="22"/>
  <c r="O9" i="22"/>
  <c r="N21" i="22"/>
  <c r="N12" i="22"/>
  <c r="O24" i="22"/>
  <c r="O10" i="22"/>
  <c r="O11" i="22"/>
  <c r="P15" i="22"/>
  <c r="P6" i="22"/>
  <c r="P5" i="22"/>
  <c r="K19" i="22"/>
  <c r="E9" i="22"/>
  <c r="J26" i="22"/>
  <c r="D11" i="16"/>
  <c r="H11" i="16" s="1"/>
  <c r="D10" i="16"/>
  <c r="H10" i="16" s="1"/>
  <c r="D3" i="16"/>
  <c r="E24" i="16"/>
  <c r="E18" i="16"/>
  <c r="E7" i="16"/>
  <c r="F20" i="16"/>
  <c r="F17" i="16"/>
  <c r="F4" i="16"/>
  <c r="N21" i="16"/>
  <c r="R21" i="16" s="1"/>
  <c r="N5" i="16"/>
  <c r="N19" i="16"/>
  <c r="O8" i="16"/>
  <c r="O13" i="16"/>
  <c r="P23" i="16"/>
  <c r="P16" i="16"/>
  <c r="P7" i="16"/>
  <c r="D4" i="16"/>
  <c r="H4" i="16" s="1"/>
  <c r="D8" i="16"/>
  <c r="H8" i="16" s="1"/>
  <c r="D13" i="16"/>
  <c r="N20" i="16"/>
  <c r="R20" i="16" s="1"/>
  <c r="N4" i="16"/>
  <c r="R4" i="16" s="1"/>
  <c r="E2" i="16"/>
  <c r="D25" i="16"/>
  <c r="H25" i="16" s="1"/>
  <c r="D14" i="16"/>
  <c r="H14" i="16" s="1"/>
  <c r="D15" i="16"/>
  <c r="H15" i="16" s="1"/>
  <c r="E22" i="16"/>
  <c r="E12" i="16"/>
  <c r="E19" i="16"/>
  <c r="H19" i="16" s="1"/>
  <c r="F8" i="16"/>
  <c r="F13" i="16"/>
  <c r="E10" i="16"/>
  <c r="N11" i="16"/>
  <c r="R11" i="16" s="1"/>
  <c r="N10" i="16"/>
  <c r="R10" i="16" s="1"/>
  <c r="N3" i="16"/>
  <c r="R3" i="16" s="1"/>
  <c r="O24" i="16"/>
  <c r="O18" i="16"/>
  <c r="R18" i="16" s="1"/>
  <c r="O9" i="16"/>
  <c r="R9" i="16" s="1"/>
  <c r="P21" i="16"/>
  <c r="P5" i="16"/>
  <c r="P19" i="16"/>
  <c r="D20" i="16"/>
  <c r="H20" i="16" s="1"/>
  <c r="N17" i="16"/>
  <c r="R17" i="16" s="1"/>
  <c r="D24" i="16"/>
  <c r="H24" i="16" s="1"/>
  <c r="D18" i="16"/>
  <c r="H18" i="16" s="1"/>
  <c r="D9" i="16"/>
  <c r="H9" i="16" s="1"/>
  <c r="E4" i="16"/>
  <c r="N2" i="16"/>
  <c r="N8" i="16"/>
  <c r="R8" i="16" s="1"/>
  <c r="N13" i="16"/>
  <c r="R13" i="16" s="1"/>
  <c r="O23" i="16"/>
  <c r="O16" i="16"/>
  <c r="R16" i="16" s="1"/>
  <c r="O7" i="16"/>
  <c r="R7" i="16" s="1"/>
  <c r="P20" i="16"/>
  <c r="P17" i="16"/>
  <c r="P4" i="16"/>
  <c r="D23" i="16"/>
  <c r="H23" i="16" s="1"/>
  <c r="D16" i="16"/>
  <c r="D7" i="16"/>
  <c r="H7" i="16" s="1"/>
  <c r="E20" i="16"/>
  <c r="E17" i="16"/>
  <c r="E3" i="16"/>
  <c r="F24" i="16"/>
  <c r="F18" i="16"/>
  <c r="F9" i="16"/>
  <c r="O2" i="16"/>
  <c r="N25" i="16"/>
  <c r="R25" i="16" s="1"/>
  <c r="N14" i="16"/>
  <c r="R14" i="16" s="1"/>
  <c r="N15" i="16"/>
  <c r="R15" i="16" s="1"/>
  <c r="O22" i="16"/>
  <c r="O12" i="16"/>
  <c r="O6" i="16"/>
  <c r="P11" i="16"/>
  <c r="D22" i="16"/>
  <c r="H22" i="16" s="1"/>
  <c r="D12" i="16"/>
  <c r="H12" i="16" s="1"/>
  <c r="D6" i="16"/>
  <c r="H6" i="16" s="1"/>
  <c r="E13" i="16"/>
  <c r="F23" i="16"/>
  <c r="F16" i="16"/>
  <c r="F7" i="16"/>
  <c r="O21" i="16"/>
  <c r="O5" i="16"/>
  <c r="O19" i="16"/>
  <c r="P8" i="16"/>
  <c r="D17" i="16"/>
  <c r="H17" i="16" s="1"/>
  <c r="E15" i="16"/>
  <c r="F9" i="13"/>
  <c r="F19" i="13"/>
  <c r="F7" i="13"/>
  <c r="K5" i="13"/>
  <c r="K19" i="13"/>
  <c r="I45" i="13"/>
  <c r="I37" i="13"/>
  <c r="F41" i="13"/>
  <c r="F21" i="13"/>
  <c r="F32" i="13"/>
  <c r="F15" i="13"/>
  <c r="F4" i="13"/>
  <c r="J46" i="13"/>
  <c r="J38" i="13"/>
  <c r="K42" i="13"/>
  <c r="K2" i="13"/>
  <c r="K35" i="13"/>
  <c r="K14" i="13"/>
  <c r="K4" i="13"/>
  <c r="N46" i="13"/>
  <c r="N38" i="13"/>
  <c r="P48" i="13"/>
  <c r="P40" i="13"/>
  <c r="F31" i="13"/>
  <c r="I44" i="13"/>
  <c r="I36" i="13"/>
  <c r="F48" i="13"/>
  <c r="F40" i="13"/>
  <c r="F17" i="13"/>
  <c r="F11" i="13"/>
  <c r="F10" i="13"/>
  <c r="F28" i="13"/>
  <c r="J45" i="13"/>
  <c r="J37" i="13"/>
  <c r="K41" i="13"/>
  <c r="K21" i="13"/>
  <c r="K32" i="13"/>
  <c r="K15" i="13"/>
  <c r="K28" i="13"/>
  <c r="N45" i="13"/>
  <c r="N37" i="13"/>
  <c r="P47" i="13"/>
  <c r="P39" i="13"/>
  <c r="F43" i="13"/>
  <c r="K7" i="13"/>
  <c r="I43" i="13"/>
  <c r="F47" i="13"/>
  <c r="F39" i="13"/>
  <c r="F13" i="13"/>
  <c r="F20" i="13"/>
  <c r="F16" i="13"/>
  <c r="F6" i="13"/>
  <c r="J44" i="13"/>
  <c r="J36" i="13"/>
  <c r="K40" i="13"/>
  <c r="K17" i="13"/>
  <c r="K11" i="13"/>
  <c r="K10" i="13"/>
  <c r="K6" i="13"/>
  <c r="N44" i="13"/>
  <c r="N36" i="13"/>
  <c r="P46" i="13"/>
  <c r="P38" i="13"/>
  <c r="F2" i="13"/>
  <c r="K9" i="13"/>
  <c r="K31" i="13"/>
  <c r="I42" i="13"/>
  <c r="F46" i="13"/>
  <c r="F38" i="13"/>
  <c r="F23" i="13"/>
  <c r="F34" i="13"/>
  <c r="F30" i="13"/>
  <c r="F3" i="13"/>
  <c r="J43" i="13"/>
  <c r="K48" i="13"/>
  <c r="K39" i="13"/>
  <c r="K13" i="13"/>
  <c r="K20" i="13"/>
  <c r="K16" i="13"/>
  <c r="K3" i="13"/>
  <c r="N43" i="13"/>
  <c r="P45" i="13"/>
  <c r="P37" i="13"/>
  <c r="F35" i="13"/>
  <c r="K43" i="13"/>
  <c r="K18" i="13"/>
  <c r="I41" i="13"/>
  <c r="F45" i="13"/>
  <c r="F37" i="13"/>
  <c r="F24" i="13"/>
  <c r="F27" i="13"/>
  <c r="F26" i="13"/>
  <c r="F22" i="13"/>
  <c r="J42" i="13"/>
  <c r="K47" i="13"/>
  <c r="K38" i="13"/>
  <c r="K23" i="13"/>
  <c r="K34" i="13"/>
  <c r="K30" i="13"/>
  <c r="N42" i="13"/>
  <c r="P44" i="13"/>
  <c r="P36" i="13"/>
  <c r="F29" i="13"/>
  <c r="F5" i="13"/>
  <c r="K29" i="13"/>
  <c r="F8" i="13"/>
  <c r="J41" i="13"/>
  <c r="R24" i="16"/>
  <c r="R23" i="16"/>
  <c r="I15" i="22"/>
  <c r="K15" i="22"/>
  <c r="H3" i="16" l="1"/>
  <c r="R12" i="16"/>
  <c r="R5" i="16"/>
  <c r="H13" i="16"/>
  <c r="R19" i="16"/>
  <c r="H16" i="16"/>
  <c r="H2" i="16"/>
  <c r="R2" i="16"/>
  <c r="R6" i="16"/>
  <c r="H22" i="22"/>
  <c r="R5" i="22"/>
  <c r="H14" i="22"/>
  <c r="H6" i="22"/>
  <c r="M22" i="22"/>
  <c r="H13" i="22"/>
  <c r="H7" i="22"/>
  <c r="H2" i="22"/>
  <c r="H9" i="22"/>
  <c r="H23" i="22"/>
  <c r="R13" i="22"/>
  <c r="M15" i="22"/>
  <c r="M12" i="22"/>
  <c r="R25" i="22"/>
  <c r="R12" i="22"/>
  <c r="M14" i="22"/>
  <c r="M3" i="22"/>
  <c r="R14" i="22"/>
  <c r="M9" i="22"/>
  <c r="R21" i="22"/>
  <c r="M25" i="22"/>
  <c r="R20" i="22"/>
  <c r="M7" i="22"/>
  <c r="R6" i="22"/>
  <c r="R8" i="22"/>
  <c r="H26" i="22"/>
  <c r="R15" i="22"/>
  <c r="H8" i="22"/>
  <c r="H5" i="22"/>
  <c r="R22" i="13"/>
  <c r="R27" i="13"/>
  <c r="R14" i="13"/>
  <c r="R32" i="13"/>
  <c r="R8" i="13"/>
  <c r="R26" i="13"/>
  <c r="R24" i="13"/>
  <c r="R25" i="13"/>
  <c r="R33" i="13"/>
  <c r="R12" i="13"/>
  <c r="R4" i="13"/>
  <c r="R15" i="13"/>
  <c r="M26" i="22"/>
  <c r="M13" i="22"/>
  <c r="H20" i="22"/>
  <c r="R9" i="22"/>
  <c r="R4" i="22"/>
  <c r="H16" i="22"/>
  <c r="M8" i="22"/>
  <c r="M6" i="22"/>
  <c r="M4" i="22"/>
  <c r="R19" i="22"/>
  <c r="H17" i="22"/>
  <c r="M20" i="22"/>
  <c r="M17" i="22"/>
  <c r="H3" i="22"/>
  <c r="M21" i="22"/>
  <c r="R18" i="22"/>
  <c r="H25" i="22"/>
  <c r="M18" i="22"/>
  <c r="M16" i="22"/>
  <c r="M24" i="22"/>
  <c r="R11" i="22"/>
  <c r="M23" i="22"/>
  <c r="R10" i="22"/>
  <c r="M19" i="22"/>
  <c r="M11" i="22"/>
  <c r="M5" i="22"/>
  <c r="R24" i="22"/>
  <c r="G2" i="26"/>
  <c r="G3" i="26"/>
  <c r="G6" i="26"/>
  <c r="G4" i="26"/>
  <c r="O8" i="26"/>
  <c r="G8" i="26"/>
  <c r="K8" i="26"/>
  <c r="G7" i="26"/>
  <c r="O7" i="26"/>
  <c r="K7" i="26"/>
  <c r="K3" i="29"/>
  <c r="O11" i="29"/>
  <c r="O16" i="29"/>
  <c r="O28" i="29"/>
  <c r="O40" i="29"/>
  <c r="K12" i="29"/>
  <c r="O35" i="29"/>
  <c r="O39" i="29"/>
  <c r="O41" i="29"/>
  <c r="O4" i="29"/>
  <c r="G70" i="26"/>
  <c r="K12" i="26"/>
  <c r="K11" i="26"/>
  <c r="K9" i="26"/>
  <c r="O70" i="26"/>
  <c r="G69" i="26"/>
  <c r="G11" i="26"/>
  <c r="G43" i="26"/>
  <c r="G24" i="26"/>
  <c r="G63" i="26"/>
  <c r="K17" i="26"/>
  <c r="G61" i="26"/>
  <c r="G18" i="26"/>
  <c r="K41" i="26"/>
  <c r="K34" i="26"/>
  <c r="K56" i="26"/>
  <c r="G14" i="26"/>
  <c r="G21" i="26"/>
  <c r="G27" i="26"/>
  <c r="G44" i="26"/>
  <c r="G13" i="26"/>
  <c r="G42" i="26"/>
  <c r="G39" i="26"/>
  <c r="K37" i="26"/>
  <c r="K35" i="26"/>
  <c r="K13" i="26"/>
  <c r="K24" i="26"/>
  <c r="K62" i="26"/>
  <c r="K27" i="26"/>
  <c r="K55" i="26"/>
  <c r="O43" i="26"/>
  <c r="K19" i="26"/>
  <c r="K42" i="26"/>
  <c r="K46" i="26"/>
  <c r="K66" i="26"/>
  <c r="O26" i="26"/>
  <c r="O33" i="26"/>
  <c r="O35" i="26"/>
  <c r="K36" i="26"/>
  <c r="G15" i="26"/>
  <c r="O65" i="26"/>
  <c r="K30" i="26"/>
  <c r="O41" i="26"/>
  <c r="O29" i="26"/>
  <c r="K32" i="26"/>
  <c r="K58" i="26"/>
  <c r="K25" i="26"/>
  <c r="O45" i="26"/>
  <c r="G10" i="26"/>
  <c r="G34" i="26"/>
  <c r="O57" i="26"/>
  <c r="O36" i="26"/>
  <c r="K31" i="26"/>
  <c r="O19" i="26"/>
  <c r="O31" i="26"/>
  <c r="O56" i="26"/>
  <c r="K33" i="26"/>
  <c r="K43" i="26"/>
  <c r="G9" i="26"/>
  <c r="G22" i="26"/>
  <c r="O25" i="26"/>
  <c r="K40" i="26"/>
  <c r="O66" i="26"/>
  <c r="O27" i="26"/>
  <c r="K15" i="26"/>
  <c r="O51" i="26"/>
  <c r="O48" i="26"/>
  <c r="O21" i="26"/>
  <c r="K60" i="26"/>
  <c r="G55" i="26"/>
  <c r="O24" i="26"/>
  <c r="O63" i="26"/>
  <c r="O14" i="26"/>
  <c r="O23" i="26"/>
  <c r="K28" i="26"/>
  <c r="G71" i="26"/>
  <c r="K50" i="26"/>
  <c r="O59" i="26"/>
  <c r="O40" i="26"/>
  <c r="O54" i="26"/>
  <c r="K52" i="26"/>
  <c r="K48" i="26"/>
  <c r="K44" i="26"/>
  <c r="K20" i="26"/>
  <c r="G49" i="26"/>
  <c r="O52" i="26"/>
  <c r="O53" i="26"/>
  <c r="O61" i="26"/>
  <c r="O11" i="26"/>
  <c r="O62" i="26"/>
  <c r="K59" i="26"/>
  <c r="G37" i="26"/>
  <c r="G20" i="26"/>
  <c r="O47" i="26"/>
  <c r="O16" i="26"/>
  <c r="O28" i="26"/>
  <c r="O49" i="26"/>
  <c r="O18" i="26"/>
  <c r="K61" i="26"/>
  <c r="O71" i="26"/>
  <c r="O55" i="26"/>
  <c r="K16" i="26"/>
  <c r="G23" i="26"/>
  <c r="G51" i="26"/>
  <c r="G46" i="26"/>
  <c r="O64" i="26"/>
  <c r="O17" i="26"/>
  <c r="O44" i="26"/>
  <c r="O30" i="26"/>
  <c r="O58" i="26"/>
  <c r="K26" i="26"/>
  <c r="G12" i="26"/>
  <c r="K54" i="26"/>
  <c r="O38" i="26"/>
  <c r="O60" i="26"/>
  <c r="K51" i="26"/>
  <c r="O50" i="26"/>
  <c r="K38" i="26"/>
  <c r="O32" i="26"/>
  <c r="K39" i="29"/>
  <c r="K42" i="29"/>
  <c r="G8" i="29"/>
  <c r="O23" i="29"/>
  <c r="O27" i="29"/>
  <c r="O29" i="29"/>
  <c r="O33" i="29"/>
  <c r="O10" i="29"/>
  <c r="G42" i="29"/>
  <c r="O3" i="29"/>
  <c r="O22" i="29"/>
  <c r="O34" i="29"/>
  <c r="G36" i="29"/>
  <c r="G6" i="29"/>
  <c r="K22" i="29"/>
  <c r="G10" i="29"/>
  <c r="K18" i="29"/>
  <c r="K6" i="29"/>
  <c r="K15" i="29"/>
  <c r="G38" i="29"/>
  <c r="K10" i="29"/>
  <c r="G34" i="29"/>
  <c r="G9" i="29"/>
  <c r="K27" i="29"/>
  <c r="G35" i="29"/>
  <c r="G3" i="29"/>
  <c r="K30" i="29"/>
  <c r="G18" i="29"/>
  <c r="K34" i="29"/>
  <c r="G22" i="29"/>
  <c r="G32" i="29"/>
  <c r="K5" i="29"/>
  <c r="G24" i="29"/>
  <c r="G15" i="29"/>
  <c r="K41" i="29"/>
  <c r="G30" i="29"/>
  <c r="G12" i="29"/>
  <c r="K35" i="29"/>
  <c r="G29" i="29"/>
  <c r="K37" i="29"/>
  <c r="G25" i="29"/>
  <c r="K17" i="29"/>
  <c r="G11" i="29"/>
  <c r="K33" i="29"/>
  <c r="K29" i="29"/>
  <c r="G23" i="29"/>
  <c r="G26" i="29"/>
  <c r="K16" i="29"/>
  <c r="G4" i="29"/>
  <c r="G40" i="29"/>
  <c r="G39" i="29"/>
  <c r="K24" i="29"/>
  <c r="G5" i="29"/>
  <c r="G41" i="29"/>
  <c r="K4" i="29"/>
  <c r="K40" i="29"/>
  <c r="G28" i="29"/>
  <c r="K23" i="29"/>
  <c r="G17" i="29"/>
  <c r="G14" i="29"/>
  <c r="G20" i="29"/>
  <c r="K20" i="29"/>
  <c r="K28" i="29"/>
  <c r="G16" i="29"/>
  <c r="K11" i="29"/>
  <c r="K7" i="29"/>
  <c r="K43" i="29"/>
  <c r="G31" i="29"/>
  <c r="K26" i="29"/>
  <c r="K13" i="29"/>
  <c r="G37" i="29"/>
  <c r="K32" i="29"/>
  <c r="K19" i="29"/>
  <c r="G7" i="29"/>
  <c r="G43" i="29"/>
  <c r="K38" i="29"/>
  <c r="K25" i="29"/>
  <c r="G13" i="29"/>
  <c r="K8" i="29"/>
  <c r="K31" i="29"/>
  <c r="G19" i="29"/>
  <c r="K14" i="29"/>
  <c r="P2" i="15" l="1"/>
  <c r="P7" i="15"/>
  <c r="P13" i="15"/>
  <c r="P4" i="15"/>
  <c r="P9" i="15"/>
  <c r="P6" i="15"/>
  <c r="P5" i="15"/>
  <c r="P15" i="15"/>
  <c r="P10" i="15"/>
  <c r="P11" i="15"/>
  <c r="P16" i="15"/>
  <c r="P8" i="15"/>
  <c r="P14" i="15"/>
  <c r="P12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O2" i="15"/>
  <c r="O7" i="15"/>
  <c r="O13" i="15"/>
  <c r="O4" i="15"/>
  <c r="O9" i="15"/>
  <c r="O6" i="15"/>
  <c r="O5" i="15"/>
  <c r="O15" i="15"/>
  <c r="O10" i="15"/>
  <c r="O11" i="15"/>
  <c r="O16" i="15"/>
  <c r="O8" i="15"/>
  <c r="O14" i="15"/>
  <c r="O12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N2" i="15"/>
  <c r="R2" i="15" s="1"/>
  <c r="N7" i="15"/>
  <c r="N13" i="15"/>
  <c r="N4" i="15"/>
  <c r="R4" i="15" s="1"/>
  <c r="N9" i="15"/>
  <c r="R9" i="15" s="1"/>
  <c r="N6" i="15"/>
  <c r="R6" i="15" s="1"/>
  <c r="N5" i="15"/>
  <c r="R5" i="15" s="1"/>
  <c r="N15" i="15"/>
  <c r="R15" i="15" s="1"/>
  <c r="N10" i="15"/>
  <c r="R10" i="15" s="1"/>
  <c r="N11" i="15"/>
  <c r="N16" i="15"/>
  <c r="N8" i="15"/>
  <c r="R8" i="15" s="1"/>
  <c r="N14" i="15"/>
  <c r="R14" i="15" s="1"/>
  <c r="N12" i="15"/>
  <c r="R12" i="15" s="1"/>
  <c r="N17" i="15"/>
  <c r="R17" i="15" s="1"/>
  <c r="N18" i="15"/>
  <c r="N19" i="15"/>
  <c r="R19" i="15" s="1"/>
  <c r="N20" i="15"/>
  <c r="R20" i="15" s="1"/>
  <c r="N21" i="15"/>
  <c r="R21" i="15" s="1"/>
  <c r="N22" i="15"/>
  <c r="R22" i="15" s="1"/>
  <c r="N23" i="15"/>
  <c r="R23" i="15" s="1"/>
  <c r="N24" i="15"/>
  <c r="R24" i="15" s="1"/>
  <c r="N25" i="15"/>
  <c r="R25" i="15" s="1"/>
  <c r="N26" i="15"/>
  <c r="R26" i="15" s="1"/>
  <c r="N27" i="15"/>
  <c r="R27" i="15" s="1"/>
  <c r="N28" i="15"/>
  <c r="R28" i="15" s="1"/>
  <c r="N29" i="15"/>
  <c r="R29" i="15" s="1"/>
  <c r="N30" i="15"/>
  <c r="R30" i="15" s="1"/>
  <c r="N31" i="15"/>
  <c r="R31" i="15" s="1"/>
  <c r="N32" i="15"/>
  <c r="R32" i="15" s="1"/>
  <c r="N33" i="15"/>
  <c r="R33" i="15" s="1"/>
  <c r="N34" i="15"/>
  <c r="R34" i="15" s="1"/>
  <c r="N35" i="15"/>
  <c r="R35" i="15" s="1"/>
  <c r="N36" i="15"/>
  <c r="R36" i="15" s="1"/>
  <c r="N37" i="15"/>
  <c r="R37" i="15" s="1"/>
  <c r="N38" i="15"/>
  <c r="R38" i="15" s="1"/>
  <c r="N39" i="15"/>
  <c r="R39" i="15" s="1"/>
  <c r="N40" i="15"/>
  <c r="R40" i="15" s="1"/>
  <c r="N41" i="15"/>
  <c r="R41" i="15" s="1"/>
  <c r="N42" i="15"/>
  <c r="R42" i="15" s="1"/>
  <c r="N43" i="15"/>
  <c r="R43" i="15" s="1"/>
  <c r="N44" i="15"/>
  <c r="R44" i="15" s="1"/>
  <c r="N45" i="15"/>
  <c r="R45" i="15" s="1"/>
  <c r="N46" i="15"/>
  <c r="R46" i="15" s="1"/>
  <c r="N47" i="15"/>
  <c r="R47" i="15" s="1"/>
  <c r="N48" i="15"/>
  <c r="R48" i="15" s="1"/>
  <c r="N49" i="15"/>
  <c r="R49" i="15" s="1"/>
  <c r="N50" i="15"/>
  <c r="R50" i="15" s="1"/>
  <c r="N51" i="15"/>
  <c r="R51" i="15" s="1"/>
  <c r="N52" i="15"/>
  <c r="R52" i="15" s="1"/>
  <c r="N53" i="15"/>
  <c r="R53" i="15" s="1"/>
  <c r="N54" i="15"/>
  <c r="R54" i="15" s="1"/>
  <c r="N55" i="15"/>
  <c r="R55" i="15" s="1"/>
  <c r="P3" i="15"/>
  <c r="O3" i="15"/>
  <c r="N3" i="15"/>
  <c r="K2" i="15"/>
  <c r="K10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I19" i="15"/>
  <c r="M19" i="15" s="1"/>
  <c r="I20" i="15"/>
  <c r="M20" i="15" s="1"/>
  <c r="I21" i="15"/>
  <c r="M21" i="15" s="1"/>
  <c r="I22" i="15"/>
  <c r="M22" i="15" s="1"/>
  <c r="I23" i="15"/>
  <c r="M23" i="15" s="1"/>
  <c r="I24" i="15"/>
  <c r="M24" i="15" s="1"/>
  <c r="I25" i="15"/>
  <c r="M25" i="15" s="1"/>
  <c r="I26" i="15"/>
  <c r="M26" i="15" s="1"/>
  <c r="I27" i="15"/>
  <c r="M27" i="15" s="1"/>
  <c r="I28" i="15"/>
  <c r="M28" i="15" s="1"/>
  <c r="I29" i="15"/>
  <c r="M29" i="15" s="1"/>
  <c r="I30" i="15"/>
  <c r="M30" i="15" s="1"/>
  <c r="I31" i="15"/>
  <c r="M31" i="15" s="1"/>
  <c r="I32" i="15"/>
  <c r="M32" i="15" s="1"/>
  <c r="I33" i="15"/>
  <c r="M33" i="15" s="1"/>
  <c r="I34" i="15"/>
  <c r="M34" i="15" s="1"/>
  <c r="I35" i="15"/>
  <c r="M35" i="15" s="1"/>
  <c r="I36" i="15"/>
  <c r="M36" i="15" s="1"/>
  <c r="I37" i="15"/>
  <c r="M37" i="15" s="1"/>
  <c r="I38" i="15"/>
  <c r="M38" i="15" s="1"/>
  <c r="I39" i="15"/>
  <c r="M39" i="15" s="1"/>
  <c r="I40" i="15"/>
  <c r="M40" i="15" s="1"/>
  <c r="I41" i="15"/>
  <c r="M41" i="15" s="1"/>
  <c r="I42" i="15"/>
  <c r="M42" i="15" s="1"/>
  <c r="I43" i="15"/>
  <c r="M43" i="15" s="1"/>
  <c r="I44" i="15"/>
  <c r="M44" i="15" s="1"/>
  <c r="I45" i="15"/>
  <c r="M45" i="15" s="1"/>
  <c r="I46" i="15"/>
  <c r="M46" i="15" s="1"/>
  <c r="I47" i="15"/>
  <c r="M47" i="15" s="1"/>
  <c r="I48" i="15"/>
  <c r="M48" i="15" s="1"/>
  <c r="I49" i="15"/>
  <c r="M49" i="15" s="1"/>
  <c r="I50" i="15"/>
  <c r="M50" i="15" s="1"/>
  <c r="I51" i="15"/>
  <c r="M51" i="15" s="1"/>
  <c r="I52" i="15"/>
  <c r="M52" i="15" s="1"/>
  <c r="I53" i="15"/>
  <c r="M53" i="15" s="1"/>
  <c r="I54" i="15"/>
  <c r="M54" i="15" s="1"/>
  <c r="I55" i="15"/>
  <c r="M55" i="15" s="1"/>
  <c r="F2" i="15"/>
  <c r="F7" i="15"/>
  <c r="F13" i="15"/>
  <c r="F4" i="15"/>
  <c r="F9" i="15"/>
  <c r="F6" i="15"/>
  <c r="F5" i="15"/>
  <c r="F15" i="15"/>
  <c r="F10" i="15"/>
  <c r="F11" i="15"/>
  <c r="F16" i="15"/>
  <c r="F8" i="15"/>
  <c r="F14" i="15"/>
  <c r="F12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E2" i="15"/>
  <c r="E7" i="15"/>
  <c r="E13" i="15"/>
  <c r="E4" i="15"/>
  <c r="E9" i="15"/>
  <c r="E6" i="15"/>
  <c r="E5" i="15"/>
  <c r="E15" i="15"/>
  <c r="E10" i="15"/>
  <c r="E11" i="15"/>
  <c r="E16" i="15"/>
  <c r="E8" i="15"/>
  <c r="E14" i="15"/>
  <c r="E12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D2" i="15"/>
  <c r="H2" i="15" s="1"/>
  <c r="D7" i="15"/>
  <c r="H7" i="15" s="1"/>
  <c r="D13" i="15"/>
  <c r="H13" i="15" s="1"/>
  <c r="D4" i="15"/>
  <c r="H4" i="15" s="1"/>
  <c r="D9" i="15"/>
  <c r="H9" i="15" s="1"/>
  <c r="D6" i="15"/>
  <c r="H6" i="15" s="1"/>
  <c r="D5" i="15"/>
  <c r="D15" i="15"/>
  <c r="D10" i="15"/>
  <c r="H10" i="15" s="1"/>
  <c r="D11" i="15"/>
  <c r="H11" i="15" s="1"/>
  <c r="D16" i="15"/>
  <c r="H16" i="15" s="1"/>
  <c r="D8" i="15"/>
  <c r="H8" i="15" s="1"/>
  <c r="D14" i="15"/>
  <c r="H14" i="15" s="1"/>
  <c r="D12" i="15"/>
  <c r="H12" i="15" s="1"/>
  <c r="D17" i="15"/>
  <c r="D18" i="15"/>
  <c r="H18" i="15" s="1"/>
  <c r="D19" i="15"/>
  <c r="H19" i="15" s="1"/>
  <c r="D20" i="15"/>
  <c r="H20" i="15" s="1"/>
  <c r="D21" i="15"/>
  <c r="H21" i="15" s="1"/>
  <c r="D22" i="15"/>
  <c r="H22" i="15" s="1"/>
  <c r="D23" i="15"/>
  <c r="H23" i="15" s="1"/>
  <c r="D24" i="15"/>
  <c r="H24" i="15" s="1"/>
  <c r="D25" i="15"/>
  <c r="H25" i="15" s="1"/>
  <c r="D26" i="15"/>
  <c r="H26" i="15" s="1"/>
  <c r="D27" i="15"/>
  <c r="H27" i="15" s="1"/>
  <c r="D28" i="15"/>
  <c r="H28" i="15" s="1"/>
  <c r="D29" i="15"/>
  <c r="H29" i="15" s="1"/>
  <c r="D30" i="15"/>
  <c r="H30" i="15" s="1"/>
  <c r="D31" i="15"/>
  <c r="H31" i="15" s="1"/>
  <c r="D32" i="15"/>
  <c r="H32" i="15" s="1"/>
  <c r="D33" i="15"/>
  <c r="H33" i="15" s="1"/>
  <c r="D34" i="15"/>
  <c r="H34" i="15" s="1"/>
  <c r="D35" i="15"/>
  <c r="H35" i="15" s="1"/>
  <c r="D36" i="15"/>
  <c r="H36" i="15" s="1"/>
  <c r="D37" i="15"/>
  <c r="H37" i="15" s="1"/>
  <c r="D38" i="15"/>
  <c r="H38" i="15" s="1"/>
  <c r="D39" i="15"/>
  <c r="H39" i="15" s="1"/>
  <c r="D40" i="15"/>
  <c r="H40" i="15" s="1"/>
  <c r="D41" i="15"/>
  <c r="H41" i="15" s="1"/>
  <c r="D42" i="15"/>
  <c r="H42" i="15" s="1"/>
  <c r="D43" i="15"/>
  <c r="H43" i="15" s="1"/>
  <c r="D44" i="15"/>
  <c r="H44" i="15" s="1"/>
  <c r="D45" i="15"/>
  <c r="H45" i="15" s="1"/>
  <c r="D46" i="15"/>
  <c r="H46" i="15" s="1"/>
  <c r="D47" i="15"/>
  <c r="H47" i="15" s="1"/>
  <c r="D48" i="15"/>
  <c r="H48" i="15" s="1"/>
  <c r="D49" i="15"/>
  <c r="H49" i="15" s="1"/>
  <c r="D50" i="15"/>
  <c r="H50" i="15" s="1"/>
  <c r="D51" i="15"/>
  <c r="H51" i="15" s="1"/>
  <c r="D52" i="15"/>
  <c r="H52" i="15" s="1"/>
  <c r="D53" i="15"/>
  <c r="H53" i="15" s="1"/>
  <c r="D54" i="15"/>
  <c r="H54" i="15" s="1"/>
  <c r="D55" i="15"/>
  <c r="H55" i="15" s="1"/>
  <c r="F3" i="15"/>
  <c r="E3" i="15"/>
  <c r="D3" i="15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4" i="7"/>
  <c r="K18" i="7"/>
  <c r="I18" i="15" s="1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49" i="39"/>
  <c r="K50" i="39"/>
  <c r="K51" i="39"/>
  <c r="K52" i="39"/>
  <c r="K53" i="39"/>
  <c r="K54" i="39"/>
  <c r="K55" i="39"/>
  <c r="K49" i="3"/>
  <c r="K50" i="3"/>
  <c r="K51" i="3"/>
  <c r="K52" i="3"/>
  <c r="K53" i="3"/>
  <c r="K54" i="3"/>
  <c r="K55" i="3"/>
  <c r="K55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2" i="6"/>
  <c r="K14" i="41"/>
  <c r="K9" i="41"/>
  <c r="K2" i="41"/>
  <c r="K44" i="41"/>
  <c r="K23" i="41"/>
  <c r="K26" i="41"/>
  <c r="K32" i="41"/>
  <c r="K25" i="41"/>
  <c r="J14" i="14" s="1"/>
  <c r="K33" i="41"/>
  <c r="K10" i="41"/>
  <c r="K37" i="41"/>
  <c r="K12" i="41"/>
  <c r="K34" i="41"/>
  <c r="K42" i="41"/>
  <c r="J45" i="14" s="1"/>
  <c r="K17" i="41"/>
  <c r="K29" i="41"/>
  <c r="K16" i="41"/>
  <c r="J40" i="14" s="1"/>
  <c r="K13" i="41"/>
  <c r="K11" i="41"/>
  <c r="K41" i="41"/>
  <c r="K22" i="41"/>
  <c r="K35" i="41"/>
  <c r="K38" i="41"/>
  <c r="K28" i="41"/>
  <c r="K24" i="41"/>
  <c r="J11" i="14" s="1"/>
  <c r="K18" i="41"/>
  <c r="K30" i="41"/>
  <c r="K20" i="41"/>
  <c r="K27" i="41"/>
  <c r="K43" i="41"/>
  <c r="K19" i="41"/>
  <c r="J30" i="14" s="1"/>
  <c r="K15" i="41"/>
  <c r="J31" i="14" s="1"/>
  <c r="K31" i="41"/>
  <c r="K36" i="41"/>
  <c r="K6" i="41"/>
  <c r="J27" i="14" s="1"/>
  <c r="M27" i="14" s="1"/>
  <c r="K40" i="41"/>
  <c r="K21" i="41"/>
  <c r="K3" i="41"/>
  <c r="K4" i="41"/>
  <c r="J4" i="14" s="1"/>
  <c r="K5" i="41"/>
  <c r="J5" i="14" s="1"/>
  <c r="K8" i="41"/>
  <c r="J35" i="14" s="1"/>
  <c r="K39" i="41"/>
  <c r="K46" i="41"/>
  <c r="K47" i="41"/>
  <c r="K48" i="41"/>
  <c r="K49" i="41"/>
  <c r="K50" i="41"/>
  <c r="K51" i="41"/>
  <c r="K52" i="41"/>
  <c r="K53" i="41"/>
  <c r="K54" i="41"/>
  <c r="K55" i="41"/>
  <c r="K56" i="41"/>
  <c r="K45" i="41"/>
  <c r="I42" i="14"/>
  <c r="I20" i="14"/>
  <c r="I5" i="14"/>
  <c r="I4" i="14"/>
  <c r="I7" i="14"/>
  <c r="I27" i="14"/>
  <c r="I31" i="14"/>
  <c r="I12" i="14"/>
  <c r="I33" i="14"/>
  <c r="I21" i="14"/>
  <c r="I11" i="14"/>
  <c r="I29" i="14"/>
  <c r="I32" i="14"/>
  <c r="I18" i="14"/>
  <c r="I15" i="14"/>
  <c r="I35" i="14"/>
  <c r="I14" i="14"/>
  <c r="I24" i="14"/>
  <c r="I44" i="14"/>
  <c r="I37" i="14"/>
  <c r="I3" i="14"/>
  <c r="P46" i="14"/>
  <c r="P47" i="14"/>
  <c r="P48" i="14"/>
  <c r="P49" i="14"/>
  <c r="P50" i="14"/>
  <c r="P51" i="14"/>
  <c r="P52" i="14"/>
  <c r="P53" i="14"/>
  <c r="P54" i="14"/>
  <c r="P55" i="14"/>
  <c r="O2" i="14"/>
  <c r="O20" i="14"/>
  <c r="O5" i="14"/>
  <c r="O4" i="14"/>
  <c r="O6" i="14"/>
  <c r="O7" i="14"/>
  <c r="O27" i="14"/>
  <c r="O13" i="14"/>
  <c r="O9" i="14"/>
  <c r="O31" i="14"/>
  <c r="O30" i="14"/>
  <c r="O12" i="14"/>
  <c r="O28" i="14"/>
  <c r="O8" i="14"/>
  <c r="O33" i="14"/>
  <c r="O10" i="14"/>
  <c r="O21" i="14"/>
  <c r="O11" i="14"/>
  <c r="O39" i="14"/>
  <c r="O29" i="14"/>
  <c r="O32" i="14"/>
  <c r="O17" i="14"/>
  <c r="O18" i="14"/>
  <c r="O19" i="14"/>
  <c r="O14" i="14"/>
  <c r="O36" i="14"/>
  <c r="O41" i="14"/>
  <c r="O40" i="14"/>
  <c r="O16" i="14"/>
  <c r="O15" i="14"/>
  <c r="O35" i="14"/>
  <c r="O22" i="14"/>
  <c r="O23" i="14"/>
  <c r="O26" i="14"/>
  <c r="O25" i="14"/>
  <c r="O38" i="14"/>
  <c r="O24" i="14"/>
  <c r="O34" i="14"/>
  <c r="O45" i="14"/>
  <c r="O44" i="14"/>
  <c r="O37" i="14"/>
  <c r="O42" i="14"/>
  <c r="O43" i="14"/>
  <c r="O46" i="14"/>
  <c r="O47" i="14"/>
  <c r="O48" i="14"/>
  <c r="O49" i="14"/>
  <c r="O50" i="14"/>
  <c r="O51" i="14"/>
  <c r="O52" i="14"/>
  <c r="O53" i="14"/>
  <c r="O54" i="14"/>
  <c r="O55" i="14"/>
  <c r="N2" i="14"/>
  <c r="N20" i="14"/>
  <c r="N5" i="14"/>
  <c r="N4" i="14"/>
  <c r="N6" i="14"/>
  <c r="N7" i="14"/>
  <c r="N27" i="14"/>
  <c r="N13" i="14"/>
  <c r="N9" i="14"/>
  <c r="N31" i="14"/>
  <c r="N30" i="14"/>
  <c r="N12" i="14"/>
  <c r="N28" i="14"/>
  <c r="N8" i="14"/>
  <c r="N33" i="14"/>
  <c r="N10" i="14"/>
  <c r="N21" i="14"/>
  <c r="N11" i="14"/>
  <c r="N39" i="14"/>
  <c r="N29" i="14"/>
  <c r="N32" i="14"/>
  <c r="N17" i="14"/>
  <c r="N18" i="14"/>
  <c r="N19" i="14"/>
  <c r="N14" i="14"/>
  <c r="N36" i="14"/>
  <c r="N41" i="14"/>
  <c r="N40" i="14"/>
  <c r="N16" i="14"/>
  <c r="N15" i="14"/>
  <c r="N35" i="14"/>
  <c r="N22" i="14"/>
  <c r="N23" i="14"/>
  <c r="N26" i="14"/>
  <c r="N25" i="14"/>
  <c r="N38" i="14"/>
  <c r="N24" i="14"/>
  <c r="N34" i="14"/>
  <c r="N45" i="14"/>
  <c r="N44" i="14"/>
  <c r="N37" i="14"/>
  <c r="N42" i="14"/>
  <c r="N43" i="14"/>
  <c r="N46" i="14"/>
  <c r="N47" i="14"/>
  <c r="R47" i="14" s="1"/>
  <c r="N48" i="14"/>
  <c r="R48" i="14" s="1"/>
  <c r="N49" i="14"/>
  <c r="R49" i="14" s="1"/>
  <c r="N50" i="14"/>
  <c r="R50" i="14" s="1"/>
  <c r="N51" i="14"/>
  <c r="R51" i="14" s="1"/>
  <c r="N52" i="14"/>
  <c r="R52" i="14" s="1"/>
  <c r="N53" i="14"/>
  <c r="R53" i="14" s="1"/>
  <c r="N54" i="14"/>
  <c r="R54" i="14" s="1"/>
  <c r="N55" i="14"/>
  <c r="R55" i="14" s="1"/>
  <c r="O3" i="14"/>
  <c r="N3" i="14"/>
  <c r="K46" i="14"/>
  <c r="K47" i="14"/>
  <c r="K48" i="14"/>
  <c r="K49" i="14"/>
  <c r="K50" i="14"/>
  <c r="K51" i="14"/>
  <c r="K52" i="14"/>
  <c r="K53" i="14"/>
  <c r="K54" i="14"/>
  <c r="K55" i="14"/>
  <c r="J38" i="14"/>
  <c r="J24" i="14"/>
  <c r="J44" i="14"/>
  <c r="M44" i="14" s="1"/>
  <c r="J43" i="14"/>
  <c r="M43" i="14" s="1"/>
  <c r="J46" i="14"/>
  <c r="J47" i="14"/>
  <c r="J48" i="14"/>
  <c r="J49" i="14"/>
  <c r="J50" i="14"/>
  <c r="J51" i="14"/>
  <c r="J52" i="14"/>
  <c r="J53" i="14"/>
  <c r="J54" i="14"/>
  <c r="J55" i="14"/>
  <c r="I43" i="14"/>
  <c r="I46" i="14"/>
  <c r="I47" i="14"/>
  <c r="M47" i="14" s="1"/>
  <c r="I48" i="14"/>
  <c r="I49" i="14"/>
  <c r="M49" i="14" s="1"/>
  <c r="I50" i="14"/>
  <c r="M50" i="14" s="1"/>
  <c r="I51" i="14"/>
  <c r="M51" i="14" s="1"/>
  <c r="I52" i="14"/>
  <c r="M52" i="14" s="1"/>
  <c r="I53" i="14"/>
  <c r="M53" i="14" s="1"/>
  <c r="I54" i="14"/>
  <c r="M54" i="14" s="1"/>
  <c r="I55" i="14"/>
  <c r="M55" i="14" s="1"/>
  <c r="F46" i="14"/>
  <c r="F47" i="14"/>
  <c r="F48" i="14"/>
  <c r="F49" i="14"/>
  <c r="F50" i="14"/>
  <c r="F51" i="14"/>
  <c r="F52" i="14"/>
  <c r="F53" i="14"/>
  <c r="F54" i="14"/>
  <c r="F55" i="14"/>
  <c r="E45" i="14"/>
  <c r="E44" i="14"/>
  <c r="E37" i="14"/>
  <c r="E42" i="14"/>
  <c r="E43" i="14"/>
  <c r="E46" i="14"/>
  <c r="E47" i="14"/>
  <c r="E48" i="14"/>
  <c r="E49" i="14"/>
  <c r="E50" i="14"/>
  <c r="E51" i="14"/>
  <c r="E52" i="14"/>
  <c r="E53" i="14"/>
  <c r="E54" i="14"/>
  <c r="E55" i="14"/>
  <c r="D45" i="14"/>
  <c r="D44" i="14"/>
  <c r="D37" i="14"/>
  <c r="D42" i="14"/>
  <c r="D43" i="14"/>
  <c r="D46" i="14"/>
  <c r="H46" i="14" s="1"/>
  <c r="D47" i="14"/>
  <c r="H47" i="14" s="1"/>
  <c r="D48" i="14"/>
  <c r="H48" i="14" s="1"/>
  <c r="D49" i="14"/>
  <c r="D50" i="14"/>
  <c r="D51" i="14"/>
  <c r="D52" i="14"/>
  <c r="H52" i="14" s="1"/>
  <c r="D53" i="14"/>
  <c r="H53" i="14" s="1"/>
  <c r="D54" i="14"/>
  <c r="H54" i="14" s="1"/>
  <c r="D55" i="14"/>
  <c r="H55" i="14" s="1"/>
  <c r="I38" i="14"/>
  <c r="E26" i="14"/>
  <c r="E25" i="14"/>
  <c r="E38" i="14"/>
  <c r="E24" i="14"/>
  <c r="E34" i="14"/>
  <c r="D26" i="14"/>
  <c r="D25" i="14"/>
  <c r="D38" i="14"/>
  <c r="D24" i="14"/>
  <c r="D34" i="14"/>
  <c r="J6" i="14"/>
  <c r="J13" i="14"/>
  <c r="J8" i="14"/>
  <c r="J33" i="14"/>
  <c r="M33" i="14" s="1"/>
  <c r="J39" i="14"/>
  <c r="J17" i="14"/>
  <c r="J18" i="14"/>
  <c r="M18" i="14" s="1"/>
  <c r="J19" i="14"/>
  <c r="J41" i="14"/>
  <c r="J23" i="14"/>
  <c r="I6" i="14"/>
  <c r="I19" i="14"/>
  <c r="E2" i="14"/>
  <c r="E20" i="14"/>
  <c r="E5" i="14"/>
  <c r="E4" i="14"/>
  <c r="E6" i="14"/>
  <c r="E7" i="14"/>
  <c r="E27" i="14"/>
  <c r="E13" i="14"/>
  <c r="E9" i="14"/>
  <c r="E31" i="14"/>
  <c r="E30" i="14"/>
  <c r="E12" i="14"/>
  <c r="E28" i="14"/>
  <c r="E8" i="14"/>
  <c r="E33" i="14"/>
  <c r="E10" i="14"/>
  <c r="E21" i="14"/>
  <c r="E11" i="14"/>
  <c r="E39" i="14"/>
  <c r="E29" i="14"/>
  <c r="E32" i="14"/>
  <c r="E17" i="14"/>
  <c r="E18" i="14"/>
  <c r="E19" i="14"/>
  <c r="E14" i="14"/>
  <c r="E36" i="14"/>
  <c r="E41" i="14"/>
  <c r="E40" i="14"/>
  <c r="H40" i="14" s="1"/>
  <c r="E16" i="14"/>
  <c r="E15" i="14"/>
  <c r="E35" i="14"/>
  <c r="E22" i="14"/>
  <c r="E23" i="14"/>
  <c r="E3" i="14"/>
  <c r="D2" i="14"/>
  <c r="D20" i="14"/>
  <c r="D5" i="14"/>
  <c r="D4" i="14"/>
  <c r="D6" i="14"/>
  <c r="D7" i="14"/>
  <c r="D27" i="14"/>
  <c r="D13" i="14"/>
  <c r="D9" i="14"/>
  <c r="D31" i="14"/>
  <c r="D30" i="14"/>
  <c r="D12" i="14"/>
  <c r="D28" i="14"/>
  <c r="D8" i="14"/>
  <c r="D33" i="14"/>
  <c r="D10" i="14"/>
  <c r="D21" i="14"/>
  <c r="D11" i="14"/>
  <c r="D39" i="14"/>
  <c r="D29" i="14"/>
  <c r="D32" i="14"/>
  <c r="D17" i="14"/>
  <c r="D18" i="14"/>
  <c r="D19" i="14"/>
  <c r="D14" i="14"/>
  <c r="D36" i="14"/>
  <c r="D41" i="14"/>
  <c r="D40" i="14"/>
  <c r="D16" i="14"/>
  <c r="D15" i="14"/>
  <c r="D35" i="14"/>
  <c r="D22" i="14"/>
  <c r="D23" i="14"/>
  <c r="D3" i="14"/>
  <c r="D31" i="13"/>
  <c r="K10" i="40"/>
  <c r="K7" i="40"/>
  <c r="J7" i="13"/>
  <c r="J5" i="13"/>
  <c r="J17" i="13"/>
  <c r="J22" i="13"/>
  <c r="J2" i="13"/>
  <c r="J13" i="13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7" i="46"/>
  <c r="K25" i="12"/>
  <c r="K23" i="16" s="1"/>
  <c r="K24" i="12"/>
  <c r="K6" i="16" s="1"/>
  <c r="K23" i="12"/>
  <c r="K8" i="16" s="1"/>
  <c r="K22" i="12"/>
  <c r="K13" i="16" s="1"/>
  <c r="K21" i="12"/>
  <c r="K18" i="16" s="1"/>
  <c r="K20" i="12"/>
  <c r="K17" i="16" s="1"/>
  <c r="K18" i="12"/>
  <c r="K7" i="16" s="1"/>
  <c r="K17" i="12"/>
  <c r="K2" i="16" s="1"/>
  <c r="K16" i="12"/>
  <c r="K22" i="16" s="1"/>
  <c r="K15" i="12"/>
  <c r="K15" i="16" s="1"/>
  <c r="K19" i="12"/>
  <c r="K14" i="16" s="1"/>
  <c r="K14" i="12"/>
  <c r="K19" i="16" s="1"/>
  <c r="K13" i="12"/>
  <c r="K25" i="16" s="1"/>
  <c r="K12" i="12"/>
  <c r="K3" i="16" s="1"/>
  <c r="K11" i="12"/>
  <c r="K21" i="16" s="1"/>
  <c r="K10" i="12"/>
  <c r="K12" i="16" s="1"/>
  <c r="K9" i="12"/>
  <c r="K16" i="16" s="1"/>
  <c r="K8" i="12"/>
  <c r="K24" i="16" s="1"/>
  <c r="K7" i="12"/>
  <c r="K20" i="16" s="1"/>
  <c r="K6" i="12"/>
  <c r="K9" i="16" s="1"/>
  <c r="K5" i="12"/>
  <c r="K10" i="16" s="1"/>
  <c r="K4" i="12"/>
  <c r="K5" i="16" s="1"/>
  <c r="K3" i="12"/>
  <c r="K4" i="16" s="1"/>
  <c r="K2" i="12"/>
  <c r="K11" i="16" s="1"/>
  <c r="K25" i="11"/>
  <c r="K12" i="11"/>
  <c r="K24" i="11"/>
  <c r="K23" i="11"/>
  <c r="K22" i="11"/>
  <c r="J25" i="16" s="1"/>
  <c r="K4" i="11"/>
  <c r="K17" i="11"/>
  <c r="K20" i="11"/>
  <c r="J24" i="16" s="1"/>
  <c r="K2" i="11"/>
  <c r="K9" i="11"/>
  <c r="K5" i="11"/>
  <c r="K11" i="11"/>
  <c r="J21" i="16" s="1"/>
  <c r="K13" i="11"/>
  <c r="K6" i="11"/>
  <c r="K7" i="11"/>
  <c r="K16" i="11"/>
  <c r="K21" i="11"/>
  <c r="K14" i="11"/>
  <c r="K3" i="11"/>
  <c r="J20" i="16" s="1"/>
  <c r="K10" i="11"/>
  <c r="J22" i="16" s="1"/>
  <c r="K18" i="11"/>
  <c r="K19" i="11"/>
  <c r="K8" i="11"/>
  <c r="J23" i="16" s="1"/>
  <c r="K15" i="11"/>
  <c r="J18" i="16" s="1"/>
  <c r="K7" i="10"/>
  <c r="K18" i="10"/>
  <c r="K20" i="10"/>
  <c r="I4" i="16" s="1"/>
  <c r="K10" i="10"/>
  <c r="K4" i="10"/>
  <c r="I6" i="16" s="1"/>
  <c r="K11" i="10"/>
  <c r="I7" i="16" s="1"/>
  <c r="K6" i="10"/>
  <c r="I9" i="16" s="1"/>
  <c r="K15" i="10"/>
  <c r="K19" i="10"/>
  <c r="K13" i="10"/>
  <c r="K2" i="10"/>
  <c r="K17" i="10"/>
  <c r="K21" i="10"/>
  <c r="K14" i="10"/>
  <c r="K3" i="10"/>
  <c r="K12" i="10"/>
  <c r="K8" i="10"/>
  <c r="K16" i="10"/>
  <c r="K5" i="10"/>
  <c r="K22" i="10"/>
  <c r="I22" i="16" s="1"/>
  <c r="K23" i="10"/>
  <c r="I23" i="16" s="1"/>
  <c r="K24" i="10"/>
  <c r="I24" i="16" s="1"/>
  <c r="K25" i="10"/>
  <c r="I25" i="16" s="1"/>
  <c r="K9" i="10"/>
  <c r="K18" i="9"/>
  <c r="K11" i="15" s="1"/>
  <c r="K17" i="9"/>
  <c r="K15" i="15" s="1"/>
  <c r="K16" i="9"/>
  <c r="K5" i="15" s="1"/>
  <c r="K15" i="9"/>
  <c r="K16" i="15" s="1"/>
  <c r="K13" i="9"/>
  <c r="K12" i="15" s="1"/>
  <c r="K12" i="9"/>
  <c r="K7" i="15" s="1"/>
  <c r="K11" i="9"/>
  <c r="K10" i="9"/>
  <c r="K18" i="15" s="1"/>
  <c r="K9" i="9"/>
  <c r="K6" i="15" s="1"/>
  <c r="K8" i="9"/>
  <c r="K8" i="15" s="1"/>
  <c r="K7" i="9"/>
  <c r="K6" i="9"/>
  <c r="K4" i="15" s="1"/>
  <c r="K5" i="9"/>
  <c r="K9" i="15" s="1"/>
  <c r="K4" i="9"/>
  <c r="K14" i="9"/>
  <c r="K14" i="15" s="1"/>
  <c r="K3" i="9"/>
  <c r="K13" i="15" s="1"/>
  <c r="K2" i="9"/>
  <c r="K3" i="15" s="1"/>
  <c r="K5" i="7"/>
  <c r="K2" i="7"/>
  <c r="K11" i="7"/>
  <c r="K15" i="7"/>
  <c r="K17" i="7"/>
  <c r="K12" i="7"/>
  <c r="K14" i="7"/>
  <c r="K9" i="7"/>
  <c r="I5" i="15" s="1"/>
  <c r="K6" i="7"/>
  <c r="I6" i="15" s="1"/>
  <c r="K7" i="7"/>
  <c r="I9" i="15" s="1"/>
  <c r="K16" i="7"/>
  <c r="I3" i="15" s="1"/>
  <c r="K13" i="7"/>
  <c r="I4" i="15" s="1"/>
  <c r="K8" i="7"/>
  <c r="I13" i="15" s="1"/>
  <c r="K3" i="7"/>
  <c r="K10" i="7"/>
  <c r="I2" i="15" s="1"/>
  <c r="K12" i="8"/>
  <c r="K16" i="8"/>
  <c r="K7" i="8"/>
  <c r="K11" i="8"/>
  <c r="K8" i="8"/>
  <c r="K15" i="8"/>
  <c r="K4" i="8"/>
  <c r="K3" i="8"/>
  <c r="K5" i="8"/>
  <c r="K17" i="8"/>
  <c r="K14" i="8"/>
  <c r="K10" i="8"/>
  <c r="J18" i="15" s="1"/>
  <c r="K13" i="8"/>
  <c r="K6" i="8"/>
  <c r="K9" i="8"/>
  <c r="K2" i="8"/>
  <c r="K18" i="8"/>
  <c r="K19" i="8"/>
  <c r="K40" i="3"/>
  <c r="K41" i="3"/>
  <c r="K42" i="3"/>
  <c r="K43" i="3"/>
  <c r="K44" i="3"/>
  <c r="K45" i="3"/>
  <c r="K46" i="3"/>
  <c r="K47" i="3"/>
  <c r="K18" i="3"/>
  <c r="K48" i="3"/>
  <c r="K40" i="48"/>
  <c r="K39" i="48"/>
  <c r="K38" i="48"/>
  <c r="K37" i="48"/>
  <c r="K36" i="48"/>
  <c r="K35" i="48"/>
  <c r="K34" i="48"/>
  <c r="K33" i="48"/>
  <c r="K32" i="48"/>
  <c r="K31" i="48"/>
  <c r="K30" i="48"/>
  <c r="K9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8" i="48"/>
  <c r="K7" i="48"/>
  <c r="K6" i="48"/>
  <c r="K5" i="48"/>
  <c r="K4" i="48"/>
  <c r="K3" i="48"/>
  <c r="K2" i="48"/>
  <c r="K40" i="46"/>
  <c r="K31" i="46"/>
  <c r="K20" i="46"/>
  <c r="K32" i="46"/>
  <c r="K33" i="46"/>
  <c r="K34" i="46"/>
  <c r="K24" i="46"/>
  <c r="K35" i="46"/>
  <c r="K36" i="46"/>
  <c r="K37" i="46"/>
  <c r="K38" i="46"/>
  <c r="K39" i="46"/>
  <c r="H29" i="14" l="1"/>
  <c r="H12" i="14"/>
  <c r="H4" i="14"/>
  <c r="H25" i="14"/>
  <c r="R42" i="14"/>
  <c r="R26" i="14"/>
  <c r="R36" i="14"/>
  <c r="R11" i="14"/>
  <c r="R31" i="14"/>
  <c r="R20" i="14"/>
  <c r="H39" i="14"/>
  <c r="H41" i="14"/>
  <c r="H22" i="14"/>
  <c r="H19" i="14"/>
  <c r="H10" i="14"/>
  <c r="H13" i="14"/>
  <c r="H30" i="14"/>
  <c r="H42" i="14"/>
  <c r="H5" i="14"/>
  <c r="M6" i="14"/>
  <c r="H38" i="14"/>
  <c r="R3" i="14"/>
  <c r="R43" i="14"/>
  <c r="R25" i="14"/>
  <c r="R41" i="14"/>
  <c r="R39" i="14"/>
  <c r="R30" i="14"/>
  <c r="R5" i="14"/>
  <c r="M5" i="14"/>
  <c r="M31" i="14"/>
  <c r="M19" i="14"/>
  <c r="H26" i="14"/>
  <c r="R37" i="14"/>
  <c r="R23" i="14"/>
  <c r="R14" i="14"/>
  <c r="R21" i="14"/>
  <c r="R9" i="14"/>
  <c r="R2" i="14"/>
  <c r="H16" i="14"/>
  <c r="H32" i="14"/>
  <c r="H28" i="14"/>
  <c r="H6" i="14"/>
  <c r="H44" i="14"/>
  <c r="M14" i="14"/>
  <c r="H45" i="14"/>
  <c r="M4" i="14"/>
  <c r="H3" i="14"/>
  <c r="H36" i="14"/>
  <c r="H11" i="14"/>
  <c r="H31" i="14"/>
  <c r="H20" i="14"/>
  <c r="M24" i="14"/>
  <c r="R44" i="14"/>
  <c r="R22" i="14"/>
  <c r="R19" i="14"/>
  <c r="R10" i="14"/>
  <c r="R13" i="14"/>
  <c r="H23" i="14"/>
  <c r="H14" i="14"/>
  <c r="H21" i="14"/>
  <c r="H9" i="14"/>
  <c r="H2" i="14"/>
  <c r="M38" i="14"/>
  <c r="R45" i="14"/>
  <c r="R35" i="14"/>
  <c r="R18" i="14"/>
  <c r="R33" i="14"/>
  <c r="R27" i="14"/>
  <c r="H43" i="14"/>
  <c r="R34" i="14"/>
  <c r="R15" i="14"/>
  <c r="R17" i="14"/>
  <c r="R8" i="14"/>
  <c r="R7" i="14"/>
  <c r="H35" i="14"/>
  <c r="H33" i="14"/>
  <c r="H27" i="14"/>
  <c r="H34" i="14"/>
  <c r="R24" i="14"/>
  <c r="R16" i="14"/>
  <c r="R32" i="14"/>
  <c r="R28" i="14"/>
  <c r="R6" i="14"/>
  <c r="H18" i="14"/>
  <c r="H15" i="14"/>
  <c r="H17" i="14"/>
  <c r="H8" i="14"/>
  <c r="H7" i="14"/>
  <c r="H24" i="14"/>
  <c r="H37" i="14"/>
  <c r="R38" i="14"/>
  <c r="R40" i="14"/>
  <c r="R29" i="14"/>
  <c r="R12" i="14"/>
  <c r="R4" i="14"/>
  <c r="M35" i="14"/>
  <c r="M11" i="14"/>
  <c r="J25" i="14"/>
  <c r="J28" i="14"/>
  <c r="J26" i="14"/>
  <c r="J21" i="14"/>
  <c r="M21" i="14" s="1"/>
  <c r="J20" i="14"/>
  <c r="M20" i="14" s="1"/>
  <c r="J10" i="14"/>
  <c r="J34" i="14"/>
  <c r="J16" i="14"/>
  <c r="J9" i="14"/>
  <c r="J22" i="14"/>
  <c r="J32" i="14"/>
  <c r="M32" i="14" s="1"/>
  <c r="J42" i="14"/>
  <c r="M42" i="14" s="1"/>
  <c r="J12" i="14"/>
  <c r="M12" i="14" s="1"/>
  <c r="J37" i="14"/>
  <c r="M37" i="14" s="1"/>
  <c r="J11" i="16"/>
  <c r="J8" i="16"/>
  <c r="J19" i="16"/>
  <c r="I3" i="16"/>
  <c r="I2" i="16"/>
  <c r="I20" i="16"/>
  <c r="M20" i="16" s="1"/>
  <c r="I14" i="16"/>
  <c r="I19" i="16"/>
  <c r="I16" i="16"/>
  <c r="I5" i="16"/>
  <c r="J18" i="13"/>
  <c r="J27" i="13"/>
  <c r="J9" i="13"/>
  <c r="J34" i="13"/>
  <c r="J33" i="13"/>
  <c r="J10" i="13"/>
  <c r="J16" i="13"/>
  <c r="J23" i="13"/>
  <c r="J21" i="13"/>
  <c r="J12" i="13"/>
  <c r="J6" i="13"/>
  <c r="J11" i="13"/>
  <c r="J15" i="13"/>
  <c r="J20" i="13"/>
  <c r="J3" i="13"/>
  <c r="J14" i="13"/>
  <c r="J25" i="13"/>
  <c r="J19" i="13"/>
  <c r="J32" i="13"/>
  <c r="J28" i="13"/>
  <c r="J26" i="13"/>
  <c r="J35" i="13"/>
  <c r="J4" i="13"/>
  <c r="J30" i="13"/>
  <c r="J29" i="13"/>
  <c r="H3" i="15"/>
  <c r="H15" i="15"/>
  <c r="R16" i="15"/>
  <c r="R13" i="15"/>
  <c r="M3" i="15"/>
  <c r="H17" i="15"/>
  <c r="H5" i="15"/>
  <c r="R11" i="15"/>
  <c r="R7" i="15"/>
  <c r="M6" i="15"/>
  <c r="R3" i="15"/>
  <c r="J10" i="15"/>
  <c r="J2" i="15"/>
  <c r="M2" i="15" s="1"/>
  <c r="J6" i="15"/>
  <c r="J15" i="15"/>
  <c r="J3" i="15"/>
  <c r="I21" i="16"/>
  <c r="M21" i="16" s="1"/>
  <c r="I13" i="16"/>
  <c r="I18" i="16"/>
  <c r="M18" i="16" s="1"/>
  <c r="I14" i="15"/>
  <c r="I12" i="15"/>
  <c r="I7" i="15"/>
  <c r="I15" i="15"/>
  <c r="M15" i="15" s="1"/>
  <c r="I2" i="13"/>
  <c r="M2" i="13" s="1"/>
  <c r="J6" i="16"/>
  <c r="M6" i="16" s="1"/>
  <c r="J14" i="16"/>
  <c r="J3" i="16"/>
  <c r="I17" i="16"/>
  <c r="I10" i="16"/>
  <c r="I11" i="16"/>
  <c r="M11" i="16" s="1"/>
  <c r="I8" i="16"/>
  <c r="M8" i="16" s="1"/>
  <c r="I15" i="16"/>
  <c r="M15" i="16" s="1"/>
  <c r="I12" i="16"/>
  <c r="J10" i="16"/>
  <c r="J9" i="15"/>
  <c r="M9" i="15" s="1"/>
  <c r="J2" i="14"/>
  <c r="J9" i="16"/>
  <c r="M9" i="16" s="1"/>
  <c r="J14" i="15"/>
  <c r="J2" i="16"/>
  <c r="I28" i="13"/>
  <c r="I3" i="13"/>
  <c r="J4" i="16"/>
  <c r="M4" i="16" s="1"/>
  <c r="I9" i="13"/>
  <c r="I33" i="13"/>
  <c r="M33" i="13" s="1"/>
  <c r="I22" i="14"/>
  <c r="I32" i="13"/>
  <c r="M32" i="13" s="1"/>
  <c r="J12" i="15"/>
  <c r="J13" i="15"/>
  <c r="M13" i="15" s="1"/>
  <c r="J5" i="16"/>
  <c r="J5" i="15"/>
  <c r="M5" i="15" s="1"/>
  <c r="J15" i="16"/>
  <c r="J13" i="16"/>
  <c r="I23" i="13"/>
  <c r="J16" i="15"/>
  <c r="J7" i="15"/>
  <c r="J11" i="15"/>
  <c r="J12" i="16"/>
  <c r="J7" i="16"/>
  <c r="M7" i="16" s="1"/>
  <c r="I30" i="14"/>
  <c r="M30" i="14" s="1"/>
  <c r="J4" i="15"/>
  <c r="M4" i="15" s="1"/>
  <c r="I30" i="13"/>
  <c r="J17" i="15"/>
  <c r="J16" i="16"/>
  <c r="J17" i="16"/>
  <c r="I36" i="14"/>
  <c r="J3" i="14"/>
  <c r="M3" i="14" s="1"/>
  <c r="J36" i="14"/>
  <c r="J7" i="14"/>
  <c r="M7" i="14" s="1"/>
  <c r="J29" i="14"/>
  <c r="M29" i="14" s="1"/>
  <c r="J15" i="14"/>
  <c r="M15" i="14" s="1"/>
  <c r="I45" i="14"/>
  <c r="M45" i="14" s="1"/>
  <c r="I16" i="14"/>
  <c r="I8" i="14"/>
  <c r="M8" i="14" s="1"/>
  <c r="I28" i="14"/>
  <c r="I9" i="14"/>
  <c r="I39" i="14"/>
  <c r="M39" i="14" s="1"/>
  <c r="I10" i="14"/>
  <c r="I34" i="14"/>
  <c r="I10" i="15"/>
  <c r="M10" i="15" s="1"/>
  <c r="I11" i="15"/>
  <c r="I16" i="15"/>
  <c r="M16" i="15" s="1"/>
  <c r="I17" i="15"/>
  <c r="M17" i="15" s="1"/>
  <c r="I17" i="14"/>
  <c r="M17" i="14" s="1"/>
  <c r="I25" i="14"/>
  <c r="I26" i="14"/>
  <c r="I41" i="14"/>
  <c r="M41" i="14" s="1"/>
  <c r="I13" i="14"/>
  <c r="M13" i="14" s="1"/>
  <c r="I40" i="14"/>
  <c r="M40" i="14" s="1"/>
  <c r="I2" i="14"/>
  <c r="I23" i="14"/>
  <c r="M23" i="14" s="1"/>
  <c r="H51" i="14"/>
  <c r="M48" i="14"/>
  <c r="R46" i="14"/>
  <c r="H50" i="14"/>
  <c r="H49" i="14"/>
  <c r="M46" i="14"/>
  <c r="J24" i="13"/>
  <c r="J8" i="13"/>
  <c r="I17" i="13"/>
  <c r="M17" i="13" s="1"/>
  <c r="I22" i="13"/>
  <c r="M22" i="13" s="1"/>
  <c r="I21" i="13"/>
  <c r="I6" i="13"/>
  <c r="M6" i="13" s="1"/>
  <c r="I24" i="13"/>
  <c r="I13" i="13"/>
  <c r="M13" i="13" s="1"/>
  <c r="I11" i="13"/>
  <c r="M11" i="13" s="1"/>
  <c r="I35" i="13"/>
  <c r="I4" i="13"/>
  <c r="M4" i="13" s="1"/>
  <c r="I16" i="13"/>
  <c r="I12" i="13"/>
  <c r="M12" i="13" s="1"/>
  <c r="I25" i="13"/>
  <c r="I29" i="13"/>
  <c r="I10" i="13"/>
  <c r="I27" i="13"/>
  <c r="I26" i="13"/>
  <c r="I19" i="13"/>
  <c r="I31" i="13"/>
  <c r="I14" i="13"/>
  <c r="I20" i="13"/>
  <c r="I15" i="13"/>
  <c r="I34" i="13"/>
  <c r="M34" i="13" s="1"/>
  <c r="I18" i="13"/>
  <c r="I5" i="13"/>
  <c r="M5" i="13" s="1"/>
  <c r="I7" i="13"/>
  <c r="M7" i="13" s="1"/>
  <c r="I8" i="13"/>
  <c r="M8" i="13" s="1"/>
  <c r="M24" i="16"/>
  <c r="M22" i="16"/>
  <c r="M23" i="16"/>
  <c r="M25" i="16"/>
  <c r="I8" i="15"/>
  <c r="J8" i="15"/>
  <c r="R18" i="15"/>
  <c r="K17" i="15"/>
  <c r="M18" i="15"/>
  <c r="E25" i="13"/>
  <c r="H25" i="13" s="1"/>
  <c r="E36" i="13"/>
  <c r="E8" i="13"/>
  <c r="H8" i="13" s="1"/>
  <c r="E23" i="13"/>
  <c r="H23" i="13" s="1"/>
  <c r="E4" i="13"/>
  <c r="H4" i="13" s="1"/>
  <c r="R37" i="13"/>
  <c r="E19" i="13"/>
  <c r="H19" i="13" s="1"/>
  <c r="E38" i="13"/>
  <c r="E28" i="13"/>
  <c r="H28" i="13" s="1"/>
  <c r="E5" i="13"/>
  <c r="H5" i="13" s="1"/>
  <c r="D44" i="13"/>
  <c r="D43" i="13"/>
  <c r="E30" i="13"/>
  <c r="H30" i="13" s="1"/>
  <c r="R46" i="13"/>
  <c r="R40" i="13"/>
  <c r="E9" i="13"/>
  <c r="H9" i="13" s="1"/>
  <c r="R48" i="13"/>
  <c r="R41" i="13"/>
  <c r="D45" i="13"/>
  <c r="D42" i="13"/>
  <c r="E47" i="13"/>
  <c r="M26" i="14" l="1"/>
  <c r="M22" i="14"/>
  <c r="M28" i="14"/>
  <c r="M9" i="14"/>
  <c r="M25" i="14"/>
  <c r="M16" i="14"/>
  <c r="M34" i="14"/>
  <c r="M10" i="14"/>
  <c r="M2" i="14"/>
  <c r="M36" i="14"/>
  <c r="M2" i="16"/>
  <c r="M19" i="16"/>
  <c r="M13" i="16"/>
  <c r="M3" i="16"/>
  <c r="M12" i="16"/>
  <c r="M5" i="16"/>
  <c r="M16" i="16"/>
  <c r="M10" i="16"/>
  <c r="M17" i="16"/>
  <c r="M14" i="16"/>
  <c r="M28" i="13"/>
  <c r="M16" i="13"/>
  <c r="M26" i="13"/>
  <c r="M15" i="13"/>
  <c r="M20" i="13"/>
  <c r="M24" i="13"/>
  <c r="M9" i="13"/>
  <c r="M21" i="13"/>
  <c r="M19" i="13"/>
  <c r="M35" i="13"/>
  <c r="M27" i="13"/>
  <c r="M18" i="13"/>
  <c r="M10" i="13"/>
  <c r="M29" i="13"/>
  <c r="M25" i="13"/>
  <c r="M30" i="13"/>
  <c r="M23" i="13"/>
  <c r="M3" i="13"/>
  <c r="M14" i="13"/>
  <c r="M7" i="15"/>
  <c r="M8" i="15"/>
  <c r="M11" i="15"/>
  <c r="M12" i="15"/>
  <c r="M14" i="15"/>
  <c r="R39" i="13"/>
  <c r="E12" i="13"/>
  <c r="H12" i="13" s="1"/>
  <c r="E17" i="13"/>
  <c r="H17" i="13" s="1"/>
  <c r="E27" i="13"/>
  <c r="H27" i="13" s="1"/>
  <c r="E2" i="13"/>
  <c r="H2" i="13" s="1"/>
  <c r="R47" i="13"/>
  <c r="D40" i="13"/>
  <c r="E21" i="13"/>
  <c r="H21" i="13" s="1"/>
  <c r="E32" i="13"/>
  <c r="H32" i="13" s="1"/>
  <c r="E24" i="13"/>
  <c r="H24" i="13" s="1"/>
  <c r="E16" i="13"/>
  <c r="H16" i="13" s="1"/>
  <c r="D36" i="13"/>
  <c r="H36" i="13" s="1"/>
  <c r="E43" i="13"/>
  <c r="H43" i="13" s="1"/>
  <c r="D47" i="13"/>
  <c r="H47" i="13" s="1"/>
  <c r="E42" i="13"/>
  <c r="H42" i="13" s="1"/>
  <c r="E15" i="13"/>
  <c r="H15" i="13" s="1"/>
  <c r="R36" i="13"/>
  <c r="D41" i="13"/>
  <c r="E45" i="13"/>
  <c r="H45" i="13" s="1"/>
  <c r="D39" i="13"/>
  <c r="D37" i="13"/>
  <c r="E11" i="13"/>
  <c r="H11" i="13" s="1"/>
  <c r="E14" i="13"/>
  <c r="H14" i="13" s="1"/>
  <c r="E44" i="13"/>
  <c r="H44" i="13" s="1"/>
  <c r="E13" i="13"/>
  <c r="H13" i="13" s="1"/>
  <c r="E3" i="13"/>
  <c r="H3" i="13" s="1"/>
  <c r="R42" i="13"/>
  <c r="R38" i="13"/>
  <c r="D48" i="13"/>
  <c r="D46" i="13"/>
  <c r="E41" i="13"/>
  <c r="E40" i="13"/>
  <c r="E35" i="13"/>
  <c r="H35" i="13" s="1"/>
  <c r="E33" i="13"/>
  <c r="H33" i="13" s="1"/>
  <c r="E6" i="13"/>
  <c r="H6" i="13" s="1"/>
  <c r="R45" i="13"/>
  <c r="R43" i="13"/>
  <c r="R44" i="13"/>
  <c r="D38" i="13"/>
  <c r="H38" i="13" s="1"/>
  <c r="E34" i="13"/>
  <c r="H34" i="13" s="1"/>
  <c r="E10" i="13"/>
  <c r="H10" i="13" s="1"/>
  <c r="E39" i="13"/>
  <c r="E37" i="13"/>
  <c r="E7" i="13"/>
  <c r="H7" i="13" s="1"/>
  <c r="E48" i="13"/>
  <c r="E46" i="13"/>
  <c r="E20" i="13"/>
  <c r="H20" i="13" s="1"/>
  <c r="E18" i="13"/>
  <c r="H18" i="13" s="1"/>
  <c r="E26" i="13"/>
  <c r="H26" i="13" s="1"/>
  <c r="H46" i="13" l="1"/>
  <c r="H48" i="13"/>
  <c r="H37" i="13"/>
  <c r="H39" i="13"/>
  <c r="H41" i="13"/>
  <c r="H40" i="13"/>
  <c r="K26" i="10" l="1"/>
  <c r="K27" i="10"/>
  <c r="K28" i="10"/>
  <c r="K29" i="10"/>
  <c r="K30" i="10"/>
  <c r="K30" i="46"/>
  <c r="K29" i="46"/>
  <c r="K28" i="46"/>
  <c r="K27" i="46"/>
  <c r="K26" i="46"/>
  <c r="K25" i="46"/>
  <c r="K23" i="46"/>
  <c r="K6" i="46"/>
  <c r="K22" i="46"/>
  <c r="K21" i="46"/>
  <c r="K18" i="46"/>
  <c r="K17" i="46"/>
  <c r="K16" i="46"/>
  <c r="K15" i="46"/>
  <c r="K19" i="46"/>
  <c r="K13" i="46"/>
  <c r="K14" i="46"/>
  <c r="K12" i="46"/>
  <c r="K11" i="46"/>
  <c r="K10" i="46"/>
  <c r="K9" i="46"/>
  <c r="K8" i="46"/>
  <c r="K5" i="46"/>
  <c r="K4" i="46"/>
  <c r="K3" i="46"/>
  <c r="K2" i="46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M37" i="13"/>
  <c r="M38" i="13"/>
  <c r="K25" i="13" l="1"/>
  <c r="K46" i="13"/>
  <c r="M39" i="13"/>
  <c r="M41" i="13"/>
  <c r="M47" i="13"/>
  <c r="M42" i="13"/>
  <c r="M36" i="13"/>
  <c r="M44" i="13"/>
  <c r="K31" i="8"/>
  <c r="K30" i="8"/>
  <c r="K29" i="8"/>
  <c r="K27" i="8"/>
  <c r="K26" i="8"/>
  <c r="K25" i="8"/>
  <c r="K24" i="8"/>
  <c r="K23" i="8"/>
  <c r="K22" i="8"/>
  <c r="K21" i="8"/>
  <c r="K20" i="8"/>
  <c r="M48" i="13" l="1"/>
  <c r="M45" i="13"/>
  <c r="M40" i="13"/>
  <c r="M43" i="13"/>
  <c r="M46" i="13"/>
  <c r="C2" i="29"/>
  <c r="B2" i="29"/>
  <c r="L2" i="29" l="1"/>
  <c r="H2" i="29"/>
  <c r="D2" i="29"/>
  <c r="M2" i="29"/>
  <c r="I2" i="29"/>
  <c r="E2" i="29"/>
  <c r="E29" i="13"/>
  <c r="H29" i="13" s="1"/>
  <c r="E22" i="13"/>
  <c r="H22" i="13" s="1"/>
  <c r="E31" i="13"/>
  <c r="H31" i="13" s="1"/>
  <c r="J31" i="13"/>
  <c r="M31" i="13" s="1"/>
  <c r="G2" i="29" l="1"/>
  <c r="K2" i="29"/>
  <c r="O2" i="29"/>
  <c r="K28" i="8" l="1"/>
  <c r="D1048558" i="13" l="1"/>
  <c r="G1048558" i="13" s="1"/>
</calcChain>
</file>

<file path=xl/sharedStrings.xml><?xml version="1.0" encoding="utf-8"?>
<sst xmlns="http://schemas.openxmlformats.org/spreadsheetml/2006/main" count="1552" uniqueCount="328">
  <si>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</si>
  <si>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</si>
  <si>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</si>
  <si>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</si>
  <si>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</si>
  <si>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</si>
  <si>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</si>
  <si>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</si>
  <si>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</si>
  <si>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</si>
  <si>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Day 1 TL</t>
  </si>
  <si>
    <t>Day 2 TL</t>
  </si>
  <si>
    <t>Total TL</t>
  </si>
  <si>
    <t>Day 1 points</t>
  </si>
  <si>
    <t>Day 2 Points</t>
  </si>
  <si>
    <t>Day 1 Time</t>
  </si>
  <si>
    <t>Day 2 Time</t>
  </si>
  <si>
    <t>Day 3 TL</t>
  </si>
  <si>
    <t>Day 3 Points</t>
  </si>
  <si>
    <t>Total Pts.</t>
  </si>
  <si>
    <t>Day 3 Time</t>
  </si>
  <si>
    <t>Kevin Lippe</t>
  </si>
  <si>
    <t>James Butler</t>
  </si>
  <si>
    <t>Eli</t>
  </si>
  <si>
    <t>Dolly</t>
  </si>
  <si>
    <t>Dwayne Hurliman</t>
  </si>
  <si>
    <t xml:space="preserve">Jake Jessen </t>
  </si>
  <si>
    <t>Molly</t>
  </si>
  <si>
    <t>Mike Thompson</t>
  </si>
  <si>
    <t>HP</t>
  </si>
  <si>
    <t>Walt</t>
  </si>
  <si>
    <t>Dillon</t>
  </si>
  <si>
    <t>Sonny Mahurin</t>
  </si>
  <si>
    <t>Obstacle #6</t>
  </si>
  <si>
    <t>Todd TL Day 1</t>
  </si>
  <si>
    <t xml:space="preserve"> Todd TL Day 2</t>
  </si>
  <si>
    <t>Tday 1</t>
  </si>
  <si>
    <t>T Day 2 Time</t>
  </si>
  <si>
    <t>T Day 1</t>
  </si>
  <si>
    <t>T Day 2</t>
  </si>
  <si>
    <t>Todd Day 1</t>
  </si>
  <si>
    <t>Todd Day 2</t>
  </si>
  <si>
    <t>Todd Day 3</t>
  </si>
  <si>
    <t>todd day 2</t>
  </si>
  <si>
    <t>Todd Day2</t>
  </si>
  <si>
    <t>Day 4 TL</t>
  </si>
  <si>
    <t>Day 4 Points</t>
  </si>
  <si>
    <t>Day 4 Time</t>
  </si>
  <si>
    <t>timeline</t>
  </si>
  <si>
    <t>points</t>
  </si>
  <si>
    <t>time</t>
  </si>
  <si>
    <r>
      <t>Look back for Handler Info</t>
    </r>
    <r>
      <rPr>
        <sz val="11"/>
        <color theme="1"/>
        <rFont val="Calibri"/>
        <family val="2"/>
      </rPr>
      <t>: =go to Day 1 &amp; click the name you want and click enter</t>
    </r>
  </si>
  <si>
    <r>
      <t>Look back for Dog Info</t>
    </r>
    <r>
      <rPr>
        <sz val="11"/>
        <color theme="1"/>
        <rFont val="Calibri"/>
        <family val="2"/>
      </rPr>
      <t>: =go to Day 1 &amp; click the name you want and click enter</t>
    </r>
  </si>
  <si>
    <r>
      <t>Look back for Day 2</t>
    </r>
    <r>
      <rPr>
        <sz val="11"/>
        <color theme="1"/>
        <rFont val="Calibri"/>
        <family val="2"/>
      </rPr>
      <t>: =VLOOKUP(what you’re looking for, the table to search for, what column # you want in the search area, FALSE)…..then copy 1</t>
    </r>
    <r>
      <rPr>
        <vertAlign val="superscript"/>
        <sz val="11"/>
        <color theme="1"/>
        <rFont val="Calibri"/>
        <family val="2"/>
      </rPr>
      <t>st</t>
    </r>
    <r>
      <rPr>
        <sz val="11"/>
        <color theme="1"/>
        <rFont val="Calibri"/>
        <family val="2"/>
      </rPr>
      <t xml:space="preserve"> cell and drag down and copy in that column</t>
    </r>
  </si>
  <si>
    <t>Error Reasons:</t>
  </si>
  <si>
    <t>-Names misspelled or spelled different on spreadsheets</t>
  </si>
  <si>
    <t>-Spaces in the number columns (there can’t be any spaces)</t>
  </si>
  <si>
    <r>
      <t>Make timelines without entering colons</t>
    </r>
    <r>
      <rPr>
        <sz val="11"/>
        <color theme="1"/>
        <rFont val="Calibri"/>
        <family val="2"/>
      </rPr>
      <t>: select column, right click, Format Cells, Numbers, Custom, enter 00\:00 (this must be done before entering any numbers)</t>
    </r>
  </si>
  <si>
    <t>******Add $ before the letter &amp; $ before the number on your search area in the formula.</t>
  </si>
  <si>
    <t>Password to unlock the form is 123</t>
  </si>
  <si>
    <t>Derk Robinson</t>
  </si>
  <si>
    <t>Nap</t>
  </si>
  <si>
    <t>Glen</t>
  </si>
  <si>
    <t>Kate</t>
  </si>
  <si>
    <t>Gus</t>
  </si>
  <si>
    <t>Sue</t>
  </si>
  <si>
    <t>Pete</t>
  </si>
  <si>
    <t>David Henry</t>
  </si>
  <si>
    <t>Syd</t>
  </si>
  <si>
    <t>Bill</t>
  </si>
  <si>
    <t>Holly</t>
  </si>
  <si>
    <t>Buck</t>
  </si>
  <si>
    <t>Tim Jessen</t>
  </si>
  <si>
    <t>Gene</t>
  </si>
  <si>
    <t>Dallas</t>
  </si>
  <si>
    <t>Tevor Jessen</t>
  </si>
  <si>
    <t>Alice</t>
  </si>
  <si>
    <t>Mac</t>
  </si>
  <si>
    <t>Striker</t>
  </si>
  <si>
    <t>Jeff Christiansen</t>
  </si>
  <si>
    <t xml:space="preserve">Buck </t>
  </si>
  <si>
    <t>Shane Ellenwood</t>
  </si>
  <si>
    <t>Ike</t>
  </si>
  <si>
    <t>Shannon Fritz</t>
  </si>
  <si>
    <t>Dot</t>
  </si>
  <si>
    <t>Remi</t>
  </si>
  <si>
    <t>Lite</t>
  </si>
  <si>
    <t>Joni Teitjen</t>
  </si>
  <si>
    <t>Afton</t>
  </si>
  <si>
    <t>Monster</t>
  </si>
  <si>
    <t>Verona Butler</t>
  </si>
  <si>
    <t>Roxie</t>
  </si>
  <si>
    <t>Bobby Dykes</t>
  </si>
  <si>
    <t>Bynx</t>
  </si>
  <si>
    <t>Daisy</t>
  </si>
  <si>
    <t>Becky Combs</t>
  </si>
  <si>
    <t>Sadie</t>
  </si>
  <si>
    <t>Lad</t>
  </si>
  <si>
    <t xml:space="preserve">Dana Penrod </t>
  </si>
  <si>
    <t>To Lock Formulas:</t>
  </si>
  <si>
    <t>Right click on any cell and select "Format Cells ...". In the Protection tab, remove the checkmark next to "Locked". Click OK</t>
  </si>
  <si>
    <t>Right-click on it and select “Format cells ...” again. In the Protection tab, check the box next to Blocked.</t>
  </si>
  <si>
    <t>Select the “Check” menu in Excel and click the “Protect sheet” button. Assign a password and confirm this twice</t>
  </si>
  <si>
    <t>Use the mouse to select the cells or the range that you want to protect.</t>
  </si>
  <si>
    <t>Select all cells of the table with Ctrl + A or click in the top left corner of the table</t>
  </si>
  <si>
    <t>Stevie</t>
  </si>
  <si>
    <t>Brody</t>
  </si>
  <si>
    <t>Brent Daniel</t>
  </si>
  <si>
    <t>Slick</t>
  </si>
  <si>
    <t>TH Lizzie</t>
  </si>
  <si>
    <t>Rodie</t>
  </si>
  <si>
    <t>Brian Jacobs</t>
  </si>
  <si>
    <t>Dash</t>
  </si>
  <si>
    <t>Gibs</t>
  </si>
  <si>
    <t>Brute</t>
  </si>
  <si>
    <t>Chris Timmons</t>
  </si>
  <si>
    <t>Clint McDaniel</t>
  </si>
  <si>
    <t>Pickles</t>
  </si>
  <si>
    <t>Clint Newman</t>
  </si>
  <si>
    <t>Bell</t>
  </si>
  <si>
    <t>Cody Bell</t>
  </si>
  <si>
    <t>CL Henry</t>
  </si>
  <si>
    <t>Dana Penrod</t>
  </si>
  <si>
    <t>Slash J Cap</t>
  </si>
  <si>
    <t>Dingo</t>
  </si>
  <si>
    <t>Moura's Raven</t>
  </si>
  <si>
    <t>Frankie Acosta</t>
  </si>
  <si>
    <t>Ace</t>
  </si>
  <si>
    <t>AC Alice</t>
  </si>
  <si>
    <t>Henry Van Ornum</t>
  </si>
  <si>
    <t>RC5 Angel</t>
  </si>
  <si>
    <t>RC5 Sis</t>
  </si>
  <si>
    <t>J Emerson</t>
  </si>
  <si>
    <t>Karla</t>
  </si>
  <si>
    <t>L7 Harley</t>
  </si>
  <si>
    <t>DG Belle</t>
  </si>
  <si>
    <t xml:space="preserve">James Butler </t>
  </si>
  <si>
    <t>HR Jessie</t>
  </si>
  <si>
    <t>Eve</t>
  </si>
  <si>
    <t>Jared Lee</t>
  </si>
  <si>
    <t>Rockin G Sniper</t>
  </si>
  <si>
    <t>Moura's Levi</t>
  </si>
  <si>
    <t>Possum</t>
  </si>
  <si>
    <t>Flo</t>
  </si>
  <si>
    <t>Boots</t>
  </si>
  <si>
    <t>June Bug</t>
  </si>
  <si>
    <t>Joni Tietjen</t>
  </si>
  <si>
    <t>Slash J Wyn</t>
  </si>
  <si>
    <t>Slash J Day (Bright)</t>
  </si>
  <si>
    <t>Kaden Kinder</t>
  </si>
  <si>
    <t>RC Bobbie</t>
  </si>
  <si>
    <t>CT Millie</t>
  </si>
  <si>
    <t>Cedar Top Jack</t>
  </si>
  <si>
    <t>Circle B Tex</t>
  </si>
  <si>
    <t>Langdon Reagan</t>
  </si>
  <si>
    <t>Buck Joe</t>
  </si>
  <si>
    <t>Laura Stimatze</t>
  </si>
  <si>
    <t>AR Poppy (Jazz)</t>
  </si>
  <si>
    <t>Lincoln Rogers</t>
  </si>
  <si>
    <t>Roscoe</t>
  </si>
  <si>
    <t>Roo</t>
  </si>
  <si>
    <t>LR Mo</t>
  </si>
  <si>
    <t>Marvin Daniel</t>
  </si>
  <si>
    <t>Maycon Moura</t>
  </si>
  <si>
    <t>Faisca Colombo's</t>
  </si>
  <si>
    <t>Blade Cavalconte BC</t>
  </si>
  <si>
    <t>King</t>
  </si>
  <si>
    <t>Mike Collins</t>
  </si>
  <si>
    <t>Rudy B</t>
  </si>
  <si>
    <t>Marvin</t>
  </si>
  <si>
    <t>Fancy</t>
  </si>
  <si>
    <t>Peter Danko</t>
  </si>
  <si>
    <t>Ada</t>
  </si>
  <si>
    <t>Randal Walker</t>
  </si>
  <si>
    <t>Satus Oz</t>
  </si>
  <si>
    <t>Dalm</t>
  </si>
  <si>
    <t>Satus Clyde</t>
  </si>
  <si>
    <t>Randy Mooney</t>
  </si>
  <si>
    <t>Hazer</t>
  </si>
  <si>
    <t>Zenn Bait</t>
  </si>
  <si>
    <t>Slash J Meg</t>
  </si>
  <si>
    <t>Steve Scott</t>
  </si>
  <si>
    <t>Bob</t>
  </si>
  <si>
    <t>Trice</t>
  </si>
  <si>
    <t>Bart</t>
  </si>
  <si>
    <t>Tanya Gifford</t>
  </si>
  <si>
    <t>PR Pippa</t>
  </si>
  <si>
    <t>PR Z</t>
  </si>
  <si>
    <t>TJ Collett</t>
  </si>
  <si>
    <t>Rickel</t>
  </si>
  <si>
    <t>Siss</t>
  </si>
  <si>
    <t>Todd Weinrich</t>
  </si>
  <si>
    <t>Maverick</t>
  </si>
  <si>
    <t>Ward Hobbs</t>
  </si>
  <si>
    <t>Loki</t>
  </si>
  <si>
    <t>Sparky</t>
  </si>
  <si>
    <t>July</t>
  </si>
  <si>
    <t>Jolene</t>
  </si>
  <si>
    <t>GS Dex</t>
  </si>
  <si>
    <t>SBC Ivanka</t>
  </si>
  <si>
    <t>Coop</t>
  </si>
  <si>
    <t>Bullet</t>
  </si>
  <si>
    <t>Dan Cant</t>
  </si>
  <si>
    <t>Speed</t>
  </si>
  <si>
    <t>Kitty</t>
  </si>
  <si>
    <t>Burradoo Hula</t>
  </si>
  <si>
    <t>SF Fez</t>
  </si>
  <si>
    <t>Darin Deaton</t>
  </si>
  <si>
    <t>Deaton's Red</t>
  </si>
  <si>
    <t>Skid</t>
  </si>
  <si>
    <t>S4 Gus</t>
  </si>
  <si>
    <t>JBC Drover</t>
  </si>
  <si>
    <t>SJP Eddie</t>
  </si>
  <si>
    <t>Rockin O Bill</t>
  </si>
  <si>
    <t>Bonnie</t>
  </si>
  <si>
    <t>Sam</t>
  </si>
  <si>
    <t>Newt</t>
  </si>
  <si>
    <t>Cedar Top Buck</t>
  </si>
  <si>
    <t>Kyle Dillard</t>
  </si>
  <si>
    <t>Mick</t>
  </si>
  <si>
    <t>Bo</t>
  </si>
  <si>
    <t>Hank</t>
  </si>
  <si>
    <t>Chet</t>
  </si>
  <si>
    <t>Huck</t>
  </si>
  <si>
    <t>Jan</t>
  </si>
  <si>
    <t>Curly</t>
  </si>
  <si>
    <t>Zeke</t>
  </si>
  <si>
    <t>Pat</t>
  </si>
  <si>
    <t>Robbie Richardson</t>
  </si>
  <si>
    <t>Skyline Freck</t>
  </si>
  <si>
    <t>Shauna Moser</t>
  </si>
  <si>
    <t>208 Gadget</t>
  </si>
  <si>
    <t>RC Mick</t>
  </si>
  <si>
    <t>XL Jet</t>
  </si>
  <si>
    <t>PR Brynn</t>
  </si>
  <si>
    <t>Zeb</t>
  </si>
  <si>
    <t>Red</t>
  </si>
  <si>
    <t>Erby Chandler</t>
  </si>
  <si>
    <t xml:space="preserve">Reevy </t>
  </si>
  <si>
    <t>Nan</t>
  </si>
  <si>
    <t>Guy Johnson</t>
  </si>
  <si>
    <t>Myke</t>
  </si>
  <si>
    <t>Double J Ruby</t>
  </si>
  <si>
    <t>Lone Rider Boogie</t>
  </si>
  <si>
    <t>John Stottlemyre</t>
  </si>
  <si>
    <t>Em</t>
  </si>
  <si>
    <t>Summer</t>
  </si>
  <si>
    <t>Layton Henry</t>
  </si>
  <si>
    <t>JR Buck</t>
  </si>
  <si>
    <t>Fieldstone Indi</t>
  </si>
  <si>
    <t>Leonard Marrow</t>
  </si>
  <si>
    <t>Denyse Christiansen</t>
  </si>
  <si>
    <t>Mike</t>
  </si>
  <si>
    <t>Casey</t>
  </si>
  <si>
    <t>Hailey Owens</t>
  </si>
  <si>
    <t>Fly</t>
  </si>
  <si>
    <t>Holly Alexander</t>
  </si>
  <si>
    <t>Vance</t>
  </si>
  <si>
    <t>Jennifer Stottlemyre</t>
  </si>
  <si>
    <t>The Judge</t>
  </si>
  <si>
    <t>Jerry Lynn Pierce</t>
  </si>
  <si>
    <t>Vonnie</t>
  </si>
  <si>
    <t>Katie Johnson</t>
  </si>
  <si>
    <t>Double J Belle</t>
  </si>
  <si>
    <t>Leslie Zepeta</t>
  </si>
  <si>
    <t>Joy</t>
  </si>
  <si>
    <t>Dan</t>
  </si>
  <si>
    <t>Terry Payton</t>
  </si>
  <si>
    <t>Trevor Moser</t>
  </si>
  <si>
    <t>Bolley</t>
  </si>
  <si>
    <t>Bo Suhr</t>
  </si>
  <si>
    <t>RB Cheeck</t>
  </si>
  <si>
    <t>Finns Elwood</t>
  </si>
  <si>
    <t>Spicy</t>
  </si>
  <si>
    <t>J. Emerson</t>
  </si>
  <si>
    <t>Keith Gilleon</t>
  </si>
  <si>
    <t>PR Roux</t>
  </si>
  <si>
    <t xml:space="preserve">Bo </t>
  </si>
  <si>
    <t>Punch</t>
  </si>
  <si>
    <t>Ruby B</t>
  </si>
  <si>
    <t>Penny</t>
  </si>
  <si>
    <t>Angie Johnson</t>
  </si>
  <si>
    <t>TS Kit</t>
  </si>
  <si>
    <t>Jim Rochester</t>
  </si>
  <si>
    <t>Scooch</t>
  </si>
  <si>
    <t>Jim Seals</t>
  </si>
  <si>
    <t>Reba</t>
  </si>
  <si>
    <t>Rockin G Angus</t>
  </si>
  <si>
    <t>Rip</t>
  </si>
  <si>
    <t>Nip</t>
  </si>
  <si>
    <t>Bear</t>
  </si>
  <si>
    <t>Tommy Blessing</t>
  </si>
  <si>
    <t>Henry</t>
  </si>
  <si>
    <t xml:space="preserve">RC Bobbi </t>
  </si>
  <si>
    <t>Jaeger</t>
  </si>
  <si>
    <t>Leighton Stevens</t>
  </si>
  <si>
    <t>Satus Sky</t>
  </si>
  <si>
    <t>Holt</t>
  </si>
  <si>
    <t>Tuco</t>
  </si>
  <si>
    <t>Twist</t>
  </si>
  <si>
    <t>Brynn</t>
  </si>
  <si>
    <t>Tim Gifford</t>
  </si>
  <si>
    <t>Duncan</t>
  </si>
  <si>
    <t>Cheetah</t>
  </si>
  <si>
    <t>Brandi Weinrich</t>
  </si>
  <si>
    <t>Betty</t>
  </si>
  <si>
    <t>Lazarus</t>
  </si>
  <si>
    <t>Boogie Brown</t>
  </si>
  <si>
    <t>Satus Jake</t>
  </si>
  <si>
    <t>Bronc</t>
  </si>
  <si>
    <t xml:space="preserve">Langdon Reagan </t>
  </si>
  <si>
    <t>Lil Joe</t>
  </si>
  <si>
    <t>Chief</t>
  </si>
  <si>
    <t>Peeler</t>
  </si>
  <si>
    <t>Mingo</t>
  </si>
  <si>
    <t>Scratch</t>
  </si>
  <si>
    <t>Josie</t>
  </si>
  <si>
    <t>Slick CT</t>
  </si>
  <si>
    <t>DQ</t>
  </si>
  <si>
    <t>Nina Clark</t>
  </si>
  <si>
    <t>Sid</t>
  </si>
  <si>
    <t>Christina Kirby</t>
  </si>
  <si>
    <t>Ole</t>
  </si>
  <si>
    <t>Rainbow</t>
  </si>
  <si>
    <t>Sophie</t>
  </si>
  <si>
    <t>Gus JB</t>
  </si>
  <si>
    <t>Mick.</t>
  </si>
  <si>
    <t>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</si>
</sst>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0\:00"/>
  </numFmts>
  <fonts count="31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2"/>
    </font>
    <font>
      <sz val="11"/>
      <color theme="5"/>
      <name val="Cambria"/>
      <family val="2"/>
    </font>
    <font>
      <sz val="11"/>
      <name val="Cambria"/>
      <family val="2"/>
    </font>
    <font>
      <sz val="11"/>
      <color theme="0"/>
      <name val="Cambria"/>
      <family val="2"/>
    </font>
    <font>
      <b/>
      <sz val="11"/>
      <name val="Cambria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mbria"/>
      <family val="2"/>
    </font>
    <font>
      <sz val="11"/>
      <color rgb="FF333333"/>
      <name val="Calibri"/>
      <family val="2"/>
    </font>
    <font>
      <sz val="11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21" fillId="8" borderId="5" applyNumberFormat="0" applyAlignment="0" applyProtection="0"/>
    <xf numFmtId="0" fontId="4" fillId="0" borderId="0"/>
    <xf numFmtId="0" fontId="4" fillId="5" borderId="0" applyNumberFormat="0" applyBorder="0" applyAlignment="0" applyProtection="0"/>
    <xf numFmtId="0" fontId="4" fillId="7" borderId="0" applyNumberFormat="0" applyBorder="0" applyAlignment="0" applyProtection="0"/>
  </cellStyleXfs>
  <cellXfs count="386">
    <xf numFmtId="0" fontId="0" fillId="0" borderId="0" xfId="0"/>
    <xf numFmtId="0" fontId="0" fillId="2" borderId="0" xfId="0" applyFill="1"/>
    <xf numFmtId="0" fontId="0" fillId="3" borderId="0" xfId="0" applyFill="1"/>
    <xf numFmtId="0" fontId="13" fillId="4" borderId="0" xfId="0" applyFont="1" applyFill="1"/>
    <xf numFmtId="0" fontId="0" fillId="4" borderId="0" xfId="0" applyFill="1"/>
    <xf numFmtId="0" fontId="14" fillId="0" borderId="0" xfId="0" applyFont="1"/>
    <xf numFmtId="47" fontId="0" fillId="0" borderId="0" xfId="0" applyNumberFormat="1"/>
    <xf numFmtId="0" fontId="15" fillId="0" borderId="0" xfId="0" applyFont="1"/>
    <xf numFmtId="0" fontId="17" fillId="0" borderId="0" xfId="0" applyFont="1"/>
    <xf numFmtId="0" fontId="15" fillId="3" borderId="0" xfId="0" applyFont="1" applyFill="1"/>
    <xf numFmtId="0" fontId="16" fillId="0" borderId="0" xfId="0" applyFont="1"/>
    <xf numFmtId="0" fontId="16" fillId="3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5" borderId="0" xfId="2" applyFont="1"/>
    <xf numFmtId="0" fontId="11" fillId="5" borderId="1" xfId="2" applyFont="1" applyBorder="1" applyAlignment="1">
      <alignment horizontal="center"/>
    </xf>
    <xf numFmtId="0" fontId="11" fillId="5" borderId="1" xfId="2" applyFont="1" applyBorder="1" applyAlignment="1" applyProtection="1">
      <alignment horizontal="center"/>
      <protection locked="0"/>
    </xf>
    <xf numFmtId="0" fontId="11" fillId="5" borderId="2" xfId="2" applyFont="1" applyBorder="1"/>
    <xf numFmtId="47" fontId="11" fillId="5" borderId="2" xfId="2" applyNumberFormat="1" applyFont="1" applyBorder="1"/>
    <xf numFmtId="0" fontId="11" fillId="5" borderId="2" xfId="2" applyFont="1" applyBorder="1" applyAlignment="1" applyProtection="1">
      <alignment horizontal="center"/>
      <protection locked="0"/>
    </xf>
    <xf numFmtId="0" fontId="11" fillId="5" borderId="2" xfId="2" applyFont="1" applyBorder="1" applyAlignment="1">
      <alignment horizontal="center"/>
    </xf>
    <xf numFmtId="47" fontId="11" fillId="5" borderId="2" xfId="2" applyNumberFormat="1" applyFont="1" applyBorder="1" applyAlignment="1">
      <alignment horizontal="center"/>
    </xf>
    <xf numFmtId="0" fontId="11" fillId="5" borderId="2" xfId="2" applyNumberFormat="1" applyFont="1" applyBorder="1" applyAlignment="1">
      <alignment horizontal="center"/>
    </xf>
    <xf numFmtId="0" fontId="11" fillId="5" borderId="2" xfId="2" applyNumberFormat="1" applyFont="1" applyBorder="1" applyAlignment="1" applyProtection="1">
      <alignment horizontal="center"/>
      <protection locked="0"/>
    </xf>
    <xf numFmtId="0" fontId="11" fillId="5" borderId="0" xfId="2" applyFont="1" applyProtection="1">
      <protection locked="0"/>
    </xf>
    <xf numFmtId="0" fontId="11" fillId="5" borderId="0" xfId="2" applyNumberFormat="1" applyFont="1" applyProtection="1">
      <protection locked="0"/>
    </xf>
    <xf numFmtId="0" fontId="11" fillId="5" borderId="2" xfId="2" applyFont="1" applyBorder="1" applyAlignment="1" applyProtection="1">
      <alignment horizontal="center"/>
    </xf>
    <xf numFmtId="0" fontId="10" fillId="5" borderId="0" xfId="2"/>
    <xf numFmtId="0" fontId="10" fillId="5" borderId="2" xfId="2" applyBorder="1"/>
    <xf numFmtId="47" fontId="10" fillId="5" borderId="2" xfId="2" applyNumberFormat="1" applyBorder="1"/>
    <xf numFmtId="47" fontId="10" fillId="5" borderId="2" xfId="2" applyNumberFormat="1" applyBorder="1" applyAlignment="1">
      <alignment horizontal="center"/>
    </xf>
    <xf numFmtId="0" fontId="10" fillId="5" borderId="2" xfId="2" applyBorder="1" applyAlignment="1" applyProtection="1">
      <alignment horizontal="center"/>
      <protection locked="0"/>
    </xf>
    <xf numFmtId="0" fontId="10" fillId="5" borderId="2" xfId="2" applyBorder="1" applyAlignment="1">
      <alignment horizontal="center"/>
    </xf>
    <xf numFmtId="0" fontId="10" fillId="5" borderId="1" xfId="2" applyBorder="1" applyAlignment="1">
      <alignment horizontal="center"/>
    </xf>
    <xf numFmtId="47" fontId="10" fillId="5" borderId="1" xfId="2" applyNumberFormat="1" applyBorder="1" applyAlignment="1">
      <alignment horizontal="center"/>
    </xf>
    <xf numFmtId="0" fontId="10" fillId="5" borderId="0" xfId="2" applyAlignment="1">
      <alignment horizontal="center"/>
    </xf>
    <xf numFmtId="2" fontId="10" fillId="5" borderId="2" xfId="2" applyNumberFormat="1" applyBorder="1"/>
    <xf numFmtId="0" fontId="0" fillId="0" borderId="0" xfId="0" applyAlignment="1">
      <alignment horizontal="center"/>
    </xf>
    <xf numFmtId="164" fontId="11" fillId="5" borderId="2" xfId="2" applyNumberFormat="1" applyFont="1" applyBorder="1"/>
    <xf numFmtId="164" fontId="11" fillId="5" borderId="2" xfId="2" applyNumberFormat="1" applyFont="1" applyBorder="1" applyAlignment="1">
      <alignment horizontal="center"/>
    </xf>
    <xf numFmtId="164" fontId="11" fillId="5" borderId="2" xfId="2" applyNumberFormat="1" applyFont="1" applyBorder="1" applyAlignment="1" applyProtection="1">
      <alignment horizontal="center"/>
      <protection locked="0"/>
    </xf>
    <xf numFmtId="0" fontId="9" fillId="7" borderId="0" xfId="3"/>
    <xf numFmtId="0" fontId="11" fillId="5" borderId="0" xfId="2" applyFont="1" applyAlignment="1">
      <alignment horizontal="center"/>
    </xf>
    <xf numFmtId="0" fontId="19" fillId="5" borderId="2" xfId="2" applyFont="1" applyBorder="1"/>
    <xf numFmtId="0" fontId="11" fillId="5" borderId="4" xfId="2" applyFont="1" applyBorder="1"/>
    <xf numFmtId="0" fontId="20" fillId="5" borderId="2" xfId="2" applyFont="1" applyBorder="1"/>
    <xf numFmtId="0" fontId="11" fillId="5" borderId="0" xfId="2" applyFont="1" applyBorder="1"/>
    <xf numFmtId="47" fontId="11" fillId="5" borderId="0" xfId="2" applyNumberFormat="1" applyFont="1" applyBorder="1"/>
    <xf numFmtId="0" fontId="10" fillId="5" borderId="0" xfId="2" applyBorder="1"/>
    <xf numFmtId="47" fontId="11" fillId="5" borderId="2" xfId="2" applyNumberFormat="1" applyFont="1" applyBorder="1" applyAlignment="1">
      <alignment horizontal="right"/>
    </xf>
    <xf numFmtId="47" fontId="11" fillId="5" borderId="2" xfId="2" applyNumberFormat="1" applyFont="1" applyBorder="1" applyAlignment="1" applyProtection="1">
      <alignment horizontal="center"/>
      <protection locked="0"/>
    </xf>
    <xf numFmtId="2" fontId="11" fillId="5" borderId="2" xfId="2" applyNumberFormat="1" applyFont="1" applyBorder="1"/>
    <xf numFmtId="0" fontId="11" fillId="5" borderId="2" xfId="2" applyFont="1" applyBorder="1" applyAlignment="1">
      <alignment horizontal="right"/>
    </xf>
    <xf numFmtId="0" fontId="0" fillId="0" borderId="0" xfId="0" applyAlignment="1">
      <alignment horizontal="right"/>
    </xf>
    <xf numFmtId="0" fontId="11" fillId="5" borderId="2" xfId="2" applyFont="1" applyBorder="1" applyAlignment="1" applyProtection="1">
      <alignment horizontal="right"/>
      <protection locked="0"/>
    </xf>
    <xf numFmtId="47" fontId="10" fillId="5" borderId="1" xfId="2" applyNumberFormat="1" applyBorder="1"/>
    <xf numFmtId="0" fontId="10" fillId="5" borderId="2" xfId="2" applyBorder="1" applyAlignment="1" applyProtection="1">
      <alignment horizontal="right"/>
      <protection locked="0"/>
    </xf>
    <xf numFmtId="0" fontId="10" fillId="5" borderId="2" xfId="2" applyBorder="1" applyAlignment="1">
      <alignment horizontal="right"/>
    </xf>
    <xf numFmtId="0" fontId="10" fillId="5" borderId="0" xfId="2" applyBorder="1" applyAlignment="1">
      <alignment horizontal="right"/>
    </xf>
    <xf numFmtId="47" fontId="11" fillId="5" borderId="2" xfId="2" applyNumberFormat="1" applyFont="1" applyBorder="1" applyAlignment="1" applyProtection="1">
      <alignment horizontal="right"/>
    </xf>
    <xf numFmtId="47" fontId="11" fillId="5" borderId="0" xfId="2" applyNumberFormat="1" applyFont="1" applyBorder="1" applyAlignment="1" applyProtection="1">
      <alignment horizontal="right"/>
    </xf>
    <xf numFmtId="47" fontId="10" fillId="5" borderId="2" xfId="2" applyNumberFormat="1" applyBorder="1" applyAlignment="1" applyProtection="1">
      <alignment horizontal="right"/>
      <protection locked="0"/>
    </xf>
    <xf numFmtId="164" fontId="11" fillId="5" borderId="2" xfId="2" applyNumberFormat="1" applyFont="1" applyBorder="1" applyAlignment="1">
      <alignment horizontal="right"/>
    </xf>
    <xf numFmtId="164" fontId="11" fillId="5" borderId="2" xfId="2" applyNumberFormat="1" applyFont="1" applyBorder="1" applyProtection="1">
      <protection locked="0"/>
    </xf>
    <xf numFmtId="0" fontId="11" fillId="5" borderId="2" xfId="2" applyNumberFormat="1" applyFont="1" applyBorder="1" applyAlignment="1" applyProtection="1">
      <alignment horizontal="right"/>
      <protection locked="0"/>
    </xf>
    <xf numFmtId="47" fontId="11" fillId="5" borderId="2" xfId="2" applyNumberFormat="1" applyFont="1" applyBorder="1" applyAlignment="1" applyProtection="1">
      <alignment horizontal="right"/>
      <protection locked="0"/>
    </xf>
    <xf numFmtId="0" fontId="11" fillId="5" borderId="2" xfId="2" applyNumberFormat="1" applyFont="1" applyBorder="1" applyAlignment="1">
      <alignment horizontal="right"/>
    </xf>
    <xf numFmtId="164" fontId="11" fillId="5" borderId="0" xfId="2" applyNumberFormat="1" applyFont="1" applyBorder="1" applyAlignment="1">
      <alignment horizontal="right"/>
    </xf>
    <xf numFmtId="164" fontId="11" fillId="5" borderId="0" xfId="2" applyNumberFormat="1" applyFont="1" applyBorder="1" applyAlignment="1" applyProtection="1">
      <alignment horizontal="center"/>
      <protection locked="0"/>
    </xf>
    <xf numFmtId="0" fontId="11" fillId="5" borderId="0" xfId="2" applyNumberFormat="1" applyFont="1" applyBorder="1" applyAlignment="1">
      <alignment horizontal="right"/>
    </xf>
    <xf numFmtId="0" fontId="11" fillId="5" borderId="0" xfId="2" applyFont="1" applyBorder="1" applyAlignment="1">
      <alignment horizontal="right"/>
    </xf>
    <xf numFmtId="0" fontId="11" fillId="5" borderId="0" xfId="2" applyFont="1" applyBorder="1" applyAlignment="1" applyProtection="1">
      <alignment horizontal="right"/>
      <protection locked="0"/>
    </xf>
    <xf numFmtId="47" fontId="11" fillId="5" borderId="0" xfId="2" applyNumberFormat="1" applyFont="1" applyBorder="1" applyAlignment="1" applyProtection="1">
      <alignment horizontal="right"/>
      <protection locked="0"/>
    </xf>
    <xf numFmtId="47" fontId="10" fillId="5" borderId="2" xfId="2" applyNumberFormat="1" applyBorder="1" applyAlignment="1">
      <alignment horizontal="right"/>
    </xf>
    <xf numFmtId="0" fontId="10" fillId="5" borderId="4" xfId="2" applyBorder="1"/>
    <xf numFmtId="47" fontId="10" fillId="5" borderId="0" xfId="2" applyNumberFormat="1" applyBorder="1"/>
    <xf numFmtId="0" fontId="10" fillId="5" borderId="0" xfId="2" applyNumberFormat="1" applyAlignment="1" applyProtection="1">
      <alignment horizontal="right"/>
      <protection locked="0"/>
    </xf>
    <xf numFmtId="0" fontId="10" fillId="5" borderId="0" xfId="2" applyNumberFormat="1" applyBorder="1" applyAlignment="1" applyProtection="1">
      <alignment horizontal="right"/>
      <protection locked="0"/>
    </xf>
    <xf numFmtId="0" fontId="10" fillId="5" borderId="0" xfId="2" applyAlignment="1">
      <alignment horizontal="right"/>
    </xf>
    <xf numFmtId="0" fontId="10" fillId="5" borderId="0" xfId="2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13" fillId="4" borderId="0" xfId="0" applyFont="1" applyFill="1" applyAlignment="1">
      <alignment horizontal="right"/>
    </xf>
    <xf numFmtId="0" fontId="18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1" fillId="5" borderId="0" xfId="2" applyFont="1" applyAlignment="1">
      <alignment horizontal="right"/>
    </xf>
    <xf numFmtId="47" fontId="11" fillId="5" borderId="0" xfId="2" applyNumberFormat="1" applyFont="1" applyBorder="1" applyAlignment="1">
      <alignment horizontal="right"/>
    </xf>
    <xf numFmtId="0" fontId="11" fillId="5" borderId="0" xfId="2" applyFont="1" applyAlignment="1" applyProtection="1">
      <alignment horizontal="right"/>
      <protection locked="0"/>
    </xf>
    <xf numFmtId="0" fontId="11" fillId="5" borderId="0" xfId="2" applyNumberFormat="1" applyFont="1" applyAlignment="1" applyProtection="1">
      <alignment horizontal="right"/>
      <protection locked="0"/>
    </xf>
    <xf numFmtId="0" fontId="17" fillId="9" borderId="0" xfId="0" applyFont="1" applyFill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5" borderId="2" xfId="2" applyBorder="1" applyAlignment="1" applyProtection="1">
      <alignment horizontal="center"/>
    </xf>
    <xf numFmtId="165" fontId="11" fillId="5" borderId="1" xfId="2" applyNumberFormat="1" applyFont="1" applyBorder="1" applyAlignment="1">
      <alignment horizontal="center"/>
    </xf>
    <xf numFmtId="165" fontId="10" fillId="5" borderId="2" xfId="2" applyNumberFormat="1" applyBorder="1" applyProtection="1">
      <protection locked="0"/>
    </xf>
    <xf numFmtId="165" fontId="8" fillId="5" borderId="2" xfId="2" applyNumberFormat="1" applyFont="1" applyBorder="1" applyProtection="1">
      <protection locked="0"/>
    </xf>
    <xf numFmtId="0" fontId="19" fillId="5" borderId="2" xfId="2" applyFont="1" applyBorder="1" applyProtection="1"/>
    <xf numFmtId="0" fontId="11" fillId="5" borderId="2" xfId="2" applyNumberFormat="1" applyFont="1" applyBorder="1" applyAlignment="1" applyProtection="1">
      <alignment horizontal="center"/>
    </xf>
    <xf numFmtId="0" fontId="11" fillId="5" borderId="2" xfId="2" applyFont="1" applyBorder="1" applyProtection="1"/>
    <xf numFmtId="0" fontId="14" fillId="0" borderId="0" xfId="0" applyFont="1" applyAlignment="1">
      <alignment horizontal="center"/>
    </xf>
    <xf numFmtId="0" fontId="22" fillId="10" borderId="0" xfId="0" applyFont="1" applyFill="1" applyAlignment="1">
      <alignment vertical="center"/>
    </xf>
    <xf numFmtId="0" fontId="0" fillId="10" borderId="0" xfId="0" applyFill="1"/>
    <xf numFmtId="0" fontId="11" fillId="5" borderId="2" xfId="2" applyFont="1" applyBorder="1" applyProtection="1">
      <protection locked="0"/>
    </xf>
    <xf numFmtId="164" fontId="11" fillId="5" borderId="2" xfId="2" applyNumberFormat="1" applyFont="1" applyBorder="1" applyAlignment="1" applyProtection="1">
      <alignment horizontal="center"/>
    </xf>
    <xf numFmtId="47" fontId="11" fillId="5" borderId="2" xfId="2" applyNumberFormat="1" applyFont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21" fillId="8" borderId="5" xfId="4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1" fillId="8" borderId="5" xfId="4" applyProtection="1">
      <protection locked="0"/>
    </xf>
    <xf numFmtId="0" fontId="21" fillId="8" borderId="5" xfId="4" applyAlignment="1" applyProtection="1">
      <alignment horizontal="center"/>
    </xf>
    <xf numFmtId="47" fontId="21" fillId="8" borderId="5" xfId="4" applyNumberFormat="1" applyAlignment="1" applyProtection="1">
      <alignment horizontal="center"/>
      <protection locked="0"/>
    </xf>
    <xf numFmtId="47" fontId="0" fillId="0" borderId="0" xfId="0" applyNumberFormat="1" applyAlignment="1" applyProtection="1">
      <alignment horizontal="center"/>
      <protection locked="0"/>
    </xf>
    <xf numFmtId="0" fontId="21" fillId="11" borderId="2" xfId="4" applyFill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26" fillId="0" borderId="2" xfId="2" applyFont="1" applyFill="1" applyBorder="1" applyAlignment="1" applyProtection="1">
      <alignment horizontal="center"/>
    </xf>
    <xf numFmtId="47" fontId="26" fillId="0" borderId="2" xfId="2" applyNumberFormat="1" applyFont="1" applyFill="1" applyBorder="1" applyAlignment="1" applyProtection="1">
      <alignment horizontal="center"/>
    </xf>
    <xf numFmtId="47" fontId="26" fillId="0" borderId="2" xfId="2" applyNumberFormat="1" applyFont="1" applyFill="1" applyBorder="1" applyAlignment="1" applyProtection="1">
      <alignment horizontal="center"/>
      <protection locked="0"/>
    </xf>
    <xf numFmtId="0" fontId="26" fillId="0" borderId="2" xfId="2" applyFont="1" applyFill="1" applyBorder="1" applyAlignment="1" applyProtection="1">
      <alignment horizontal="center"/>
      <protection locked="0"/>
    </xf>
    <xf numFmtId="47" fontId="28" fillId="0" borderId="0" xfId="0" applyNumberFormat="1" applyFont="1" applyAlignment="1">
      <alignment horizontal="center"/>
    </xf>
    <xf numFmtId="0" fontId="28" fillId="0" borderId="0" xfId="0" applyFont="1"/>
    <xf numFmtId="47" fontId="28" fillId="0" borderId="0" xfId="0" applyNumberFormat="1" applyFont="1" applyAlignment="1" applyProtection="1">
      <alignment horizontal="center"/>
      <protection locked="0"/>
    </xf>
    <xf numFmtId="47" fontId="8" fillId="5" borderId="2" xfId="2" applyNumberFormat="1" applyFont="1" applyBorder="1" applyProtection="1">
      <protection locked="0"/>
    </xf>
    <xf numFmtId="164" fontId="10" fillId="5" borderId="2" xfId="2" applyNumberFormat="1" applyBorder="1" applyProtection="1">
      <protection locked="0"/>
    </xf>
    <xf numFmtId="0" fontId="22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0" fontId="23" fillId="0" borderId="0" xfId="0" applyFont="1"/>
    <xf numFmtId="0" fontId="21" fillId="8" borderId="5" xfId="4" applyAlignment="1" applyProtection="1">
      <alignment horizontal="left"/>
      <protection locked="0"/>
    </xf>
    <xf numFmtId="0" fontId="26" fillId="0" borderId="5" xfId="4" applyFont="1" applyFill="1" applyProtection="1">
      <protection locked="0"/>
    </xf>
    <xf numFmtId="47" fontId="28" fillId="0" borderId="2" xfId="0" applyNumberFormat="1" applyFont="1" applyBorder="1" applyAlignment="1" applyProtection="1">
      <alignment horizontal="center"/>
      <protection locked="0"/>
    </xf>
    <xf numFmtId="0" fontId="26" fillId="0" borderId="8" xfId="4" applyFont="1" applyFill="1" applyBorder="1" applyProtection="1">
      <protection locked="0"/>
    </xf>
    <xf numFmtId="47" fontId="26" fillId="0" borderId="0" xfId="2" applyNumberFormat="1" applyFont="1" applyFill="1" applyBorder="1" applyAlignment="1" applyProtection="1">
      <alignment horizontal="center"/>
      <protection locked="0"/>
    </xf>
    <xf numFmtId="47" fontId="28" fillId="0" borderId="2" xfId="0" applyNumberFormat="1" applyFont="1" applyBorder="1" applyAlignment="1">
      <alignment horizontal="center"/>
    </xf>
    <xf numFmtId="0" fontId="26" fillId="0" borderId="2" xfId="2" applyNumberFormat="1" applyFont="1" applyFill="1" applyBorder="1" applyAlignment="1" applyProtection="1">
      <alignment horizontal="center"/>
    </xf>
    <xf numFmtId="0" fontId="0" fillId="4" borderId="0" xfId="0" applyFill="1" applyProtection="1">
      <protection locked="0"/>
    </xf>
    <xf numFmtId="47" fontId="10" fillId="5" borderId="2" xfId="2" applyNumberForma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21" fillId="8" borderId="9" xfId="4" applyBorder="1" applyProtection="1">
      <protection locked="0"/>
    </xf>
    <xf numFmtId="47" fontId="21" fillId="8" borderId="9" xfId="4" applyNumberFormat="1" applyBorder="1" applyAlignment="1" applyProtection="1">
      <alignment horizontal="center"/>
      <protection locked="0"/>
    </xf>
    <xf numFmtId="0" fontId="21" fillId="8" borderId="9" xfId="4" applyBorder="1" applyAlignment="1" applyProtection="1">
      <alignment horizontal="center"/>
      <protection locked="0"/>
    </xf>
    <xf numFmtId="47" fontId="10" fillId="5" borderId="10" xfId="2" applyNumberFormat="1" applyBorder="1" applyAlignment="1" applyProtection="1">
      <alignment horizontal="center"/>
      <protection locked="0"/>
    </xf>
    <xf numFmtId="0" fontId="21" fillId="8" borderId="11" xfId="4" applyBorder="1" applyProtection="1">
      <protection locked="0"/>
    </xf>
    <xf numFmtId="0" fontId="26" fillId="0" borderId="10" xfId="2" applyFont="1" applyFill="1" applyBorder="1" applyAlignment="1" applyProtection="1">
      <alignment horizontal="center"/>
    </xf>
    <xf numFmtId="0" fontId="26" fillId="0" borderId="9" xfId="4" applyFont="1" applyFill="1" applyBorder="1" applyProtection="1">
      <protection locked="0"/>
    </xf>
    <xf numFmtId="47" fontId="26" fillId="0" borderId="10" xfId="2" applyNumberFormat="1" applyFont="1" applyFill="1" applyBorder="1" applyAlignment="1" applyProtection="1">
      <alignment horizontal="center"/>
      <protection locked="0"/>
    </xf>
    <xf numFmtId="0" fontId="26" fillId="0" borderId="10" xfId="2" applyFont="1" applyFill="1" applyBorder="1" applyAlignment="1" applyProtection="1">
      <alignment horizontal="center"/>
      <protection locked="0"/>
    </xf>
    <xf numFmtId="47" fontId="14" fillId="0" borderId="0" xfId="0" applyNumberFormat="1" applyFont="1" applyAlignment="1" applyProtection="1">
      <alignment horizontal="center"/>
      <protection locked="0"/>
    </xf>
    <xf numFmtId="0" fontId="0" fillId="0" borderId="13" xfId="0" applyBorder="1"/>
    <xf numFmtId="0" fontId="11" fillId="5" borderId="12" xfId="2" applyFont="1" applyBorder="1" applyProtection="1">
      <protection locked="0"/>
    </xf>
    <xf numFmtId="0" fontId="14" fillId="3" borderId="0" xfId="0" applyFont="1" applyFill="1" applyProtection="1">
      <protection locked="0"/>
    </xf>
    <xf numFmtId="0" fontId="11" fillId="5" borderId="10" xfId="2" applyFont="1" applyBorder="1" applyProtection="1">
      <protection locked="0"/>
    </xf>
    <xf numFmtId="0" fontId="0" fillId="0" borderId="0" xfId="0" applyAlignment="1">
      <alignment horizontal="left"/>
    </xf>
    <xf numFmtId="0" fontId="14" fillId="4" borderId="0" xfId="0" applyFont="1" applyFill="1"/>
    <xf numFmtId="0" fontId="16" fillId="4" borderId="0" xfId="0" applyFont="1" applyFill="1"/>
    <xf numFmtId="47" fontId="26" fillId="0" borderId="10" xfId="2" applyNumberFormat="1" applyFont="1" applyFill="1" applyBorder="1" applyAlignment="1" applyProtection="1">
      <alignment horizontal="center"/>
    </xf>
    <xf numFmtId="0" fontId="26" fillId="0" borderId="10" xfId="2" applyNumberFormat="1" applyFont="1" applyFill="1" applyBorder="1" applyAlignment="1" applyProtection="1">
      <alignment horizontal="center"/>
    </xf>
    <xf numFmtId="0" fontId="21" fillId="11" borderId="5" xfId="4" applyFill="1" applyAlignment="1" applyProtection="1">
      <alignment horizontal="center"/>
      <protection locked="0"/>
    </xf>
    <xf numFmtId="0" fontId="21" fillId="11" borderId="5" xfId="4" applyFill="1" applyProtection="1">
      <protection locked="0"/>
    </xf>
    <xf numFmtId="47" fontId="21" fillId="11" borderId="5" xfId="4" applyNumberFormat="1" applyFill="1" applyAlignment="1" applyProtection="1">
      <alignment horizontal="center"/>
    </xf>
    <xf numFmtId="47" fontId="21" fillId="11" borderId="5" xfId="4" applyNumberFormat="1" applyFill="1" applyAlignment="1" applyProtection="1">
      <alignment horizontal="center"/>
      <protection locked="0"/>
    </xf>
    <xf numFmtId="0" fontId="21" fillId="11" borderId="5" xfId="4" applyNumberFormat="1" applyFill="1" applyAlignment="1" applyProtection="1">
      <alignment horizontal="center"/>
    </xf>
    <xf numFmtId="0" fontId="21" fillId="11" borderId="5" xfId="4" applyFill="1" applyAlignment="1" applyProtection="1">
      <alignment horizontal="center"/>
    </xf>
    <xf numFmtId="0" fontId="26" fillId="11" borderId="5" xfId="4" applyFont="1" applyFill="1" applyProtection="1">
      <protection locked="0"/>
    </xf>
    <xf numFmtId="0" fontId="10" fillId="11" borderId="0" xfId="2" applyFill="1" applyProtection="1">
      <protection locked="0"/>
    </xf>
    <xf numFmtId="0" fontId="0" fillId="11" borderId="2" xfId="0" applyFill="1" applyBorder="1" applyProtection="1">
      <protection locked="0"/>
    </xf>
    <xf numFmtId="0" fontId="11" fillId="11" borderId="0" xfId="2" applyFont="1" applyFill="1" applyProtection="1">
      <protection locked="0"/>
    </xf>
    <xf numFmtId="0" fontId="11" fillId="11" borderId="1" xfId="2" applyFont="1" applyFill="1" applyBorder="1" applyAlignment="1" applyProtection="1">
      <alignment horizontal="center"/>
      <protection locked="0"/>
    </xf>
    <xf numFmtId="47" fontId="11" fillId="11" borderId="1" xfId="2" applyNumberFormat="1" applyFont="1" applyFill="1" applyBorder="1" applyAlignment="1" applyProtection="1">
      <alignment horizontal="center"/>
      <protection locked="0"/>
    </xf>
    <xf numFmtId="0" fontId="11" fillId="11" borderId="1" xfId="2" applyFont="1" applyFill="1" applyBorder="1" applyAlignment="1" applyProtection="1">
      <alignment horizontal="center"/>
    </xf>
    <xf numFmtId="0" fontId="14" fillId="4" borderId="0" xfId="0" applyFont="1" applyFill="1" applyProtection="1">
      <protection locked="0"/>
    </xf>
    <xf numFmtId="0" fontId="0" fillId="11" borderId="12" xfId="0" applyFill="1" applyBorder="1" applyProtection="1">
      <protection locked="0"/>
    </xf>
    <xf numFmtId="0" fontId="25" fillId="11" borderId="0" xfId="2" applyFont="1" applyFill="1" applyProtection="1">
      <protection locked="0"/>
    </xf>
    <xf numFmtId="0" fontId="19" fillId="11" borderId="1" xfId="2" applyFont="1" applyFill="1" applyBorder="1" applyAlignment="1" applyProtection="1">
      <alignment horizontal="center"/>
      <protection locked="0"/>
    </xf>
    <xf numFmtId="47" fontId="19" fillId="11" borderId="1" xfId="2" applyNumberFormat="1" applyFont="1" applyFill="1" applyBorder="1" applyAlignment="1" applyProtection="1">
      <alignment horizontal="center"/>
      <protection locked="0"/>
    </xf>
    <xf numFmtId="0" fontId="19" fillId="11" borderId="1" xfId="2" applyFont="1" applyFill="1" applyBorder="1" applyAlignment="1" applyProtection="1">
      <alignment horizontal="center"/>
    </xf>
    <xf numFmtId="0" fontId="16" fillId="4" borderId="0" xfId="0" applyFont="1" applyFill="1" applyProtection="1">
      <protection locked="0"/>
    </xf>
    <xf numFmtId="0" fontId="21" fillId="11" borderId="11" xfId="4" applyFill="1" applyBorder="1" applyProtection="1">
      <protection locked="0"/>
    </xf>
    <xf numFmtId="0" fontId="9" fillId="7" borderId="2" xfId="3" applyBorder="1" applyProtection="1">
      <protection locked="0"/>
    </xf>
    <xf numFmtId="47" fontId="11" fillId="5" borderId="10" xfId="2" applyNumberFormat="1" applyFont="1" applyBorder="1" applyAlignment="1" applyProtection="1">
      <alignment horizontal="center"/>
      <protection locked="0"/>
    </xf>
    <xf numFmtId="0" fontId="11" fillId="5" borderId="10" xfId="2" applyNumberFormat="1" applyFont="1" applyBorder="1" applyAlignment="1" applyProtection="1">
      <alignment horizontal="center"/>
    </xf>
    <xf numFmtId="0" fontId="11" fillId="5" borderId="10" xfId="2" applyFont="1" applyBorder="1" applyAlignment="1" applyProtection="1">
      <alignment horizontal="center"/>
    </xf>
    <xf numFmtId="0" fontId="11" fillId="5" borderId="10" xfId="2" applyFont="1" applyBorder="1" applyAlignment="1" applyProtection="1">
      <alignment horizontal="center"/>
      <protection locked="0"/>
    </xf>
    <xf numFmtId="47" fontId="11" fillId="5" borderId="10" xfId="2" applyNumberFormat="1" applyFont="1" applyBorder="1" applyAlignment="1" applyProtection="1">
      <alignment horizontal="center"/>
    </xf>
    <xf numFmtId="164" fontId="11" fillId="5" borderId="10" xfId="2" applyNumberFormat="1" applyFont="1" applyBorder="1" applyAlignment="1" applyProtection="1">
      <alignment horizontal="center"/>
    </xf>
    <xf numFmtId="164" fontId="11" fillId="5" borderId="10" xfId="2" applyNumberFormat="1" applyFont="1" applyBorder="1" applyAlignment="1" applyProtection="1">
      <alignment horizontal="center"/>
      <protection locked="0"/>
    </xf>
    <xf numFmtId="0" fontId="11" fillId="11" borderId="2" xfId="2" applyFont="1" applyFill="1" applyBorder="1" applyProtection="1">
      <protection locked="0"/>
    </xf>
    <xf numFmtId="0" fontId="11" fillId="11" borderId="12" xfId="2" applyFont="1" applyFill="1" applyBorder="1" applyProtection="1">
      <protection locked="0"/>
    </xf>
    <xf numFmtId="0" fontId="11" fillId="11" borderId="2" xfId="2" applyFont="1" applyFill="1" applyBorder="1" applyAlignment="1" applyProtection="1">
      <alignment horizontal="center"/>
      <protection locked="0"/>
    </xf>
    <xf numFmtId="0" fontId="11" fillId="11" borderId="2" xfId="2" applyFont="1" applyFill="1" applyBorder="1" applyAlignment="1" applyProtection="1">
      <alignment horizontal="center"/>
    </xf>
    <xf numFmtId="0" fontId="11" fillId="11" borderId="12" xfId="2" applyFont="1" applyFill="1" applyBorder="1" applyAlignment="1" applyProtection="1">
      <alignment horizontal="center"/>
      <protection locked="0"/>
    </xf>
    <xf numFmtId="0" fontId="11" fillId="11" borderId="2" xfId="2" applyFont="1" applyFill="1" applyBorder="1" applyAlignment="1" applyProtection="1">
      <alignment horizontal="left"/>
    </xf>
    <xf numFmtId="0" fontId="25" fillId="5" borderId="2" xfId="2" applyFont="1" applyBorder="1" applyProtection="1"/>
    <xf numFmtId="47" fontId="19" fillId="11" borderId="2" xfId="2" applyNumberFormat="1" applyFont="1" applyFill="1" applyBorder="1" applyAlignment="1" applyProtection="1">
      <alignment horizontal="center"/>
      <protection locked="0"/>
    </xf>
    <xf numFmtId="0" fontId="19" fillId="11" borderId="2" xfId="2" applyFont="1" applyFill="1" applyBorder="1" applyAlignment="1" applyProtection="1">
      <alignment horizontal="center"/>
    </xf>
    <xf numFmtId="0" fontId="25" fillId="11" borderId="2" xfId="2" applyFont="1" applyFill="1" applyBorder="1" applyProtection="1"/>
    <xf numFmtId="0" fontId="19" fillId="11" borderId="2" xfId="2" applyFont="1" applyFill="1" applyBorder="1" applyAlignment="1" applyProtection="1">
      <alignment horizontal="center"/>
      <protection locked="0"/>
    </xf>
    <xf numFmtId="47" fontId="19" fillId="11" borderId="2" xfId="2" applyNumberFormat="1" applyFont="1" applyFill="1" applyBorder="1" applyAlignment="1" applyProtection="1">
      <alignment horizontal="center"/>
    </xf>
    <xf numFmtId="47" fontId="25" fillId="11" borderId="2" xfId="2" applyNumberFormat="1" applyFont="1" applyFill="1" applyBorder="1" applyAlignment="1" applyProtection="1">
      <alignment horizontal="center"/>
    </xf>
    <xf numFmtId="0" fontId="25" fillId="11" borderId="2" xfId="2" applyFont="1" applyFill="1" applyBorder="1" applyAlignment="1" applyProtection="1">
      <alignment horizontal="center"/>
    </xf>
    <xf numFmtId="0" fontId="19" fillId="11" borderId="2" xfId="2" applyFont="1" applyFill="1" applyBorder="1" applyProtection="1"/>
    <xf numFmtId="47" fontId="16" fillId="11" borderId="2" xfId="0" applyNumberFormat="1" applyFont="1" applyFill="1" applyBorder="1" applyAlignment="1" applyProtection="1">
      <alignment horizontal="center"/>
      <protection locked="0"/>
    </xf>
    <xf numFmtId="0" fontId="16" fillId="11" borderId="2" xfId="0" applyFont="1" applyFill="1" applyBorder="1" applyAlignment="1" applyProtection="1">
      <alignment horizontal="center"/>
      <protection locked="0"/>
    </xf>
    <xf numFmtId="47" fontId="16" fillId="11" borderId="12" xfId="0" applyNumberFormat="1" applyFont="1" applyFill="1" applyBorder="1" applyAlignment="1" applyProtection="1">
      <alignment horizontal="center"/>
      <protection locked="0"/>
    </xf>
    <xf numFmtId="0" fontId="16" fillId="11" borderId="12" xfId="0" applyFont="1" applyFill="1" applyBorder="1" applyAlignment="1" applyProtection="1">
      <alignment horizontal="center"/>
      <protection locked="0"/>
    </xf>
    <xf numFmtId="47" fontId="16" fillId="0" borderId="0" xfId="0" applyNumberFormat="1" applyFont="1" applyAlignment="1">
      <alignment horizontal="center"/>
    </xf>
    <xf numFmtId="47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5" fillId="0" borderId="0" xfId="2" applyFont="1" applyFill="1" applyAlignment="1">
      <alignment horizontal="center"/>
    </xf>
    <xf numFmtId="47" fontId="25" fillId="11" borderId="2" xfId="2" applyNumberFormat="1" applyFont="1" applyFill="1" applyBorder="1" applyAlignment="1" applyProtection="1">
      <alignment horizontal="center"/>
      <protection locked="0"/>
    </xf>
    <xf numFmtId="0" fontId="25" fillId="11" borderId="2" xfId="2" applyFont="1" applyFill="1" applyBorder="1" applyAlignment="1" applyProtection="1">
      <alignment horizontal="center"/>
      <protection locked="0"/>
    </xf>
    <xf numFmtId="0" fontId="19" fillId="11" borderId="2" xfId="2" applyNumberFormat="1" applyFont="1" applyFill="1" applyBorder="1" applyAlignment="1" applyProtection="1">
      <alignment horizontal="center"/>
    </xf>
    <xf numFmtId="0" fontId="19" fillId="11" borderId="12" xfId="2" applyFont="1" applyFill="1" applyBorder="1" applyAlignment="1" applyProtection="1">
      <alignment horizontal="center"/>
      <protection locked="0"/>
    </xf>
    <xf numFmtId="0" fontId="21" fillId="11" borderId="5" xfId="4" applyFill="1" applyAlignment="1" applyProtection="1">
      <alignment horizontal="left"/>
    </xf>
    <xf numFmtId="0" fontId="26" fillId="0" borderId="9" xfId="4" applyFont="1" applyFill="1" applyBorder="1" applyAlignment="1" applyProtection="1">
      <alignment horizontal="left"/>
    </xf>
    <xf numFmtId="0" fontId="26" fillId="0" borderId="5" xfId="4" applyFont="1" applyFill="1" applyAlignment="1" applyProtection="1">
      <alignment horizontal="left"/>
    </xf>
    <xf numFmtId="0" fontId="28" fillId="0" borderId="0" xfId="0" applyFont="1" applyAlignment="1">
      <alignment horizontal="left"/>
    </xf>
    <xf numFmtId="0" fontId="19" fillId="5" borderId="10" xfId="2" applyFont="1" applyBorder="1" applyProtection="1"/>
    <xf numFmtId="47" fontId="7" fillId="5" borderId="2" xfId="2" applyNumberFormat="1" applyFont="1" applyBorder="1" applyAlignment="1" applyProtection="1">
      <alignment horizontal="center"/>
      <protection locked="0"/>
    </xf>
    <xf numFmtId="0" fontId="7" fillId="5" borderId="2" xfId="2" applyNumberFormat="1" applyFont="1" applyBorder="1" applyAlignment="1" applyProtection="1">
      <alignment horizontal="center"/>
    </xf>
    <xf numFmtId="0" fontId="7" fillId="5" borderId="2" xfId="2" applyFont="1" applyBorder="1" applyAlignment="1" applyProtection="1">
      <alignment horizontal="center"/>
    </xf>
    <xf numFmtId="0" fontId="7" fillId="5" borderId="2" xfId="2" applyFont="1" applyBorder="1" applyAlignment="1" applyProtection="1">
      <alignment horizontal="center"/>
      <protection locked="0"/>
    </xf>
    <xf numFmtId="47" fontId="7" fillId="5" borderId="2" xfId="2" applyNumberFormat="1" applyFont="1" applyBorder="1" applyAlignment="1" applyProtection="1">
      <alignment horizontal="center"/>
    </xf>
    <xf numFmtId="164" fontId="7" fillId="5" borderId="2" xfId="2" applyNumberFormat="1" applyFont="1" applyBorder="1" applyAlignment="1" applyProtection="1">
      <alignment horizontal="center"/>
    </xf>
    <xf numFmtId="164" fontId="7" fillId="5" borderId="2" xfId="2" applyNumberFormat="1" applyFont="1" applyBorder="1" applyAlignment="1" applyProtection="1">
      <alignment horizontal="center"/>
      <protection locked="0"/>
    </xf>
    <xf numFmtId="0" fontId="25" fillId="5" borderId="12" xfId="2" applyFont="1" applyBorder="1" applyProtection="1"/>
    <xf numFmtId="47" fontId="7" fillId="5" borderId="12" xfId="2" applyNumberFormat="1" applyFont="1" applyBorder="1" applyAlignment="1" applyProtection="1">
      <alignment horizontal="center"/>
      <protection locked="0"/>
    </xf>
    <xf numFmtId="0" fontId="7" fillId="5" borderId="12" xfId="2" applyNumberFormat="1" applyFont="1" applyBorder="1" applyAlignment="1" applyProtection="1">
      <alignment horizontal="center"/>
    </xf>
    <xf numFmtId="0" fontId="7" fillId="5" borderId="12" xfId="2" applyFont="1" applyBorder="1" applyAlignment="1" applyProtection="1">
      <alignment horizontal="center"/>
    </xf>
    <xf numFmtId="0" fontId="7" fillId="5" borderId="12" xfId="2" applyFont="1" applyBorder="1" applyAlignment="1" applyProtection="1">
      <alignment horizontal="center"/>
      <protection locked="0"/>
    </xf>
    <xf numFmtId="47" fontId="7" fillId="5" borderId="12" xfId="2" applyNumberFormat="1" applyFont="1" applyBorder="1" applyAlignment="1" applyProtection="1">
      <alignment horizontal="center"/>
    </xf>
    <xf numFmtId="164" fontId="7" fillId="5" borderId="12" xfId="2" applyNumberFormat="1" applyFont="1" applyBorder="1" applyAlignment="1" applyProtection="1">
      <alignment horizontal="center"/>
    </xf>
    <xf numFmtId="164" fontId="7" fillId="5" borderId="12" xfId="2" applyNumberFormat="1" applyFont="1" applyBorder="1" applyAlignment="1" applyProtection="1">
      <alignment horizontal="center"/>
      <protection locked="0"/>
    </xf>
    <xf numFmtId="47" fontId="11" fillId="11" borderId="2" xfId="2" applyNumberFormat="1" applyFont="1" applyFill="1" applyBorder="1" applyAlignment="1" applyProtection="1">
      <alignment horizontal="center"/>
      <protection locked="0"/>
    </xf>
    <xf numFmtId="0" fontId="7" fillId="11" borderId="2" xfId="2" applyFont="1" applyFill="1" applyBorder="1" applyProtection="1">
      <protection locked="0"/>
    </xf>
    <xf numFmtId="47" fontId="7" fillId="11" borderId="2" xfId="2" applyNumberFormat="1" applyFont="1" applyFill="1" applyBorder="1" applyAlignment="1" applyProtection="1">
      <alignment horizontal="center"/>
      <protection locked="0"/>
    </xf>
    <xf numFmtId="0" fontId="7" fillId="11" borderId="2" xfId="2" applyFont="1" applyFill="1" applyBorder="1" applyAlignment="1" applyProtection="1">
      <alignment horizontal="center"/>
      <protection locked="0"/>
    </xf>
    <xf numFmtId="0" fontId="7" fillId="11" borderId="2" xfId="2" applyFont="1" applyFill="1" applyBorder="1" applyAlignment="1" applyProtection="1">
      <alignment horizontal="center"/>
    </xf>
    <xf numFmtId="0" fontId="30" fillId="11" borderId="5" xfId="4" applyFont="1" applyFill="1" applyProtection="1">
      <protection locked="0"/>
    </xf>
    <xf numFmtId="47" fontId="7" fillId="11" borderId="12" xfId="2" applyNumberFormat="1" applyFont="1" applyFill="1" applyBorder="1" applyAlignment="1" applyProtection="1">
      <alignment horizontal="center"/>
      <protection locked="0"/>
    </xf>
    <xf numFmtId="0" fontId="7" fillId="11" borderId="12" xfId="2" applyFont="1" applyFill="1" applyBorder="1" applyAlignment="1" applyProtection="1">
      <alignment horizontal="center"/>
      <protection locked="0"/>
    </xf>
    <xf numFmtId="0" fontId="7" fillId="11" borderId="12" xfId="2" applyFont="1" applyFill="1" applyBorder="1" applyAlignment="1" applyProtection="1">
      <alignment horizontal="center"/>
    </xf>
    <xf numFmtId="47" fontId="30" fillId="11" borderId="5" xfId="4" applyNumberFormat="1" applyFont="1" applyFill="1" applyAlignment="1" applyProtection="1">
      <alignment horizontal="center"/>
      <protection locked="0"/>
    </xf>
    <xf numFmtId="0" fontId="30" fillId="11" borderId="5" xfId="4" applyFont="1" applyFill="1" applyAlignment="1" applyProtection="1">
      <alignment horizontal="center"/>
      <protection locked="0"/>
    </xf>
    <xf numFmtId="0" fontId="30" fillId="11" borderId="5" xfId="4" applyFont="1" applyFill="1" applyAlignment="1" applyProtection="1">
      <alignment horizontal="center"/>
    </xf>
    <xf numFmtId="0" fontId="7" fillId="11" borderId="12" xfId="2" applyFont="1" applyFill="1" applyBorder="1" applyProtection="1">
      <protection locked="0"/>
    </xf>
    <xf numFmtId="47" fontId="30" fillId="11" borderId="11" xfId="4" applyNumberFormat="1" applyFont="1" applyFill="1" applyBorder="1" applyAlignment="1" applyProtection="1">
      <alignment horizontal="center"/>
      <protection locked="0"/>
    </xf>
    <xf numFmtId="0" fontId="30" fillId="11" borderId="11" xfId="4" applyFont="1" applyFill="1" applyBorder="1" applyAlignment="1" applyProtection="1">
      <alignment horizontal="center"/>
      <protection locked="0"/>
    </xf>
    <xf numFmtId="0" fontId="30" fillId="11" borderId="11" xfId="4" applyFont="1" applyFill="1" applyBorder="1" applyAlignment="1" applyProtection="1">
      <alignment horizontal="center"/>
    </xf>
    <xf numFmtId="0" fontId="30" fillId="8" borderId="5" xfId="4" applyFont="1" applyProtection="1">
      <protection locked="0"/>
    </xf>
    <xf numFmtId="47" fontId="30" fillId="8" borderId="5" xfId="4" applyNumberFormat="1" applyFont="1" applyAlignment="1" applyProtection="1">
      <alignment horizontal="center"/>
      <protection locked="0"/>
    </xf>
    <xf numFmtId="0" fontId="30" fillId="8" borderId="5" xfId="4" applyFont="1" applyAlignment="1" applyProtection="1">
      <alignment horizontal="center"/>
      <protection locked="0"/>
    </xf>
    <xf numFmtId="0" fontId="30" fillId="8" borderId="5" xfId="4" applyFont="1" applyAlignment="1" applyProtection="1">
      <alignment horizontal="center"/>
    </xf>
    <xf numFmtId="0" fontId="30" fillId="8" borderId="11" xfId="4" applyFont="1" applyBorder="1" applyProtection="1">
      <protection locked="0"/>
    </xf>
    <xf numFmtId="47" fontId="30" fillId="8" borderId="11" xfId="4" applyNumberFormat="1" applyFont="1" applyBorder="1" applyAlignment="1" applyProtection="1">
      <alignment horizontal="center"/>
      <protection locked="0"/>
    </xf>
    <xf numFmtId="0" fontId="30" fillId="8" borderId="11" xfId="4" applyFont="1" applyBorder="1" applyAlignment="1" applyProtection="1">
      <alignment horizontal="center"/>
      <protection locked="0"/>
    </xf>
    <xf numFmtId="0" fontId="30" fillId="8" borderId="11" xfId="4" applyFont="1" applyBorder="1" applyAlignment="1" applyProtection="1">
      <alignment horizontal="center"/>
    </xf>
    <xf numFmtId="0" fontId="30" fillId="11" borderId="5" xfId="4" applyFont="1" applyFill="1" applyAlignment="1" applyProtection="1">
      <alignment horizontal="left"/>
      <protection locked="0"/>
    </xf>
    <xf numFmtId="47" fontId="7" fillId="11" borderId="2" xfId="2" applyNumberFormat="1" applyFont="1" applyFill="1" applyBorder="1" applyProtection="1">
      <protection locked="0"/>
    </xf>
    <xf numFmtId="0" fontId="30" fillId="11" borderId="14" xfId="4" applyFont="1" applyFill="1" applyBorder="1" applyProtection="1">
      <protection locked="0"/>
    </xf>
    <xf numFmtId="0" fontId="30" fillId="11" borderId="14" xfId="4" applyNumberFormat="1" applyFont="1" applyFill="1" applyBorder="1" applyAlignment="1" applyProtection="1">
      <alignment horizontal="left"/>
      <protection locked="0"/>
    </xf>
    <xf numFmtId="0" fontId="7" fillId="11" borderId="1" xfId="2" applyFont="1" applyFill="1" applyBorder="1" applyAlignment="1" applyProtection="1">
      <alignment horizontal="center"/>
      <protection locked="0"/>
    </xf>
    <xf numFmtId="0" fontId="7" fillId="11" borderId="1" xfId="2" applyFont="1" applyFill="1" applyBorder="1" applyAlignment="1" applyProtection="1">
      <alignment horizontal="center"/>
    </xf>
    <xf numFmtId="47" fontId="7" fillId="11" borderId="1" xfId="2" applyNumberFormat="1" applyFont="1" applyFill="1" applyBorder="1" applyAlignment="1" applyProtection="1">
      <alignment horizontal="center"/>
      <protection locked="0"/>
    </xf>
    <xf numFmtId="0" fontId="7" fillId="11" borderId="1" xfId="2" applyFont="1" applyFill="1" applyBorder="1" applyProtection="1">
      <protection locked="0"/>
    </xf>
    <xf numFmtId="0" fontId="11" fillId="11" borderId="1" xfId="2" applyFont="1" applyFill="1" applyBorder="1" applyProtection="1">
      <protection locked="0"/>
    </xf>
    <xf numFmtId="0" fontId="30" fillId="11" borderId="5" xfId="4" applyFont="1" applyFill="1" applyAlignment="1" applyProtection="1">
      <alignment horizontal="left"/>
    </xf>
    <xf numFmtId="47" fontId="30" fillId="11" borderId="5" xfId="4" applyNumberFormat="1" applyFont="1" applyFill="1" applyAlignment="1" applyProtection="1">
      <alignment horizontal="center"/>
    </xf>
    <xf numFmtId="0" fontId="30" fillId="11" borderId="5" xfId="4" applyNumberFormat="1" applyFont="1" applyFill="1" applyAlignment="1" applyProtection="1">
      <alignment horizontal="center"/>
    </xf>
    <xf numFmtId="47" fontId="27" fillId="11" borderId="2" xfId="2" applyNumberFormat="1" applyFont="1" applyFill="1" applyBorder="1" applyAlignment="1" applyProtection="1">
      <alignment horizontal="center"/>
      <protection locked="0"/>
    </xf>
    <xf numFmtId="0" fontId="27" fillId="11" borderId="2" xfId="2" applyFont="1" applyFill="1" applyBorder="1" applyAlignment="1" applyProtection="1">
      <alignment horizontal="center"/>
      <protection locked="0"/>
    </xf>
    <xf numFmtId="47" fontId="30" fillId="11" borderId="11" xfId="4" applyNumberFormat="1" applyFont="1" applyFill="1" applyBorder="1" applyAlignment="1" applyProtection="1">
      <alignment horizontal="center"/>
    </xf>
    <xf numFmtId="47" fontId="27" fillId="11" borderId="12" xfId="2" applyNumberFormat="1" applyFont="1" applyFill="1" applyBorder="1" applyAlignment="1" applyProtection="1">
      <alignment horizontal="center"/>
      <protection locked="0"/>
    </xf>
    <xf numFmtId="0" fontId="30" fillId="11" borderId="11" xfId="4" applyNumberFormat="1" applyFont="1" applyFill="1" applyBorder="1" applyAlignment="1" applyProtection="1">
      <alignment horizontal="center"/>
    </xf>
    <xf numFmtId="0" fontId="27" fillId="11" borderId="12" xfId="2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0" fillId="11" borderId="0" xfId="0" applyFill="1" applyProtection="1">
      <protection locked="0"/>
    </xf>
    <xf numFmtId="0" fontId="11" fillId="11" borderId="1" xfId="0" applyFont="1" applyFill="1" applyBorder="1" applyAlignment="1" applyProtection="1">
      <alignment horizontal="center"/>
      <protection locked="0"/>
    </xf>
    <xf numFmtId="47" fontId="11" fillId="11" borderId="1" xfId="0" applyNumberFormat="1" applyFont="1" applyFill="1" applyBorder="1" applyAlignment="1" applyProtection="1">
      <alignment horizontal="center"/>
      <protection locked="0"/>
    </xf>
    <xf numFmtId="0" fontId="11" fillId="11" borderId="1" xfId="0" applyFont="1" applyFill="1" applyBorder="1" applyAlignment="1">
      <alignment horizontal="center"/>
    </xf>
    <xf numFmtId="0" fontId="11" fillId="11" borderId="2" xfId="2" applyFont="1" applyFill="1" applyBorder="1" applyAlignment="1" applyProtection="1">
      <alignment horizontal="left"/>
      <protection locked="0"/>
    </xf>
    <xf numFmtId="0" fontId="7" fillId="11" borderId="2" xfId="2" applyFont="1" applyFill="1" applyBorder="1" applyAlignment="1" applyProtection="1">
      <alignment horizontal="left"/>
      <protection locked="0"/>
    </xf>
    <xf numFmtId="0" fontId="30" fillId="11" borderId="11" xfId="4" applyFont="1" applyFill="1" applyBorder="1" applyAlignment="1" applyProtection="1">
      <alignment horizontal="left"/>
    </xf>
    <xf numFmtId="0" fontId="19" fillId="11" borderId="0" xfId="2" applyFont="1" applyFill="1" applyProtection="1">
      <protection locked="0"/>
    </xf>
    <xf numFmtId="0" fontId="19" fillId="11" borderId="1" xfId="2" applyNumberFormat="1" applyFont="1" applyFill="1" applyBorder="1" applyAlignment="1" applyProtection="1">
      <alignment horizontal="center"/>
    </xf>
    <xf numFmtId="0" fontId="11" fillId="11" borderId="2" xfId="2" applyNumberFormat="1" applyFont="1" applyFill="1" applyBorder="1" applyAlignment="1" applyProtection="1">
      <alignment horizontal="center"/>
    </xf>
    <xf numFmtId="0" fontId="19" fillId="11" borderId="5" xfId="4" applyFont="1" applyFill="1" applyProtection="1">
      <protection locked="0"/>
    </xf>
    <xf numFmtId="0" fontId="19" fillId="11" borderId="11" xfId="4" applyFont="1" applyFill="1" applyBorder="1" applyProtection="1">
      <protection locked="0"/>
    </xf>
    <xf numFmtId="0" fontId="25" fillId="11" borderId="2" xfId="2" applyFont="1" applyFill="1" applyBorder="1" applyProtection="1">
      <protection locked="0"/>
    </xf>
    <xf numFmtId="0" fontId="25" fillId="11" borderId="2" xfId="2" applyNumberFormat="1" applyFont="1" applyFill="1" applyBorder="1" applyAlignment="1" applyProtection="1">
      <alignment horizontal="center"/>
    </xf>
    <xf numFmtId="0" fontId="25" fillId="11" borderId="1" xfId="2" applyFont="1" applyFill="1" applyBorder="1" applyAlignment="1" applyProtection="1">
      <alignment horizontal="center"/>
      <protection locked="0"/>
    </xf>
    <xf numFmtId="0" fontId="25" fillId="11" borderId="1" xfId="2" applyNumberFormat="1" applyFont="1" applyFill="1" applyBorder="1" applyAlignment="1" applyProtection="1">
      <alignment horizontal="center"/>
    </xf>
    <xf numFmtId="47" fontId="25" fillId="11" borderId="1" xfId="2" applyNumberFormat="1" applyFont="1" applyFill="1" applyBorder="1" applyAlignment="1" applyProtection="1">
      <alignment horizontal="center"/>
      <protection locked="0"/>
    </xf>
    <xf numFmtId="0" fontId="25" fillId="11" borderId="12" xfId="2" applyFont="1" applyFill="1" applyBorder="1" applyAlignment="1" applyProtection="1">
      <alignment horizontal="center"/>
      <protection locked="0"/>
    </xf>
    <xf numFmtId="0" fontId="25" fillId="11" borderId="12" xfId="2" applyNumberFormat="1" applyFont="1" applyFill="1" applyBorder="1" applyAlignment="1" applyProtection="1">
      <alignment horizontal="center"/>
    </xf>
    <xf numFmtId="47" fontId="25" fillId="11" borderId="12" xfId="2" applyNumberFormat="1" applyFont="1" applyFill="1" applyBorder="1" applyAlignment="1" applyProtection="1">
      <alignment horizontal="center"/>
      <protection locked="0"/>
    </xf>
    <xf numFmtId="47" fontId="11" fillId="11" borderId="2" xfId="2" applyNumberFormat="1" applyFont="1" applyFill="1" applyBorder="1" applyAlignment="1" applyProtection="1">
      <alignment horizontal="center"/>
    </xf>
    <xf numFmtId="0" fontId="7" fillId="11" borderId="2" xfId="2" applyFont="1" applyFill="1" applyBorder="1" applyProtection="1"/>
    <xf numFmtId="47" fontId="7" fillId="11" borderId="2" xfId="2" applyNumberFormat="1" applyFont="1" applyFill="1" applyBorder="1" applyAlignment="1" applyProtection="1">
      <alignment horizontal="center"/>
    </xf>
    <xf numFmtId="1" fontId="7" fillId="11" borderId="2" xfId="2" applyNumberFormat="1" applyFont="1" applyFill="1" applyBorder="1" applyAlignment="1" applyProtection="1">
      <alignment horizontal="center"/>
    </xf>
    <xf numFmtId="1" fontId="7" fillId="11" borderId="2" xfId="2" applyNumberFormat="1" applyFont="1" applyFill="1" applyBorder="1" applyAlignment="1" applyProtection="1">
      <alignment horizontal="center"/>
      <protection locked="0"/>
    </xf>
    <xf numFmtId="47" fontId="0" fillId="11" borderId="2" xfId="0" applyNumberFormat="1" applyFill="1" applyBorder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/>
      <protection locked="0"/>
    </xf>
    <xf numFmtId="0" fontId="7" fillId="11" borderId="12" xfId="2" applyFont="1" applyFill="1" applyBorder="1" applyProtection="1"/>
    <xf numFmtId="47" fontId="7" fillId="11" borderId="12" xfId="2" applyNumberFormat="1" applyFont="1" applyFill="1" applyBorder="1" applyAlignment="1" applyProtection="1">
      <alignment horizontal="center"/>
    </xf>
    <xf numFmtId="47" fontId="0" fillId="11" borderId="12" xfId="0" applyNumberFormat="1" applyFill="1" applyBorder="1" applyAlignment="1" applyProtection="1">
      <alignment horizontal="center"/>
      <protection locked="0"/>
    </xf>
    <xf numFmtId="1" fontId="7" fillId="11" borderId="12" xfId="2" applyNumberFormat="1" applyFont="1" applyFill="1" applyBorder="1" applyAlignment="1" applyProtection="1">
      <alignment horizontal="center"/>
    </xf>
    <xf numFmtId="0" fontId="0" fillId="11" borderId="12" xfId="0" applyFill="1" applyBorder="1" applyAlignment="1" applyProtection="1">
      <alignment horizontal="center"/>
      <protection locked="0"/>
    </xf>
    <xf numFmtId="1" fontId="7" fillId="11" borderId="12" xfId="2" applyNumberFormat="1" applyFont="1" applyFill="1" applyBorder="1" applyAlignment="1" applyProtection="1">
      <alignment horizontal="center"/>
      <protection locked="0"/>
    </xf>
    <xf numFmtId="0" fontId="11" fillId="11" borderId="3" xfId="2" applyFont="1" applyFill="1" applyBorder="1" applyAlignment="1" applyProtection="1">
      <alignment horizontal="left"/>
      <protection locked="0"/>
    </xf>
    <xf numFmtId="0" fontId="11" fillId="11" borderId="12" xfId="2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 applyProtection="1">
      <alignment horizontal="center"/>
      <protection locked="0"/>
    </xf>
    <xf numFmtId="47" fontId="11" fillId="11" borderId="2" xfId="0" applyNumberFormat="1" applyFont="1" applyFill="1" applyBorder="1" applyAlignment="1" applyProtection="1">
      <alignment horizontal="center"/>
      <protection locked="0"/>
    </xf>
    <xf numFmtId="0" fontId="11" fillId="11" borderId="2" xfId="0" applyFont="1" applyFill="1" applyBorder="1" applyAlignment="1">
      <alignment horizontal="center"/>
    </xf>
    <xf numFmtId="0" fontId="25" fillId="11" borderId="12" xfId="2" applyFont="1" applyFill="1" applyBorder="1" applyProtection="1"/>
    <xf numFmtId="47" fontId="25" fillId="11" borderId="12" xfId="2" applyNumberFormat="1" applyFont="1" applyFill="1" applyBorder="1" applyAlignment="1" applyProtection="1">
      <alignment horizontal="center"/>
    </xf>
    <xf numFmtId="0" fontId="25" fillId="11" borderId="12" xfId="2" applyFont="1" applyFill="1" applyBorder="1" applyAlignment="1" applyProtection="1">
      <alignment horizontal="center"/>
    </xf>
    <xf numFmtId="0" fontId="7" fillId="11" borderId="2" xfId="2" applyNumberFormat="1" applyFont="1" applyFill="1" applyBorder="1" applyAlignment="1" applyProtection="1">
      <alignment horizontal="center"/>
    </xf>
    <xf numFmtId="0" fontId="7" fillId="11" borderId="12" xfId="2" applyNumberFormat="1" applyFont="1" applyFill="1" applyBorder="1" applyAlignment="1" applyProtection="1">
      <alignment horizontal="center"/>
    </xf>
    <xf numFmtId="0" fontId="11" fillId="11" borderId="2" xfId="2" applyNumberFormat="1" applyFont="1" applyFill="1" applyBorder="1" applyAlignment="1" applyProtection="1">
      <alignment horizontal="center"/>
      <protection locked="0"/>
    </xf>
    <xf numFmtId="0" fontId="7" fillId="11" borderId="2" xfId="2" applyNumberFormat="1" applyFont="1" applyFill="1" applyBorder="1" applyAlignment="1" applyProtection="1">
      <alignment horizontal="center"/>
      <protection locked="0"/>
    </xf>
    <xf numFmtId="0" fontId="7" fillId="11" borderId="12" xfId="2" applyNumberFormat="1" applyFont="1" applyFill="1" applyBorder="1" applyAlignment="1" applyProtection="1">
      <alignment horizontal="center"/>
      <protection locked="0"/>
    </xf>
    <xf numFmtId="47" fontId="0" fillId="11" borderId="2" xfId="0" applyNumberFormat="1" applyFill="1" applyBorder="1" applyProtection="1">
      <protection locked="0"/>
    </xf>
    <xf numFmtId="0" fontId="25" fillId="11" borderId="2" xfId="2" applyFont="1" applyFill="1" applyBorder="1" applyAlignment="1" applyProtection="1">
      <alignment horizontal="left"/>
    </xf>
    <xf numFmtId="0" fontId="11" fillId="11" borderId="2" xfId="3" applyFont="1" applyFill="1" applyBorder="1" applyAlignment="1" applyProtection="1">
      <alignment horizontal="center"/>
      <protection locked="0"/>
    </xf>
    <xf numFmtId="0" fontId="11" fillId="11" borderId="12" xfId="3" applyFont="1" applyFill="1" applyBorder="1" applyAlignment="1" applyProtection="1">
      <alignment horizontal="center"/>
      <protection locked="0"/>
    </xf>
    <xf numFmtId="0" fontId="25" fillId="11" borderId="12" xfId="2" applyFont="1" applyFill="1" applyBorder="1" applyAlignment="1" applyProtection="1">
      <alignment horizontal="left"/>
    </xf>
    <xf numFmtId="0" fontId="11" fillId="12" borderId="2" xfId="2" applyFont="1" applyFill="1" applyBorder="1" applyAlignment="1" applyProtection="1">
      <alignment horizontal="center"/>
      <protection locked="0"/>
    </xf>
    <xf numFmtId="0" fontId="7" fillId="12" borderId="2" xfId="2" applyNumberFormat="1" applyFont="1" applyFill="1" applyBorder="1" applyAlignment="1" applyProtection="1">
      <alignment horizontal="center"/>
    </xf>
    <xf numFmtId="0" fontId="7" fillId="12" borderId="2" xfId="2" applyFont="1" applyFill="1" applyBorder="1" applyAlignment="1" applyProtection="1">
      <alignment horizontal="center"/>
      <protection locked="0"/>
    </xf>
    <xf numFmtId="0" fontId="7" fillId="12" borderId="2" xfId="2" applyNumberFormat="1" applyFont="1" applyFill="1" applyBorder="1" applyAlignment="1" applyProtection="1">
      <alignment horizontal="center"/>
      <protection locked="0"/>
    </xf>
    <xf numFmtId="0" fontId="7" fillId="11" borderId="2" xfId="2" applyFont="1" applyFill="1" applyBorder="1" applyAlignment="1" applyProtection="1">
      <alignment horizontal="left"/>
    </xf>
    <xf numFmtId="0" fontId="7" fillId="11" borderId="12" xfId="2" applyFont="1" applyFill="1" applyBorder="1" applyAlignment="1" applyProtection="1">
      <alignment horizontal="left"/>
    </xf>
    <xf numFmtId="0" fontId="14" fillId="11" borderId="2" xfId="0" applyFont="1" applyFill="1" applyBorder="1" applyAlignment="1" applyProtection="1">
      <alignment horizontal="center"/>
      <protection locked="0"/>
    </xf>
    <xf numFmtId="0" fontId="11" fillId="12" borderId="2" xfId="2" applyFont="1" applyFill="1" applyBorder="1" applyProtection="1">
      <protection locked="0"/>
    </xf>
    <xf numFmtId="47" fontId="11" fillId="12" borderId="2" xfId="2" applyNumberFormat="1" applyFont="1" applyFill="1" applyBorder="1" applyAlignment="1" applyProtection="1">
      <alignment horizontal="center"/>
      <protection locked="0"/>
    </xf>
    <xf numFmtId="0" fontId="0" fillId="13" borderId="2" xfId="0" applyFill="1" applyBorder="1" applyProtection="1">
      <protection locked="0"/>
    </xf>
    <xf numFmtId="47" fontId="7" fillId="12" borderId="2" xfId="2" applyNumberFormat="1" applyFont="1" applyFill="1" applyBorder="1" applyAlignment="1" applyProtection="1">
      <alignment horizontal="center"/>
      <protection locked="0"/>
    </xf>
    <xf numFmtId="0" fontId="25" fillId="11" borderId="2" xfId="0" applyFont="1" applyFill="1" applyBorder="1" applyProtection="1">
      <protection locked="0"/>
    </xf>
    <xf numFmtId="0" fontId="11" fillId="12" borderId="2" xfId="2" applyFont="1" applyFill="1" applyBorder="1" applyAlignment="1" applyProtection="1">
      <alignment horizontal="center"/>
    </xf>
    <xf numFmtId="0" fontId="22" fillId="11" borderId="2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11" fillId="12" borderId="12" xfId="2" applyFont="1" applyFill="1" applyBorder="1" applyProtection="1">
      <protection locked="0"/>
    </xf>
    <xf numFmtId="0" fontId="11" fillId="12" borderId="12" xfId="2" applyFont="1" applyFill="1" applyBorder="1" applyAlignment="1" applyProtection="1">
      <alignment horizontal="center"/>
      <protection locked="0"/>
    </xf>
    <xf numFmtId="0" fontId="21" fillId="11" borderId="2" xfId="4" applyFill="1" applyBorder="1" applyAlignment="1" applyProtection="1">
      <alignment horizontal="center"/>
      <protection locked="0"/>
    </xf>
    <xf numFmtId="0" fontId="21" fillId="11" borderId="12" xfId="4" applyFill="1" applyBorder="1" applyAlignment="1" applyProtection="1">
      <alignment horizontal="center"/>
      <protection locked="0"/>
    </xf>
    <xf numFmtId="47" fontId="0" fillId="11" borderId="12" xfId="0" applyNumberFormat="1" applyFill="1" applyBorder="1" applyProtection="1">
      <protection locked="0"/>
    </xf>
    <xf numFmtId="47" fontId="0" fillId="0" borderId="0" xfId="0" applyNumberFormat="1" applyProtection="1">
      <protection locked="0"/>
    </xf>
    <xf numFmtId="0" fontId="11" fillId="0" borderId="0" xfId="2" applyFont="1" applyFill="1" applyAlignment="1">
      <alignment horizontal="center"/>
    </xf>
    <xf numFmtId="0" fontId="11" fillId="11" borderId="5" xfId="2" applyFont="1" applyFill="1" applyBorder="1" applyProtection="1">
      <protection locked="0"/>
    </xf>
    <xf numFmtId="0" fontId="11" fillId="11" borderId="15" xfId="2" applyFont="1" applyFill="1" applyBorder="1" applyProtection="1">
      <protection locked="0"/>
    </xf>
    <xf numFmtId="0" fontId="11" fillId="11" borderId="6" xfId="2" applyFont="1" applyFill="1" applyBorder="1" applyProtection="1">
      <protection locked="0"/>
    </xf>
    <xf numFmtId="0" fontId="21" fillId="11" borderId="6" xfId="4" applyFill="1" applyBorder="1" applyProtection="1">
      <protection locked="0"/>
    </xf>
    <xf numFmtId="0" fontId="11" fillId="11" borderId="7" xfId="2" applyFont="1" applyFill="1" applyBorder="1" applyProtection="1">
      <protection locked="0"/>
    </xf>
    <xf numFmtId="0" fontId="11" fillId="11" borderId="11" xfId="2" applyFont="1" applyFill="1" applyBorder="1" applyProtection="1">
      <protection locked="0"/>
    </xf>
    <xf numFmtId="0" fontId="21" fillId="8" borderId="5" xfId="4" applyAlignment="1">
      <alignment horizontal="left"/>
    </xf>
    <xf numFmtId="0" fontId="21" fillId="8" borderId="5" xfId="4" applyNumberFormat="1" applyAlignment="1" applyProtection="1">
      <alignment horizontal="left"/>
      <protection locked="0"/>
    </xf>
    <xf numFmtId="0" fontId="21" fillId="8" borderId="5" xfId="4"/>
    <xf numFmtId="47" fontId="6" fillId="12" borderId="2" xfId="2" applyNumberFormat="1" applyFont="1" applyFill="1" applyBorder="1" applyAlignment="1" applyProtection="1">
      <alignment horizontal="center"/>
      <protection locked="0"/>
    </xf>
    <xf numFmtId="0" fontId="5" fillId="12" borderId="2" xfId="2" applyNumberFormat="1" applyFont="1" applyFill="1" applyBorder="1" applyAlignment="1" applyProtection="1">
      <alignment horizontal="center"/>
    </xf>
    <xf numFmtId="47" fontId="5" fillId="12" borderId="2" xfId="2" applyNumberFormat="1" applyFont="1" applyFill="1" applyBorder="1" applyAlignment="1" applyProtection="1">
      <alignment horizontal="center"/>
      <protection locked="0"/>
    </xf>
    <xf numFmtId="47" fontId="4" fillId="12" borderId="2" xfId="2" applyNumberFormat="1" applyFont="1" applyFill="1" applyBorder="1" applyAlignment="1" applyProtection="1">
      <alignment horizontal="center"/>
      <protection locked="0"/>
    </xf>
    <xf numFmtId="0" fontId="23" fillId="11" borderId="2" xfId="2" applyFont="1" applyFill="1" applyBorder="1" applyProtection="1">
      <protection locked="0"/>
    </xf>
    <xf numFmtId="0" fontId="11" fillId="10" borderId="2" xfId="3" applyFont="1" applyFill="1" applyBorder="1" applyAlignment="1" applyProtection="1">
      <alignment horizontal="center"/>
      <protection locked="0"/>
    </xf>
    <xf numFmtId="47" fontId="7" fillId="10" borderId="2" xfId="2" applyNumberFormat="1" applyFont="1" applyFill="1" applyBorder="1" applyAlignment="1" applyProtection="1">
      <alignment horizontal="center"/>
    </xf>
    <xf numFmtId="0" fontId="7" fillId="10" borderId="2" xfId="2" applyFont="1" applyFill="1" applyBorder="1" applyAlignment="1" applyProtection="1">
      <alignment horizontal="left"/>
    </xf>
    <xf numFmtId="0" fontId="23" fillId="11" borderId="2" xfId="0" applyFont="1" applyFill="1" applyBorder="1" applyProtection="1">
      <protection locked="0"/>
    </xf>
    <xf numFmtId="47" fontId="7" fillId="10" borderId="2" xfId="2" applyNumberFormat="1" applyFont="1" applyFill="1" applyBorder="1" applyAlignment="1" applyProtection="1">
      <alignment horizontal="center"/>
      <protection locked="0"/>
    </xf>
    <xf numFmtId="0" fontId="7" fillId="10" borderId="2" xfId="2" applyNumberFormat="1" applyFont="1" applyFill="1" applyBorder="1" applyAlignment="1" applyProtection="1">
      <alignment horizontal="center"/>
    </xf>
    <xf numFmtId="0" fontId="7" fillId="10" borderId="2" xfId="2" applyNumberFormat="1" applyFont="1" applyFill="1" applyBorder="1" applyAlignment="1" applyProtection="1">
      <alignment horizontal="center"/>
      <protection locked="0"/>
    </xf>
    <xf numFmtId="47" fontId="21" fillId="8" borderId="5" xfId="4" applyNumberFormat="1" applyProtection="1">
      <protection locked="0"/>
    </xf>
    <xf numFmtId="0" fontId="21" fillId="8" borderId="5" xfId="4" applyNumberFormat="1" applyAlignment="1" applyProtection="1">
      <alignment horizontal="center"/>
    </xf>
    <xf numFmtId="47" fontId="30" fillId="8" borderId="5" xfId="4" applyNumberFormat="1" applyFont="1" applyProtection="1">
      <protection locked="0"/>
    </xf>
    <xf numFmtId="0" fontId="30" fillId="8" borderId="5" xfId="4" applyNumberFormat="1" applyFont="1" applyAlignment="1" applyProtection="1">
      <alignment horizontal="center"/>
    </xf>
    <xf numFmtId="0" fontId="30" fillId="8" borderId="5" xfId="4" applyNumberFormat="1" applyFont="1" applyAlignment="1" applyProtection="1">
      <alignment horizontal="center"/>
      <protection locked="0"/>
    </xf>
    <xf numFmtId="47" fontId="3" fillId="11" borderId="2" xfId="2" applyNumberFormat="1" applyFont="1" applyFill="1" applyBorder="1" applyAlignment="1" applyProtection="1">
      <alignment horizontal="center"/>
      <protection locked="0"/>
    </xf>
    <xf numFmtId="0" fontId="21" fillId="11" borderId="5" xfId="4" applyFill="1" applyAlignment="1">
      <alignment horizontal="left"/>
    </xf>
    <xf numFmtId="0" fontId="3" fillId="11" borderId="2" xfId="2" applyFont="1" applyFill="1" applyBorder="1" applyAlignment="1" applyProtection="1">
      <alignment horizontal="center"/>
      <protection locked="0"/>
    </xf>
    <xf numFmtId="47" fontId="7" fillId="14" borderId="2" xfId="2" applyNumberFormat="1" applyFont="1" applyFill="1" applyBorder="1" applyAlignment="1" applyProtection="1">
      <alignment horizontal="center"/>
      <protection locked="0"/>
    </xf>
    <xf numFmtId="47" fontId="2" fillId="11" borderId="2" xfId="2" applyNumberFormat="1" applyFont="1" applyFill="1" applyBorder="1" applyAlignment="1" applyProtection="1">
      <alignment horizontal="center"/>
      <protection locked="0"/>
    </xf>
    <xf numFmtId="47" fontId="1" fillId="11" borderId="2" xfId="2" applyNumberFormat="1" applyFont="1" applyFill="1" applyBorder="1" applyAlignment="1" applyProtection="1">
      <alignment horizontal="center"/>
      <protection locked="0"/>
    </xf>
    <xf numFmtId="47" fontId="27" fillId="11" borderId="5" xfId="2" applyNumberFormat="1" applyFont="1" applyFill="1" applyBorder="1" applyAlignment="1" applyProtection="1">
      <alignment horizontal="center"/>
      <protection locked="0"/>
    </xf>
    <xf numFmtId="47" fontId="30" fillId="11" borderId="2" xfId="4" applyNumberFormat="1" applyFont="1" applyFill="1" applyBorder="1" applyAlignment="1" applyProtection="1">
      <alignment horizontal="center"/>
      <protection locked="0"/>
    </xf>
    <xf numFmtId="0" fontId="27" fillId="11" borderId="5" xfId="2" applyFont="1" applyFill="1" applyBorder="1" applyAlignment="1" applyProtection="1">
      <alignment horizontal="center"/>
      <protection locked="0"/>
    </xf>
    <xf numFmtId="0" fontId="30" fillId="11" borderId="2" xfId="4" applyFont="1" applyFill="1" applyBorder="1" applyAlignment="1" applyProtection="1">
      <alignment horizontal="center"/>
      <protection locked="0"/>
    </xf>
  </cellXfs>
  <cellStyles count="8">
    <cellStyle name="20% - Accent3" xfId="2" builtinId="38"/>
    <cellStyle name="20% - Accent3 2" xfId="6" xr:uid="{B3FA5D57-A4D8-4455-BE7B-D8A8C88C6CEE}"/>
    <cellStyle name="20% - Accent4" xfId="3" builtinId="42"/>
    <cellStyle name="20% - Accent4 2" xfId="7" xr:uid="{38E94DCA-EBFE-4AC4-BB0A-FA04B22D8323}"/>
    <cellStyle name="Normal" xfId="0" builtinId="0"/>
    <cellStyle name="Normal 2" xfId="1" xr:uid="{00000000-0005-0000-0000-000004000000}"/>
    <cellStyle name="Normal 2 2" xfId="5" xr:uid="{C1930B66-93E0-467C-884E-7B79F3718187}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J21"/>
  <sheetViews>
    <sheetView topLeftCell="A11" workbookViewId="0">
      <selection activeCell="D15" sqref="D15"/>
    </sheetView>
  </sheetViews>
  <sheetFormatPr defaultRowHeight="13.8" x14ac:dyDescent="0.25"/>
  <sheetData>
    <row r="1" spans="1:10" ht="14.4" x14ac:dyDescent="0.25">
      <c r="A1" s="89" t="s">
        <v>51</v>
      </c>
    </row>
    <row r="2" spans="1:10" ht="14.4" x14ac:dyDescent="0.25">
      <c r="A2" s="90"/>
    </row>
    <row r="3" spans="1:10" ht="14.4" x14ac:dyDescent="0.25">
      <c r="A3" s="89" t="s">
        <v>52</v>
      </c>
    </row>
    <row r="4" spans="1:10" ht="14.4" x14ac:dyDescent="0.25">
      <c r="A4" s="90"/>
    </row>
    <row r="5" spans="1:10" ht="16.2" x14ac:dyDescent="0.25">
      <c r="A5" s="89" t="s">
        <v>53</v>
      </c>
    </row>
    <row r="6" spans="1:10" ht="14.4" x14ac:dyDescent="0.25">
      <c r="A6" s="90" t="s">
        <v>58</v>
      </c>
    </row>
    <row r="7" spans="1:10" ht="14.4" x14ac:dyDescent="0.25">
      <c r="A7" s="90"/>
    </row>
    <row r="8" spans="1:10" ht="14.4" x14ac:dyDescent="0.25">
      <c r="A8" s="89" t="s">
        <v>54</v>
      </c>
    </row>
    <row r="9" spans="1:10" ht="14.4" x14ac:dyDescent="0.25">
      <c r="B9" s="90" t="s">
        <v>55</v>
      </c>
    </row>
    <row r="10" spans="1:10" ht="14.4" x14ac:dyDescent="0.25">
      <c r="B10" s="90" t="s">
        <v>56</v>
      </c>
    </row>
    <row r="11" spans="1:10" ht="14.4" x14ac:dyDescent="0.25">
      <c r="A11" s="90"/>
    </row>
    <row r="12" spans="1:10" ht="14.4" x14ac:dyDescent="0.25">
      <c r="A12" s="89" t="s">
        <v>57</v>
      </c>
    </row>
    <row r="13" spans="1:10" ht="14.4" x14ac:dyDescent="0.25">
      <c r="A13" s="90"/>
    </row>
    <row r="14" spans="1:10" ht="14.4" x14ac:dyDescent="0.25">
      <c r="A14" s="99" t="s">
        <v>59</v>
      </c>
      <c r="B14" s="100"/>
      <c r="C14" s="100"/>
      <c r="D14" s="100"/>
    </row>
    <row r="16" spans="1:10" ht="14.4" x14ac:dyDescent="0.3">
      <c r="A16" s="126" t="s">
        <v>99</v>
      </c>
      <c r="B16" s="126"/>
      <c r="C16" s="123"/>
      <c r="D16" s="123"/>
      <c r="E16" s="123"/>
      <c r="F16" s="123"/>
      <c r="G16" s="123"/>
      <c r="H16" s="123"/>
      <c r="I16" s="123"/>
      <c r="J16" s="123"/>
    </row>
    <row r="17" spans="1:10" ht="14.4" x14ac:dyDescent="0.3">
      <c r="A17" s="123">
        <v>1</v>
      </c>
      <c r="B17" s="124" t="s">
        <v>104</v>
      </c>
      <c r="C17" s="123"/>
      <c r="D17" s="123"/>
      <c r="E17" s="123"/>
      <c r="F17" s="123"/>
      <c r="G17" s="123"/>
      <c r="H17" s="123"/>
      <c r="I17" s="123"/>
      <c r="J17" s="123"/>
    </row>
    <row r="18" spans="1:10" ht="14.4" x14ac:dyDescent="0.3">
      <c r="A18" s="123">
        <v>2</v>
      </c>
      <c r="B18" s="124" t="s">
        <v>100</v>
      </c>
      <c r="C18" s="123"/>
      <c r="D18" s="123"/>
      <c r="E18" s="123"/>
      <c r="F18" s="123"/>
      <c r="G18" s="123"/>
      <c r="H18" s="123"/>
      <c r="I18" s="123"/>
      <c r="J18" s="123"/>
    </row>
    <row r="19" spans="1:10" ht="14.4" x14ac:dyDescent="0.3">
      <c r="A19" s="123">
        <v>3</v>
      </c>
      <c r="B19" s="124" t="s">
        <v>103</v>
      </c>
      <c r="C19" s="123"/>
      <c r="D19" s="123"/>
      <c r="E19" s="123"/>
      <c r="F19" s="123"/>
      <c r="G19" s="123"/>
      <c r="H19" s="123"/>
      <c r="I19" s="123"/>
      <c r="J19" s="123"/>
    </row>
    <row r="20" spans="1:10" ht="14.4" x14ac:dyDescent="0.3">
      <c r="A20" s="123">
        <v>4</v>
      </c>
      <c r="B20" s="125" t="s">
        <v>101</v>
      </c>
      <c r="C20" s="123"/>
      <c r="D20" s="123"/>
      <c r="E20" s="123"/>
      <c r="F20" s="123"/>
      <c r="G20" s="123"/>
      <c r="H20" s="123"/>
      <c r="I20" s="123"/>
      <c r="J20" s="123"/>
    </row>
    <row r="21" spans="1:10" ht="14.4" x14ac:dyDescent="0.3">
      <c r="A21" s="123">
        <v>5</v>
      </c>
      <c r="B21" s="124" t="s">
        <v>102</v>
      </c>
      <c r="C21" s="123"/>
      <c r="D21" s="123"/>
      <c r="E21" s="123"/>
      <c r="F21" s="123"/>
      <c r="G21" s="123"/>
      <c r="H21" s="123"/>
      <c r="I21" s="123"/>
      <c r="J21" s="123"/>
    </row>
  </sheetData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L55"/>
  <sheetViews>
    <sheetView showWhiteSpace="0" zoomScaleNormal="100" workbookViewId="0">
      <pane ySplit="1" topLeftCell="A30" activePane="bottomLeft" state="frozen"/>
      <selection pane="bottomLeft" activeCell="D38" sqref="D38"/>
    </sheetView>
  </sheetViews>
  <sheetFormatPr defaultColWidth="8.69921875" defaultRowHeight="13.8" x14ac:dyDescent="0.25"/>
  <cols>
    <col min="1" max="1" width="2.8984375" style="107" customWidth="1"/>
    <col min="2" max="2" width="18.3984375" style="12" customWidth="1"/>
    <col min="3" max="3" width="10.69921875" style="12" customWidth="1"/>
    <col min="4" max="4" width="8.19921875" style="111" customWidth="1"/>
    <col min="5" max="5" width="8.69921875" style="13"/>
    <col min="6" max="6" width="9.8984375" style="13" customWidth="1"/>
    <col min="7" max="7" width="9.09765625" style="13" customWidth="1"/>
    <col min="8" max="10" width="9.59765625" style="13" customWidth="1"/>
    <col min="11" max="11" width="10" style="37" customWidth="1"/>
    <col min="12" max="12" width="9.69921875" style="111" customWidth="1"/>
    <col min="13" max="16384" width="8.69921875" style="12"/>
  </cols>
  <sheetData>
    <row r="1" spans="1:12" s="170" customFormat="1" ht="14.4" x14ac:dyDescent="0.3">
      <c r="A1" s="166"/>
      <c r="B1" s="167" t="s">
        <v>0</v>
      </c>
      <c r="C1" s="167" t="s">
        <v>1</v>
      </c>
      <c r="D1" s="168" t="s">
        <v>2</v>
      </c>
      <c r="E1" s="167" t="s">
        <v>3</v>
      </c>
      <c r="F1" s="167" t="s">
        <v>4</v>
      </c>
      <c r="G1" s="167" t="s">
        <v>5</v>
      </c>
      <c r="H1" s="167" t="s">
        <v>6</v>
      </c>
      <c r="I1" s="167" t="s">
        <v>7</v>
      </c>
      <c r="J1" s="167" t="s">
        <v>33</v>
      </c>
      <c r="K1" s="169" t="s">
        <v>8</v>
      </c>
      <c r="L1" s="168" t="s">
        <v>9</v>
      </c>
    </row>
    <row r="2" spans="1:12" s="136" customFormat="1" ht="14.4" x14ac:dyDescent="0.3">
      <c r="A2" s="186">
        <v>1</v>
      </c>
      <c r="B2" s="239"/>
      <c r="C2" s="258"/>
      <c r="D2" s="236"/>
      <c r="E2" s="237"/>
      <c r="F2" s="237"/>
      <c r="G2" s="237"/>
      <c r="H2" s="237"/>
      <c r="I2" s="237"/>
      <c r="J2" s="237"/>
      <c r="K2" s="238">
        <f>SUM(E2:J2)</f>
        <v>0</v>
      </c>
      <c r="L2" s="236"/>
    </row>
    <row r="3" spans="1:12" s="137" customFormat="1" ht="14.4" x14ac:dyDescent="0.3">
      <c r="A3" s="186">
        <v>2</v>
      </c>
      <c r="B3" s="239"/>
      <c r="C3" s="258"/>
      <c r="D3" s="236"/>
      <c r="E3" s="237"/>
      <c r="F3" s="237"/>
      <c r="G3" s="237"/>
      <c r="H3" s="237"/>
      <c r="I3" s="237"/>
      <c r="J3" s="237"/>
      <c r="K3" s="238">
        <f t="shared" ref="K3:K54" si="0">SUM(E3:J3)</f>
        <v>0</v>
      </c>
      <c r="L3" s="236"/>
    </row>
    <row r="4" spans="1:12" s="136" customFormat="1" ht="14.4" x14ac:dyDescent="0.3">
      <c r="A4" s="186">
        <v>3</v>
      </c>
      <c r="B4" s="239"/>
      <c r="C4" s="258"/>
      <c r="D4" s="236"/>
      <c r="E4" s="237"/>
      <c r="F4" s="237"/>
      <c r="G4" s="237"/>
      <c r="H4" s="237"/>
      <c r="I4" s="237"/>
      <c r="J4" s="237"/>
      <c r="K4" s="238">
        <f t="shared" si="0"/>
        <v>0</v>
      </c>
      <c r="L4" s="236"/>
    </row>
    <row r="5" spans="1:12" s="137" customFormat="1" ht="14.4" x14ac:dyDescent="0.3">
      <c r="A5" s="186">
        <v>4</v>
      </c>
      <c r="B5" s="239"/>
      <c r="C5" s="258"/>
      <c r="D5" s="236"/>
      <c r="E5" s="237"/>
      <c r="F5" s="237"/>
      <c r="G5" s="237"/>
      <c r="H5" s="237"/>
      <c r="I5" s="237"/>
      <c r="J5" s="237"/>
      <c r="K5" s="238">
        <f t="shared" si="0"/>
        <v>0</v>
      </c>
      <c r="L5" s="236"/>
    </row>
    <row r="6" spans="1:12" s="136" customFormat="1" ht="14.4" x14ac:dyDescent="0.3">
      <c r="A6" s="186">
        <v>5</v>
      </c>
      <c r="B6" s="239"/>
      <c r="C6" s="258"/>
      <c r="D6" s="236"/>
      <c r="E6" s="237"/>
      <c r="F6" s="237"/>
      <c r="G6" s="237"/>
      <c r="H6" s="237"/>
      <c r="I6" s="237"/>
      <c r="J6" s="237"/>
      <c r="K6" s="238">
        <f t="shared" si="0"/>
        <v>0</v>
      </c>
      <c r="L6" s="236"/>
    </row>
    <row r="7" spans="1:12" s="137" customFormat="1" ht="14.4" x14ac:dyDescent="0.3">
      <c r="A7" s="186">
        <v>6</v>
      </c>
      <c r="B7" s="239"/>
      <c r="C7" s="258"/>
      <c r="D7" s="236"/>
      <c r="E7" s="237"/>
      <c r="F7" s="237"/>
      <c r="G7" s="237"/>
      <c r="H7" s="237"/>
      <c r="I7" s="237"/>
      <c r="J7" s="237"/>
      <c r="K7" s="238">
        <f t="shared" si="0"/>
        <v>0</v>
      </c>
      <c r="L7" s="236"/>
    </row>
    <row r="8" spans="1:12" s="137" customFormat="1" ht="14.4" x14ac:dyDescent="0.3">
      <c r="A8" s="186">
        <v>7</v>
      </c>
      <c r="B8" s="239"/>
      <c r="C8" s="258"/>
      <c r="D8" s="236"/>
      <c r="E8" s="237"/>
      <c r="F8" s="237"/>
      <c r="G8" s="237"/>
      <c r="H8" s="237"/>
      <c r="I8" s="237"/>
      <c r="J8" s="237"/>
      <c r="K8" s="238">
        <f t="shared" si="0"/>
        <v>0</v>
      </c>
      <c r="L8" s="236"/>
    </row>
    <row r="9" spans="1:12" s="136" customFormat="1" ht="14.4" x14ac:dyDescent="0.3">
      <c r="A9" s="186">
        <v>8</v>
      </c>
      <c r="B9" s="239"/>
      <c r="C9" s="258"/>
      <c r="D9" s="236"/>
      <c r="E9" s="237"/>
      <c r="F9" s="237"/>
      <c r="G9" s="237"/>
      <c r="H9" s="237"/>
      <c r="I9" s="237"/>
      <c r="J9" s="237"/>
      <c r="K9" s="238">
        <f t="shared" si="0"/>
        <v>0</v>
      </c>
      <c r="L9" s="236"/>
    </row>
    <row r="10" spans="1:12" s="137" customFormat="1" ht="14.4" x14ac:dyDescent="0.3">
      <c r="A10" s="186">
        <v>9</v>
      </c>
      <c r="B10" s="239"/>
      <c r="C10" s="258"/>
      <c r="D10" s="236"/>
      <c r="E10" s="237"/>
      <c r="F10" s="237"/>
      <c r="G10" s="237"/>
      <c r="H10" s="237"/>
      <c r="I10" s="237"/>
      <c r="J10" s="237"/>
      <c r="K10" s="238">
        <f t="shared" si="0"/>
        <v>0</v>
      </c>
      <c r="L10" s="236"/>
    </row>
    <row r="11" spans="1:12" s="136" customFormat="1" ht="14.4" x14ac:dyDescent="0.3">
      <c r="A11" s="186">
        <v>10</v>
      </c>
      <c r="B11" s="239"/>
      <c r="C11" s="258"/>
      <c r="D11" s="236"/>
      <c r="E11" s="237"/>
      <c r="F11" s="237"/>
      <c r="G11" s="237"/>
      <c r="H11" s="237"/>
      <c r="I11" s="237"/>
      <c r="J11" s="237"/>
      <c r="K11" s="238">
        <f t="shared" si="0"/>
        <v>0</v>
      </c>
      <c r="L11" s="236"/>
    </row>
    <row r="12" spans="1:12" s="137" customFormat="1" ht="14.4" x14ac:dyDescent="0.3">
      <c r="A12" s="186">
        <v>11</v>
      </c>
      <c r="B12" s="239"/>
      <c r="C12" s="258"/>
      <c r="D12" s="236"/>
      <c r="E12" s="237"/>
      <c r="F12" s="237"/>
      <c r="G12" s="237"/>
      <c r="H12" s="237"/>
      <c r="I12" s="237"/>
      <c r="J12" s="237"/>
      <c r="K12" s="238">
        <f t="shared" si="0"/>
        <v>0</v>
      </c>
      <c r="L12" s="236"/>
    </row>
    <row r="13" spans="1:12" s="136" customFormat="1" ht="14.4" x14ac:dyDescent="0.3">
      <c r="A13" s="186">
        <v>12</v>
      </c>
      <c r="B13" s="239"/>
      <c r="C13" s="258"/>
      <c r="D13" s="236"/>
      <c r="E13" s="237"/>
      <c r="F13" s="237"/>
      <c r="G13" s="237"/>
      <c r="H13" s="237"/>
      <c r="I13" s="237"/>
      <c r="J13" s="237"/>
      <c r="K13" s="238">
        <f t="shared" si="0"/>
        <v>0</v>
      </c>
      <c r="L13" s="236"/>
    </row>
    <row r="14" spans="1:12" s="137" customFormat="1" ht="14.4" x14ac:dyDescent="0.3">
      <c r="A14" s="186">
        <v>13</v>
      </c>
      <c r="B14" s="239"/>
      <c r="C14" s="258"/>
      <c r="D14" s="236"/>
      <c r="E14" s="237"/>
      <c r="F14" s="237"/>
      <c r="G14" s="237"/>
      <c r="H14" s="237"/>
      <c r="I14" s="237"/>
      <c r="J14" s="237"/>
      <c r="K14" s="238">
        <f t="shared" si="0"/>
        <v>0</v>
      </c>
      <c r="L14" s="236"/>
    </row>
    <row r="15" spans="1:12" ht="14.4" x14ac:dyDescent="0.3">
      <c r="A15" s="186">
        <v>14</v>
      </c>
      <c r="B15" s="239"/>
      <c r="C15" s="258"/>
      <c r="D15" s="236"/>
      <c r="E15" s="237"/>
      <c r="F15" s="237"/>
      <c r="G15" s="237"/>
      <c r="H15" s="237"/>
      <c r="I15" s="237"/>
      <c r="J15" s="237"/>
      <c r="K15" s="238">
        <f t="shared" si="0"/>
        <v>0</v>
      </c>
      <c r="L15" s="236"/>
    </row>
    <row r="16" spans="1:12" s="137" customFormat="1" ht="14.4" x14ac:dyDescent="0.3">
      <c r="A16" s="186">
        <v>15</v>
      </c>
      <c r="B16" s="239"/>
      <c r="C16" s="258"/>
      <c r="D16" s="236"/>
      <c r="E16" s="237"/>
      <c r="F16" s="237"/>
      <c r="G16" s="237"/>
      <c r="H16" s="237"/>
      <c r="I16" s="237"/>
      <c r="J16" s="237"/>
      <c r="K16" s="238">
        <f t="shared" si="0"/>
        <v>0</v>
      </c>
      <c r="L16" s="236"/>
    </row>
    <row r="17" spans="1:12" ht="14.4" x14ac:dyDescent="0.3">
      <c r="A17" s="186">
        <v>16</v>
      </c>
      <c r="B17" s="239"/>
      <c r="C17" s="258"/>
      <c r="D17" s="236"/>
      <c r="E17" s="237"/>
      <c r="F17" s="237"/>
      <c r="G17" s="237"/>
      <c r="H17" s="237"/>
      <c r="I17" s="237"/>
      <c r="J17" s="237"/>
      <c r="K17" s="238">
        <f t="shared" si="0"/>
        <v>0</v>
      </c>
      <c r="L17" s="236"/>
    </row>
    <row r="18" spans="1:12" s="137" customFormat="1" ht="14.4" x14ac:dyDescent="0.3">
      <c r="A18" s="186">
        <v>17</v>
      </c>
      <c r="B18" s="239"/>
      <c r="C18" s="258"/>
      <c r="D18" s="236"/>
      <c r="E18" s="237"/>
      <c r="F18" s="237"/>
      <c r="G18" s="237"/>
      <c r="H18" s="237"/>
      <c r="I18" s="237"/>
      <c r="J18" s="237"/>
      <c r="K18" s="238">
        <f t="shared" si="0"/>
        <v>0</v>
      </c>
      <c r="L18" s="236"/>
    </row>
    <row r="19" spans="1:12" ht="14.4" x14ac:dyDescent="0.3">
      <c r="A19" s="186">
        <v>18</v>
      </c>
      <c r="B19" s="239"/>
      <c r="C19" s="258"/>
      <c r="D19" s="236"/>
      <c r="E19" s="237"/>
      <c r="F19" s="237"/>
      <c r="G19" s="237"/>
      <c r="H19" s="237"/>
      <c r="I19" s="237"/>
      <c r="J19" s="237"/>
      <c r="K19" s="238">
        <f t="shared" si="0"/>
        <v>0</v>
      </c>
      <c r="L19" s="236"/>
    </row>
    <row r="20" spans="1:12" ht="14.4" x14ac:dyDescent="0.3">
      <c r="A20" s="186">
        <v>19</v>
      </c>
      <c r="B20" s="239"/>
      <c r="C20" s="258"/>
      <c r="D20" s="236"/>
      <c r="E20" s="237"/>
      <c r="F20" s="237"/>
      <c r="G20" s="237"/>
      <c r="H20" s="237"/>
      <c r="I20" s="237"/>
      <c r="J20" s="237"/>
      <c r="K20" s="238">
        <f t="shared" si="0"/>
        <v>0</v>
      </c>
      <c r="L20" s="236"/>
    </row>
    <row r="21" spans="1:12" s="137" customFormat="1" ht="14.4" x14ac:dyDescent="0.3">
      <c r="A21" s="186">
        <v>20</v>
      </c>
      <c r="B21" s="239"/>
      <c r="C21" s="258"/>
      <c r="D21" s="236"/>
      <c r="E21" s="237"/>
      <c r="F21" s="237"/>
      <c r="G21" s="237"/>
      <c r="H21" s="237"/>
      <c r="I21" s="237"/>
      <c r="J21" s="237"/>
      <c r="K21" s="238">
        <f t="shared" si="0"/>
        <v>0</v>
      </c>
      <c r="L21" s="236"/>
    </row>
    <row r="22" spans="1:12" ht="14.4" x14ac:dyDescent="0.3">
      <c r="A22" s="186">
        <v>21</v>
      </c>
      <c r="B22" s="239"/>
      <c r="C22" s="258"/>
      <c r="D22" s="236"/>
      <c r="E22" s="237"/>
      <c r="F22" s="237"/>
      <c r="G22" s="237"/>
      <c r="H22" s="237"/>
      <c r="I22" s="237"/>
      <c r="J22" s="237"/>
      <c r="K22" s="238">
        <f t="shared" si="0"/>
        <v>0</v>
      </c>
      <c r="L22" s="236"/>
    </row>
    <row r="23" spans="1:12" s="137" customFormat="1" ht="14.4" x14ac:dyDescent="0.3">
      <c r="A23" s="186">
        <v>22</v>
      </c>
      <c r="B23" s="239"/>
      <c r="C23" s="258"/>
      <c r="D23" s="236"/>
      <c r="E23" s="237"/>
      <c r="F23" s="237"/>
      <c r="G23" s="237"/>
      <c r="H23" s="237"/>
      <c r="I23" s="237"/>
      <c r="J23" s="237"/>
      <c r="K23" s="238">
        <f t="shared" si="0"/>
        <v>0</v>
      </c>
      <c r="L23" s="236"/>
    </row>
    <row r="24" spans="1:12" ht="14.4" x14ac:dyDescent="0.3">
      <c r="A24" s="186">
        <v>23</v>
      </c>
      <c r="B24" s="239"/>
      <c r="C24" s="258"/>
      <c r="D24" s="236"/>
      <c r="E24" s="237"/>
      <c r="F24" s="237"/>
      <c r="G24" s="237"/>
      <c r="H24" s="237"/>
      <c r="I24" s="237"/>
      <c r="J24" s="237"/>
      <c r="K24" s="238">
        <f t="shared" si="0"/>
        <v>0</v>
      </c>
      <c r="L24" s="236"/>
    </row>
    <row r="25" spans="1:12" s="137" customFormat="1" ht="14.4" x14ac:dyDescent="0.3">
      <c r="A25" s="186">
        <v>24</v>
      </c>
      <c r="B25" s="239"/>
      <c r="C25" s="258"/>
      <c r="D25" s="236"/>
      <c r="E25" s="237"/>
      <c r="F25" s="237"/>
      <c r="G25" s="237"/>
      <c r="H25" s="237"/>
      <c r="I25" s="237"/>
      <c r="J25" s="237"/>
      <c r="K25" s="238">
        <f t="shared" si="0"/>
        <v>0</v>
      </c>
      <c r="L25" s="236"/>
    </row>
    <row r="26" spans="1:12" ht="14.4" x14ac:dyDescent="0.3">
      <c r="A26" s="186">
        <v>25</v>
      </c>
      <c r="B26" s="239"/>
      <c r="C26" s="258"/>
      <c r="D26" s="236"/>
      <c r="E26" s="237"/>
      <c r="F26" s="237"/>
      <c r="G26" s="237"/>
      <c r="H26" s="237"/>
      <c r="I26" s="237"/>
      <c r="J26" s="237"/>
      <c r="K26" s="238">
        <f t="shared" si="0"/>
        <v>0</v>
      </c>
      <c r="L26" s="236"/>
    </row>
    <row r="27" spans="1:12" ht="14.4" x14ac:dyDescent="0.3">
      <c r="A27" s="186">
        <v>26</v>
      </c>
      <c r="B27" s="239"/>
      <c r="C27" s="258"/>
      <c r="D27" s="236"/>
      <c r="E27" s="237"/>
      <c r="F27" s="237"/>
      <c r="G27" s="237"/>
      <c r="H27" s="237"/>
      <c r="I27" s="237"/>
      <c r="J27" s="237"/>
      <c r="K27" s="238">
        <f t="shared" si="0"/>
        <v>0</v>
      </c>
      <c r="L27" s="236"/>
    </row>
    <row r="28" spans="1:12" ht="14.4" x14ac:dyDescent="0.3">
      <c r="A28" s="186">
        <v>27</v>
      </c>
      <c r="B28" s="239"/>
      <c r="C28" s="258"/>
      <c r="D28" s="236"/>
      <c r="E28" s="237"/>
      <c r="F28" s="237"/>
      <c r="G28" s="237"/>
      <c r="H28" s="237"/>
      <c r="I28" s="237"/>
      <c r="J28" s="237"/>
      <c r="K28" s="238">
        <f t="shared" si="0"/>
        <v>0</v>
      </c>
      <c r="L28" s="236"/>
    </row>
    <row r="29" spans="1:12" ht="14.4" x14ac:dyDescent="0.3">
      <c r="A29" s="186">
        <v>28</v>
      </c>
      <c r="B29" s="239"/>
      <c r="C29" s="258"/>
      <c r="D29" s="236"/>
      <c r="E29" s="237"/>
      <c r="F29" s="237"/>
      <c r="G29" s="237"/>
      <c r="H29" s="237"/>
      <c r="I29" s="237"/>
      <c r="J29" s="237"/>
      <c r="K29" s="238">
        <f t="shared" si="0"/>
        <v>0</v>
      </c>
      <c r="L29" s="236"/>
    </row>
    <row r="30" spans="1:12" ht="14.4" x14ac:dyDescent="0.3">
      <c r="A30" s="186">
        <v>29</v>
      </c>
      <c r="B30" s="239"/>
      <c r="C30" s="258"/>
      <c r="D30" s="236"/>
      <c r="E30" s="237"/>
      <c r="F30" s="237"/>
      <c r="G30" s="237"/>
      <c r="H30" s="237"/>
      <c r="I30" s="237"/>
      <c r="J30" s="237"/>
      <c r="K30" s="238">
        <f t="shared" si="0"/>
        <v>0</v>
      </c>
      <c r="L30" s="236"/>
    </row>
    <row r="31" spans="1:12" ht="14.4" x14ac:dyDescent="0.3">
      <c r="A31" s="186">
        <v>30</v>
      </c>
      <c r="B31" s="239"/>
      <c r="C31" s="258"/>
      <c r="D31" s="236"/>
      <c r="E31" s="237"/>
      <c r="F31" s="237"/>
      <c r="G31" s="237"/>
      <c r="H31" s="237"/>
      <c r="I31" s="237"/>
      <c r="J31" s="237"/>
      <c r="K31" s="238">
        <f t="shared" si="0"/>
        <v>0</v>
      </c>
      <c r="L31" s="236"/>
    </row>
    <row r="32" spans="1:12" ht="14.4" x14ac:dyDescent="0.3">
      <c r="A32" s="186">
        <v>31</v>
      </c>
      <c r="B32" s="239"/>
      <c r="C32" s="258"/>
      <c r="D32" s="236"/>
      <c r="E32" s="237"/>
      <c r="F32" s="237"/>
      <c r="G32" s="237"/>
      <c r="H32" s="237"/>
      <c r="I32" s="237"/>
      <c r="J32" s="237"/>
      <c r="K32" s="238">
        <f t="shared" si="0"/>
        <v>0</v>
      </c>
      <c r="L32" s="236"/>
    </row>
    <row r="33" spans="1:12" ht="14.4" x14ac:dyDescent="0.3">
      <c r="A33" s="186">
        <v>32</v>
      </c>
      <c r="B33" s="239"/>
      <c r="C33" s="258"/>
      <c r="D33" s="236"/>
      <c r="E33" s="237"/>
      <c r="F33" s="237"/>
      <c r="G33" s="237"/>
      <c r="H33" s="237"/>
      <c r="I33" s="237"/>
      <c r="J33" s="237"/>
      <c r="K33" s="238">
        <f t="shared" si="0"/>
        <v>0</v>
      </c>
      <c r="L33" s="236"/>
    </row>
    <row r="34" spans="1:12" s="136" customFormat="1" ht="14.4" x14ac:dyDescent="0.3">
      <c r="A34" s="186">
        <v>33</v>
      </c>
      <c r="B34" s="239"/>
      <c r="C34" s="258"/>
      <c r="D34" s="236"/>
      <c r="E34" s="237"/>
      <c r="F34" s="237"/>
      <c r="G34" s="237"/>
      <c r="H34" s="237"/>
      <c r="I34" s="237"/>
      <c r="J34" s="237"/>
      <c r="K34" s="238">
        <f t="shared" si="0"/>
        <v>0</v>
      </c>
      <c r="L34" s="236"/>
    </row>
    <row r="35" spans="1:12" ht="14.4" x14ac:dyDescent="0.3">
      <c r="A35" s="266">
        <v>34</v>
      </c>
      <c r="B35" s="260"/>
      <c r="C35" s="261"/>
      <c r="D35" s="236"/>
      <c r="E35" s="237"/>
      <c r="F35" s="237"/>
      <c r="G35" s="237"/>
      <c r="H35" s="237"/>
      <c r="I35" s="237"/>
      <c r="J35" s="237"/>
      <c r="K35" s="238">
        <f t="shared" si="0"/>
        <v>0</v>
      </c>
      <c r="L35" s="236"/>
    </row>
    <row r="36" spans="1:12" ht="14.4" x14ac:dyDescent="0.3">
      <c r="A36" s="186">
        <v>35</v>
      </c>
      <c r="B36" s="165"/>
      <c r="C36" s="165"/>
      <c r="D36" s="236"/>
      <c r="E36" s="237"/>
      <c r="F36" s="237"/>
      <c r="G36" s="237"/>
      <c r="H36" s="237"/>
      <c r="I36" s="237"/>
      <c r="J36" s="237"/>
      <c r="K36" s="238">
        <f t="shared" si="0"/>
        <v>0</v>
      </c>
      <c r="L36" s="236"/>
    </row>
    <row r="37" spans="1:12" ht="14.4" x14ac:dyDescent="0.3">
      <c r="A37" s="186">
        <v>36</v>
      </c>
      <c r="B37" s="165"/>
      <c r="C37" s="165"/>
      <c r="D37" s="236"/>
      <c r="E37" s="237"/>
      <c r="F37" s="237"/>
      <c r="G37" s="237"/>
      <c r="H37" s="237"/>
      <c r="I37" s="237"/>
      <c r="J37" s="237"/>
      <c r="K37" s="238">
        <f t="shared" si="0"/>
        <v>0</v>
      </c>
      <c r="L37" s="236"/>
    </row>
    <row r="38" spans="1:12" ht="14.4" x14ac:dyDescent="0.3">
      <c r="A38" s="186">
        <v>37</v>
      </c>
      <c r="B38" s="165"/>
      <c r="C38" s="165"/>
      <c r="D38" s="236"/>
      <c r="E38" s="237"/>
      <c r="F38" s="237"/>
      <c r="G38" s="237"/>
      <c r="H38" s="237"/>
      <c r="I38" s="237"/>
      <c r="J38" s="237"/>
      <c r="K38" s="238">
        <f t="shared" si="0"/>
        <v>0</v>
      </c>
      <c r="L38" s="236"/>
    </row>
    <row r="39" spans="1:12" ht="14.4" x14ac:dyDescent="0.3">
      <c r="A39" s="186">
        <v>38</v>
      </c>
      <c r="B39" s="165"/>
      <c r="C39" s="165"/>
      <c r="D39" s="236"/>
      <c r="E39" s="237"/>
      <c r="F39" s="237"/>
      <c r="G39" s="237"/>
      <c r="H39" s="237"/>
      <c r="I39" s="237"/>
      <c r="J39" s="237"/>
      <c r="K39" s="238">
        <f t="shared" si="0"/>
        <v>0</v>
      </c>
      <c r="L39" s="236"/>
    </row>
    <row r="40" spans="1:12" ht="14.4" x14ac:dyDescent="0.3">
      <c r="A40" s="186">
        <v>39</v>
      </c>
      <c r="B40" s="165"/>
      <c r="C40" s="165"/>
      <c r="D40" s="236"/>
      <c r="E40" s="237"/>
      <c r="F40" s="237"/>
      <c r="G40" s="237"/>
      <c r="H40" s="237"/>
      <c r="I40" s="237"/>
      <c r="J40" s="237"/>
      <c r="K40" s="238">
        <f t="shared" si="0"/>
        <v>0</v>
      </c>
      <c r="L40" s="236"/>
    </row>
    <row r="41" spans="1:12" ht="14.4" x14ac:dyDescent="0.3">
      <c r="A41" s="186">
        <v>40</v>
      </c>
      <c r="B41" s="165"/>
      <c r="C41" s="165"/>
      <c r="D41" s="236"/>
      <c r="E41" s="237"/>
      <c r="F41" s="237"/>
      <c r="G41" s="237"/>
      <c r="H41" s="237"/>
      <c r="I41" s="237"/>
      <c r="J41" s="237"/>
      <c r="K41" s="238">
        <f t="shared" si="0"/>
        <v>0</v>
      </c>
      <c r="L41" s="236"/>
    </row>
    <row r="42" spans="1:12" ht="14.4" x14ac:dyDescent="0.3">
      <c r="A42" s="186">
        <v>41</v>
      </c>
      <c r="B42" s="165"/>
      <c r="C42" s="165"/>
      <c r="D42" s="236"/>
      <c r="E42" s="237"/>
      <c r="F42" s="237"/>
      <c r="G42" s="237"/>
      <c r="H42" s="237"/>
      <c r="I42" s="237"/>
      <c r="J42" s="237"/>
      <c r="K42" s="238">
        <f t="shared" si="0"/>
        <v>0</v>
      </c>
      <c r="L42" s="236"/>
    </row>
    <row r="43" spans="1:12" ht="14.4" x14ac:dyDescent="0.3">
      <c r="A43" s="186">
        <v>42</v>
      </c>
      <c r="B43" s="165"/>
      <c r="C43" s="165"/>
      <c r="D43" s="236"/>
      <c r="E43" s="237"/>
      <c r="F43" s="237"/>
      <c r="G43" s="237"/>
      <c r="H43" s="237"/>
      <c r="I43" s="237"/>
      <c r="J43" s="237"/>
      <c r="K43" s="238">
        <f t="shared" si="0"/>
        <v>0</v>
      </c>
      <c r="L43" s="236"/>
    </row>
    <row r="44" spans="1:12" ht="14.4" x14ac:dyDescent="0.3">
      <c r="A44" s="186">
        <v>43</v>
      </c>
      <c r="B44" s="165"/>
      <c r="C44" s="165"/>
      <c r="D44" s="236"/>
      <c r="E44" s="237"/>
      <c r="F44" s="237"/>
      <c r="G44" s="237"/>
      <c r="H44" s="237"/>
      <c r="I44" s="237"/>
      <c r="J44" s="237"/>
      <c r="K44" s="238">
        <f t="shared" si="0"/>
        <v>0</v>
      </c>
      <c r="L44" s="236"/>
    </row>
    <row r="45" spans="1:12" ht="14.4" x14ac:dyDescent="0.3">
      <c r="A45" s="186">
        <v>44</v>
      </c>
      <c r="B45" s="165"/>
      <c r="C45" s="165"/>
      <c r="D45" s="236"/>
      <c r="E45" s="237"/>
      <c r="F45" s="237"/>
      <c r="G45" s="237"/>
      <c r="H45" s="237"/>
      <c r="I45" s="237"/>
      <c r="J45" s="237"/>
      <c r="K45" s="238">
        <f t="shared" si="0"/>
        <v>0</v>
      </c>
      <c r="L45" s="236"/>
    </row>
    <row r="46" spans="1:12" ht="14.4" x14ac:dyDescent="0.3">
      <c r="A46" s="186">
        <v>45</v>
      </c>
      <c r="B46" s="165"/>
      <c r="C46" s="165"/>
      <c r="D46" s="236"/>
      <c r="E46" s="237"/>
      <c r="F46" s="237"/>
      <c r="G46" s="237"/>
      <c r="H46" s="237"/>
      <c r="I46" s="237"/>
      <c r="J46" s="237"/>
      <c r="K46" s="238">
        <f t="shared" si="0"/>
        <v>0</v>
      </c>
      <c r="L46" s="236"/>
    </row>
    <row r="47" spans="1:12" ht="14.4" x14ac:dyDescent="0.3">
      <c r="A47" s="186">
        <v>46</v>
      </c>
      <c r="B47" s="165"/>
      <c r="C47" s="165"/>
      <c r="D47" s="236"/>
      <c r="E47" s="237"/>
      <c r="F47" s="237"/>
      <c r="G47" s="237"/>
      <c r="H47" s="237"/>
      <c r="I47" s="237"/>
      <c r="J47" s="237"/>
      <c r="K47" s="238">
        <f t="shared" si="0"/>
        <v>0</v>
      </c>
      <c r="L47" s="236"/>
    </row>
    <row r="48" spans="1:12" ht="14.4" x14ac:dyDescent="0.3">
      <c r="A48" s="186">
        <v>47</v>
      </c>
      <c r="B48" s="165"/>
      <c r="C48" s="165"/>
      <c r="D48" s="236"/>
      <c r="E48" s="237"/>
      <c r="F48" s="237"/>
      <c r="G48" s="237"/>
      <c r="H48" s="237"/>
      <c r="I48" s="237"/>
      <c r="J48" s="237"/>
      <c r="K48" s="238">
        <f t="shared" si="0"/>
        <v>0</v>
      </c>
      <c r="L48" s="236"/>
    </row>
    <row r="49" spans="1:12" ht="14.4" x14ac:dyDescent="0.3">
      <c r="A49" s="186">
        <v>48</v>
      </c>
      <c r="B49" s="165"/>
      <c r="C49" s="165"/>
      <c r="D49" s="236"/>
      <c r="E49" s="237"/>
      <c r="F49" s="237"/>
      <c r="G49" s="237"/>
      <c r="H49" s="237"/>
      <c r="I49" s="237"/>
      <c r="J49" s="237"/>
      <c r="K49" s="238">
        <f t="shared" si="0"/>
        <v>0</v>
      </c>
      <c r="L49" s="236"/>
    </row>
    <row r="50" spans="1:12" ht="14.4" x14ac:dyDescent="0.3">
      <c r="A50" s="186">
        <v>49</v>
      </c>
      <c r="B50" s="165"/>
      <c r="C50" s="165"/>
      <c r="D50" s="236"/>
      <c r="E50" s="237"/>
      <c r="F50" s="237"/>
      <c r="G50" s="237"/>
      <c r="H50" s="237"/>
      <c r="I50" s="237"/>
      <c r="J50" s="237"/>
      <c r="K50" s="238">
        <f t="shared" si="0"/>
        <v>0</v>
      </c>
      <c r="L50" s="236"/>
    </row>
    <row r="51" spans="1:12" ht="14.4" x14ac:dyDescent="0.3">
      <c r="A51" s="186">
        <v>50</v>
      </c>
      <c r="B51" s="165"/>
      <c r="C51" s="165"/>
      <c r="D51" s="236"/>
      <c r="E51" s="237"/>
      <c r="F51" s="237"/>
      <c r="G51" s="237"/>
      <c r="H51" s="237"/>
      <c r="I51" s="237"/>
      <c r="J51" s="237"/>
      <c r="K51" s="238">
        <f t="shared" si="0"/>
        <v>0</v>
      </c>
      <c r="L51" s="236"/>
    </row>
    <row r="52" spans="1:12" ht="14.4" x14ac:dyDescent="0.3">
      <c r="A52" s="186">
        <v>51</v>
      </c>
      <c r="B52" s="165"/>
      <c r="C52" s="165"/>
      <c r="D52" s="236"/>
      <c r="E52" s="237"/>
      <c r="F52" s="237"/>
      <c r="G52" s="237"/>
      <c r="H52" s="237"/>
      <c r="I52" s="237"/>
      <c r="J52" s="237"/>
      <c r="K52" s="238">
        <f t="shared" si="0"/>
        <v>0</v>
      </c>
      <c r="L52" s="236"/>
    </row>
    <row r="53" spans="1:12" ht="14.4" x14ac:dyDescent="0.3">
      <c r="A53" s="186">
        <v>52</v>
      </c>
      <c r="B53" s="165"/>
      <c r="C53" s="165"/>
      <c r="D53" s="264"/>
      <c r="E53" s="262"/>
      <c r="F53" s="262"/>
      <c r="G53" s="262"/>
      <c r="H53" s="262"/>
      <c r="I53" s="262"/>
      <c r="J53" s="262"/>
      <c r="K53" s="263">
        <f t="shared" si="0"/>
        <v>0</v>
      </c>
      <c r="L53" s="264"/>
    </row>
    <row r="54" spans="1:12" ht="14.4" x14ac:dyDescent="0.3">
      <c r="A54" s="186">
        <v>53</v>
      </c>
      <c r="B54" s="165"/>
      <c r="C54" s="165"/>
      <c r="D54" s="236"/>
      <c r="E54" s="237"/>
      <c r="F54" s="237"/>
      <c r="G54" s="237"/>
      <c r="H54" s="237"/>
      <c r="I54" s="237"/>
      <c r="J54" s="237"/>
      <c r="K54" s="238">
        <f t="shared" si="0"/>
        <v>0</v>
      </c>
      <c r="L54" s="236"/>
    </row>
    <row r="55" spans="1:12" ht="15" thickBot="1" x14ac:dyDescent="0.35">
      <c r="A55" s="187">
        <v>54</v>
      </c>
      <c r="B55" s="171"/>
      <c r="C55" s="171"/>
      <c r="D55" s="240"/>
      <c r="E55" s="241"/>
      <c r="F55" s="241"/>
      <c r="G55" s="241"/>
      <c r="H55" s="241"/>
      <c r="I55" s="241"/>
      <c r="J55" s="241"/>
      <c r="K55" s="242">
        <f t="shared" ref="K55" si="1">SUM(E55:J55)</f>
        <v>0</v>
      </c>
      <c r="L55" s="240"/>
    </row>
  </sheetData>
  <sheetProtection algorithmName="SHA-512" hashValue="SNRWympWOgwrpGr0RDGp5B+X8JA/17DeQiV2duWxRLdSXXPCZhKsHq+5qdu+L71X46W3M2SMlqFAlJM3Jdz30Q==" saltValue="4CZyilr4w3OIBkVyK/+g+w==" spinCount="100000" sheet="1" objects="1" scenarios="1"/>
  <sortState xmlns:xlrd2="http://schemas.microsoft.com/office/spreadsheetml/2017/richdata2" ref="A2:C35">
    <sortCondition ref="A2:A35"/>
  </sortState>
  <printOptions headings="1" gridLines="1"/>
  <pageMargins left="0.7" right="0.7" top="0.75" bottom="0.75" header="0.3" footer="0.3"/>
  <pageSetup orientation="landscape" r:id="rId1"/>
  <headerFooter>
    <oddHeader>&amp;CNursery Day 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R66"/>
  <sheetViews>
    <sheetView zoomScaleNormal="100" zoomScalePageLayoutView="80" workbookViewId="0">
      <pane ySplit="1" topLeftCell="A2" activePane="bottomLeft" state="frozen"/>
      <selection pane="bottomLeft" activeCell="C8" sqref="C8"/>
    </sheetView>
  </sheetViews>
  <sheetFormatPr defaultRowHeight="13.8" x14ac:dyDescent="0.25"/>
  <cols>
    <col min="1" max="1" width="4" style="119" customWidth="1"/>
    <col min="2" max="2" width="17.8984375" style="217" customWidth="1"/>
    <col min="3" max="3" width="13.59765625" style="217" customWidth="1"/>
    <col min="4" max="4" width="9" style="118"/>
    <col min="5" max="5" width="8.8984375" style="118" customWidth="1"/>
    <col min="6" max="6" width="0.3984375" style="118" customWidth="1"/>
    <col min="7" max="7" width="0.296875" style="120" hidden="1" customWidth="1"/>
    <col min="8" max="8" width="11.5" style="118" customWidth="1"/>
    <col min="9" max="9" width="11" style="276" customWidth="1"/>
    <col min="10" max="10" width="10.5" style="276" customWidth="1"/>
    <col min="11" max="11" width="0.19921875" style="276" customWidth="1"/>
    <col min="12" max="12" width="9.765625E-2" style="276" hidden="1" customWidth="1"/>
    <col min="13" max="13" width="8.69921875" style="276"/>
    <col min="14" max="14" width="9" style="118"/>
    <col min="15" max="15" width="11" style="118" customWidth="1"/>
    <col min="16" max="16" width="0.3984375" style="118" customWidth="1"/>
    <col min="17" max="17" width="9.765625E-2" style="118" customWidth="1"/>
    <col min="18" max="18" width="9" style="118"/>
  </cols>
  <sheetData>
    <row r="1" spans="1:18" s="8" customFormat="1" ht="14.4" x14ac:dyDescent="0.3">
      <c r="A1" s="157"/>
      <c r="B1" s="214" t="s">
        <v>0</v>
      </c>
      <c r="C1" s="214" t="s">
        <v>1</v>
      </c>
      <c r="D1" s="159" t="s">
        <v>10</v>
      </c>
      <c r="E1" s="159" t="s">
        <v>11</v>
      </c>
      <c r="F1" s="159" t="s">
        <v>17</v>
      </c>
      <c r="G1" s="160" t="s">
        <v>45</v>
      </c>
      <c r="H1" s="160" t="s">
        <v>12</v>
      </c>
      <c r="I1" s="161" t="s">
        <v>13</v>
      </c>
      <c r="J1" s="162" t="s">
        <v>14</v>
      </c>
      <c r="K1" s="162" t="s">
        <v>18</v>
      </c>
      <c r="L1" s="157" t="s">
        <v>46</v>
      </c>
      <c r="M1" s="157" t="s">
        <v>19</v>
      </c>
      <c r="N1" s="159" t="s">
        <v>15</v>
      </c>
      <c r="O1" s="159" t="s">
        <v>16</v>
      </c>
      <c r="P1" s="159" t="s">
        <v>20</v>
      </c>
      <c r="Q1" s="160" t="s">
        <v>47</v>
      </c>
      <c r="R1" s="160" t="s">
        <v>9</v>
      </c>
    </row>
    <row r="2" spans="1:18" s="9" customFormat="1" ht="14.4" x14ac:dyDescent="0.3">
      <c r="A2" s="158">
        <v>1</v>
      </c>
      <c r="B2" s="267" t="str">
        <f>'NUR 1'!B3</f>
        <v>Brian Jacobs</v>
      </c>
      <c r="C2" s="267" t="str">
        <f>'NUR 1'!C3</f>
        <v>Dash</v>
      </c>
      <c r="D2" s="268">
        <f>VLOOKUP(C2,'NUR 1'!$C$2:$D$56,2,FALSE)</f>
        <v>2.7731481481481482E-4</v>
      </c>
      <c r="E2" s="268">
        <f>VLOOKUP(C2,'NUR 2'!$C$2:$D$56,2,FALSE)</f>
        <v>6.6782407407407404E-4</v>
      </c>
      <c r="F2" s="268">
        <v>4.1666666666666699E-2</v>
      </c>
      <c r="G2" s="243">
        <v>8.3333333333333301E-2</v>
      </c>
      <c r="H2" s="243">
        <f t="shared" ref="H2:H45" si="0">SUM(D2:E2)</f>
        <v>9.4513888888888881E-4</v>
      </c>
      <c r="I2" s="269">
        <f>VLOOKUP(C2,'NUR 1'!$C$2:$K$56,9,FALSE)</f>
        <v>90</v>
      </c>
      <c r="J2" s="245">
        <f>VLOOKUP(C2,'NUR 2'!$C$2:$K$56,9,FALSE)</f>
        <v>90</v>
      </c>
      <c r="K2" s="245">
        <v>0</v>
      </c>
      <c r="L2" s="244">
        <v>0</v>
      </c>
      <c r="M2" s="244">
        <f t="shared" ref="M2:M45" si="1">SUM(I2:J2)</f>
        <v>180</v>
      </c>
      <c r="N2" s="268">
        <f>VLOOKUP(C2,'NUR 1'!$C$2:$L$56,10,FALSE)</f>
        <v>3.8579861111111111E-3</v>
      </c>
      <c r="O2" s="268">
        <f>VLOOKUP(C2,'NUR 2'!$C$2:$L$56,10,FALSE)</f>
        <v>3.0500000000000002E-3</v>
      </c>
      <c r="P2" s="268">
        <v>4.1666666666666699E-2</v>
      </c>
      <c r="Q2" s="243">
        <v>0.33333333333333398</v>
      </c>
      <c r="R2" s="243">
        <f t="shared" ref="R2:R45" si="2">SUM(N2:O2)</f>
        <v>6.9079861111111113E-3</v>
      </c>
    </row>
    <row r="3" spans="1:18" s="2" customFormat="1" ht="14.4" x14ac:dyDescent="0.3">
      <c r="A3" s="158">
        <v>2</v>
      </c>
      <c r="B3" s="267" t="str">
        <f>'NUR 1'!B2</f>
        <v>Brian Jacobs</v>
      </c>
      <c r="C3" s="267" t="str">
        <f>'NUR 1'!C2</f>
        <v>SBC Ivanka</v>
      </c>
      <c r="D3" s="268">
        <f>VLOOKUP(C3,'NUR 1'!$C$2:$D$56,2,FALSE)</f>
        <v>3.2557870370370374E-4</v>
      </c>
      <c r="E3" s="268">
        <f>VLOOKUP(C3,'NUR 2'!$C$2:$D$56,2,FALSE)</f>
        <v>5.1574074074074076E-4</v>
      </c>
      <c r="F3" s="268">
        <v>0</v>
      </c>
      <c r="G3" s="243">
        <v>8.3333333333333301E-2</v>
      </c>
      <c r="H3" s="243">
        <f t="shared" si="0"/>
        <v>8.4131944444444445E-4</v>
      </c>
      <c r="I3" s="269">
        <f>VLOOKUP(C3,'NUR 1'!$C$2:$K$56,9,FALSE)</f>
        <v>90</v>
      </c>
      <c r="J3" s="245">
        <f>VLOOKUP(C3,'NUR 2'!$C$2:$K$56,9,FALSE)</f>
        <v>90</v>
      </c>
      <c r="K3" s="245">
        <v>0</v>
      </c>
      <c r="L3" s="244">
        <v>0</v>
      </c>
      <c r="M3" s="244">
        <f t="shared" si="1"/>
        <v>180</v>
      </c>
      <c r="N3" s="268">
        <f>VLOOKUP(C3,'NUR 1'!$C$2:$L$56,10,FALSE)</f>
        <v>3.2276620370370363E-3</v>
      </c>
      <c r="O3" s="268">
        <f>VLOOKUP(C3,'NUR 2'!$C$2:$L$56,10,FALSE)</f>
        <v>3.7671296296296303E-3</v>
      </c>
      <c r="P3" s="268">
        <v>0</v>
      </c>
      <c r="Q3" s="243">
        <v>8.3333333333333301E-2</v>
      </c>
      <c r="R3" s="243">
        <f t="shared" si="2"/>
        <v>6.9947916666666665E-3</v>
      </c>
    </row>
    <row r="4" spans="1:18" s="7" customFormat="1" ht="14.4" x14ac:dyDescent="0.3">
      <c r="A4" s="158">
        <v>3</v>
      </c>
      <c r="B4" s="267" t="str">
        <f>'NUR 1'!B6</f>
        <v>Lincoln Rogers</v>
      </c>
      <c r="C4" s="267" t="str">
        <f>'NUR 1'!C6</f>
        <v>Ada</v>
      </c>
      <c r="D4" s="268">
        <f>VLOOKUP(C4,'NUR 1'!$C$2:$D$56,2,FALSE)</f>
        <v>5.9039351851851852E-4</v>
      </c>
      <c r="E4" s="268">
        <f>VLOOKUP(C4,'NUR 2'!$C$2:$D$56,2,FALSE)</f>
        <v>3.2743055555555558E-4</v>
      </c>
      <c r="F4" s="268">
        <v>0.16666666666666699</v>
      </c>
      <c r="G4" s="243">
        <v>0</v>
      </c>
      <c r="H4" s="243">
        <f t="shared" si="0"/>
        <v>9.1782407407407416E-4</v>
      </c>
      <c r="I4" s="269">
        <f>VLOOKUP(C4,'NUR 1'!$C$2:$K$56,9,FALSE)</f>
        <v>90</v>
      </c>
      <c r="J4" s="245">
        <f>VLOOKUP(C4,'NUR 2'!$C$2:$K$56,9,FALSE)</f>
        <v>90</v>
      </c>
      <c r="K4" s="245">
        <v>0</v>
      </c>
      <c r="L4" s="244">
        <v>0</v>
      </c>
      <c r="M4" s="244">
        <f t="shared" si="1"/>
        <v>180</v>
      </c>
      <c r="N4" s="268">
        <f>VLOOKUP(C4,'NUR 1'!$C$2:$L$56,10,FALSE)</f>
        <v>4.0314814814814814E-3</v>
      </c>
      <c r="O4" s="268">
        <f>VLOOKUP(C4,'NUR 2'!$C$2:$L$56,10,FALSE)</f>
        <v>3.0188657407407404E-3</v>
      </c>
      <c r="P4" s="268">
        <v>0.16666666666666699</v>
      </c>
      <c r="Q4" s="243">
        <v>0.125</v>
      </c>
      <c r="R4" s="243">
        <f t="shared" si="2"/>
        <v>7.0503472222222217E-3</v>
      </c>
    </row>
    <row r="5" spans="1:18" s="2" customFormat="1" ht="14.4" x14ac:dyDescent="0.3">
      <c r="A5" s="158">
        <v>4</v>
      </c>
      <c r="B5" s="267" t="str">
        <f>'NUR 1'!B5</f>
        <v>James Butler</v>
      </c>
      <c r="C5" s="267" t="str">
        <f>'NUR 1'!C5</f>
        <v>Glen</v>
      </c>
      <c r="D5" s="268">
        <f>VLOOKUP(C5,'NUR 1'!$C$2:$D$56,2,FALSE)</f>
        <v>1.2103009259259261E-3</v>
      </c>
      <c r="E5" s="268">
        <f>VLOOKUP(C5,'NUR 2'!$C$2:$D$56,2,FALSE)</f>
        <v>2.8171296296296294E-4</v>
      </c>
      <c r="F5" s="268">
        <v>0.125</v>
      </c>
      <c r="G5" s="243">
        <v>0</v>
      </c>
      <c r="H5" s="243">
        <f t="shared" si="0"/>
        <v>1.4920138888888891E-3</v>
      </c>
      <c r="I5" s="269">
        <f>VLOOKUP(C5,'NUR 1'!$C$2:$K$56,9,FALSE)</f>
        <v>90</v>
      </c>
      <c r="J5" s="245">
        <f>VLOOKUP(C5,'NUR 2'!$C$2:$K$56,9,FALSE)</f>
        <v>90</v>
      </c>
      <c r="K5" s="245">
        <v>0</v>
      </c>
      <c r="L5" s="244">
        <v>0</v>
      </c>
      <c r="M5" s="244">
        <f t="shared" si="1"/>
        <v>180</v>
      </c>
      <c r="N5" s="268">
        <f>VLOOKUP(C5,'NUR 1'!$C$2:$L$56,10,FALSE)</f>
        <v>3.9752314814814815E-3</v>
      </c>
      <c r="O5" s="268">
        <f>VLOOKUP(C5,'NUR 2'!$C$2:$L$56,10,FALSE)</f>
        <v>3.5011574074074077E-3</v>
      </c>
      <c r="P5" s="268">
        <v>0.125</v>
      </c>
      <c r="Q5" s="243">
        <v>4.1666666666666699E-2</v>
      </c>
      <c r="R5" s="243">
        <f t="shared" si="2"/>
        <v>7.4763888888888892E-3</v>
      </c>
    </row>
    <row r="6" spans="1:18" s="7" customFormat="1" ht="14.4" x14ac:dyDescent="0.3">
      <c r="A6" s="158">
        <v>5</v>
      </c>
      <c r="B6" s="267" t="str">
        <f>'NUR 1'!B7</f>
        <v>Lincoln Rogers</v>
      </c>
      <c r="C6" s="267" t="str">
        <f>'NUR 1'!C7</f>
        <v>Huck</v>
      </c>
      <c r="D6" s="268">
        <f>VLOOKUP(C6,'NUR 1'!$C$2:$D$56,2,FALSE)</f>
        <v>3.4722222222222224E-4</v>
      </c>
      <c r="E6" s="268">
        <f>VLOOKUP(C6,'NUR 2'!$C$2:$D$56,2,FALSE)</f>
        <v>3.6053240740740745E-4</v>
      </c>
      <c r="F6" s="268">
        <v>0.20833333333333301</v>
      </c>
      <c r="G6" s="243">
        <v>0</v>
      </c>
      <c r="H6" s="243">
        <f t="shared" si="0"/>
        <v>7.0775462962962968E-4</v>
      </c>
      <c r="I6" s="269">
        <f>VLOOKUP(C6,'NUR 1'!$C$2:$K$56,9,FALSE)</f>
        <v>90</v>
      </c>
      <c r="J6" s="245">
        <f>VLOOKUP(C6,'NUR 2'!$C$2:$K$56,9,FALSE)</f>
        <v>90</v>
      </c>
      <c r="K6" s="245">
        <v>0</v>
      </c>
      <c r="L6" s="244">
        <v>0</v>
      </c>
      <c r="M6" s="244">
        <f t="shared" si="1"/>
        <v>180</v>
      </c>
      <c r="N6" s="268">
        <f>VLOOKUP(C6,'NUR 1'!$C$2:$L$56,10,FALSE)</f>
        <v>4.0348379629629632E-3</v>
      </c>
      <c r="O6" s="268">
        <f>VLOOKUP(C6,'NUR 2'!$C$2:$L$56,10,FALSE)</f>
        <v>3.7677083333333334E-3</v>
      </c>
      <c r="P6" s="268">
        <v>0.20833333333333301</v>
      </c>
      <c r="Q6" s="243">
        <v>0.41666666666666702</v>
      </c>
      <c r="R6" s="243">
        <f t="shared" si="2"/>
        <v>7.802546296296297E-3</v>
      </c>
    </row>
    <row r="7" spans="1:18" s="2" customFormat="1" ht="14.4" x14ac:dyDescent="0.3">
      <c r="A7" s="158">
        <v>6</v>
      </c>
      <c r="B7" s="267" t="str">
        <f>'NUR 1'!B8</f>
        <v>James Butler</v>
      </c>
      <c r="C7" s="267" t="str">
        <f>'NUR 1'!C8</f>
        <v>Bonnie</v>
      </c>
      <c r="D7" s="268">
        <f>VLOOKUP(C7,'NUR 1'!$C$2:$D$56,2,FALSE)</f>
        <v>4.6122685185185183E-4</v>
      </c>
      <c r="E7" s="268">
        <f>VLOOKUP(C7,'NUR 2'!$C$2:$D$56,2,FALSE)</f>
        <v>5.7777777777777786E-4</v>
      </c>
      <c r="F7" s="268">
        <v>0.25</v>
      </c>
      <c r="G7" s="243">
        <v>0</v>
      </c>
      <c r="H7" s="243">
        <f t="shared" si="0"/>
        <v>1.0390046296296297E-3</v>
      </c>
      <c r="I7" s="269">
        <f>VLOOKUP(C7,'NUR 1'!$C$2:$K$56,9,FALSE)</f>
        <v>75</v>
      </c>
      <c r="J7" s="245">
        <f>VLOOKUP(C7,'NUR 2'!$C$2:$K$56,9,FALSE)</f>
        <v>90</v>
      </c>
      <c r="K7" s="245">
        <v>0</v>
      </c>
      <c r="L7" s="244">
        <v>0</v>
      </c>
      <c r="M7" s="244">
        <f t="shared" si="1"/>
        <v>165</v>
      </c>
      <c r="N7" s="268">
        <f>VLOOKUP(C7,'NUR 1'!$C$2:$L$56,10,FALSE)</f>
        <v>4.1666666666666666E-3</v>
      </c>
      <c r="O7" s="268">
        <f>VLOOKUP(C7,'NUR 2'!$C$2:$L$56,10,FALSE)</f>
        <v>3.457175925925926E-3</v>
      </c>
      <c r="P7" s="268">
        <v>0.25</v>
      </c>
      <c r="Q7" s="243">
        <v>0.91666666666666696</v>
      </c>
      <c r="R7" s="243">
        <f t="shared" si="2"/>
        <v>7.6238425925925926E-3</v>
      </c>
    </row>
    <row r="8" spans="1:18" s="7" customFormat="1" ht="14.4" x14ac:dyDescent="0.3">
      <c r="A8" s="158">
        <v>7</v>
      </c>
      <c r="B8" s="267" t="str">
        <f>'NUR 1'!B16</f>
        <v>Henry Van Ornum</v>
      </c>
      <c r="C8" s="267" t="str">
        <f>'NUR 1'!C16</f>
        <v>JBC Drover</v>
      </c>
      <c r="D8" s="268">
        <f>VLOOKUP(C8,'NUR 1'!$C$2:$D$56,2,FALSE)</f>
        <v>5.7986111111111118E-4</v>
      </c>
      <c r="E8" s="268">
        <f>VLOOKUP(C8,'NUR 2'!$C$2:$D$56,2,FALSE)</f>
        <v>6.6307870370370359E-4</v>
      </c>
      <c r="F8" s="268">
        <v>0.58333333333333304</v>
      </c>
      <c r="G8" s="243">
        <v>8.3333333333333301E-2</v>
      </c>
      <c r="H8" s="243">
        <f t="shared" si="0"/>
        <v>1.2429398148148148E-3</v>
      </c>
      <c r="I8" s="269">
        <f>VLOOKUP(C8,'NUR 1'!$C$2:$K$56,9,FALSE)</f>
        <v>60</v>
      </c>
      <c r="J8" s="245">
        <f>VLOOKUP(C8,'NUR 2'!$C$2:$K$56,9,FALSE)</f>
        <v>90</v>
      </c>
      <c r="K8" s="245">
        <v>0</v>
      </c>
      <c r="L8" s="244">
        <v>0</v>
      </c>
      <c r="M8" s="244">
        <f t="shared" si="1"/>
        <v>150</v>
      </c>
      <c r="N8" s="268">
        <f>VLOOKUP(C8,'NUR 1'!$C$2:$L$56,10,FALSE)</f>
        <v>4.1666666666666666E-3</v>
      </c>
      <c r="O8" s="268">
        <f>VLOOKUP(C8,'NUR 2'!$C$2:$L$56,10,FALSE)</f>
        <v>2.9427083333333332E-3</v>
      </c>
      <c r="P8" s="268">
        <v>0.58333333333333304</v>
      </c>
      <c r="Q8" s="243">
        <v>1.3333333333333299</v>
      </c>
      <c r="R8" s="243">
        <f t="shared" si="2"/>
        <v>7.1093749999999994E-3</v>
      </c>
    </row>
    <row r="9" spans="1:18" s="2" customFormat="1" ht="14.4" x14ac:dyDescent="0.3">
      <c r="A9" s="158">
        <v>8</v>
      </c>
      <c r="B9" s="267" t="str">
        <f>'NUR 1'!B11</f>
        <v>Kevin Lippe</v>
      </c>
      <c r="C9" s="267" t="str">
        <f>'NUR 1'!C11</f>
        <v>Newt</v>
      </c>
      <c r="D9" s="268">
        <f>VLOOKUP(C9,'NUR 1'!$C$2:$D$56,2,FALSE)</f>
        <v>3.9108796296296304E-4</v>
      </c>
      <c r="E9" s="268">
        <f>VLOOKUP(C9,'NUR 2'!$C$2:$D$56,2,FALSE)</f>
        <v>4.2314814814814819E-4</v>
      </c>
      <c r="F9" s="268">
        <v>0.375</v>
      </c>
      <c r="G9" s="243">
        <v>0</v>
      </c>
      <c r="H9" s="243">
        <f t="shared" si="0"/>
        <v>8.1423611111111128E-4</v>
      </c>
      <c r="I9" s="269">
        <f>VLOOKUP(C9,'NUR 1'!$C$2:$K$56,9,FALSE)</f>
        <v>60</v>
      </c>
      <c r="J9" s="245">
        <f>VLOOKUP(C9,'NUR 2'!$C$2:$K$56,9,FALSE)</f>
        <v>90</v>
      </c>
      <c r="K9" s="245">
        <v>0</v>
      </c>
      <c r="L9" s="244">
        <v>0</v>
      </c>
      <c r="M9" s="244">
        <f t="shared" si="1"/>
        <v>150</v>
      </c>
      <c r="N9" s="268">
        <f>VLOOKUP(C9,'NUR 1'!$C$2:$L$56,10,FALSE)</f>
        <v>4.1666666666666666E-3</v>
      </c>
      <c r="O9" s="268">
        <f>VLOOKUP(C9,'NUR 2'!$C$2:$L$56,10,FALSE)</f>
        <v>3.2175925925925926E-3</v>
      </c>
      <c r="P9" s="268">
        <v>0.375</v>
      </c>
      <c r="Q9" s="243">
        <v>1.0416666666666701</v>
      </c>
      <c r="R9" s="243">
        <f t="shared" si="2"/>
        <v>7.3842592592592588E-3</v>
      </c>
    </row>
    <row r="10" spans="1:18" s="7" customFormat="1" ht="14.4" x14ac:dyDescent="0.3">
      <c r="A10" s="158">
        <v>9</v>
      </c>
      <c r="B10" s="267" t="str">
        <f>'NUR 1'!B18</f>
        <v>Brian Jacobs</v>
      </c>
      <c r="C10" s="267" t="str">
        <f>'NUR 1'!C18</f>
        <v>Brute</v>
      </c>
      <c r="D10" s="268">
        <f>VLOOKUP(C10,'NUR 1'!$C$2:$D$56,2,FALSE)</f>
        <v>9.3668981481481479E-4</v>
      </c>
      <c r="E10" s="268">
        <f>VLOOKUP(C10,'NUR 2'!$C$2:$D$56,2,FALSE)</f>
        <v>4.9710648148148151E-4</v>
      </c>
      <c r="F10" s="268">
        <v>0.66666666666666696</v>
      </c>
      <c r="G10" s="243">
        <v>8.3333333333333301E-2</v>
      </c>
      <c r="H10" s="243">
        <f t="shared" si="0"/>
        <v>1.4337962962962963E-3</v>
      </c>
      <c r="I10" s="269">
        <f>VLOOKUP(C10,'NUR 1'!$C$2:$K$56,9,FALSE)</f>
        <v>60</v>
      </c>
      <c r="J10" s="245">
        <f>VLOOKUP(C10,'NUR 2'!$C$2:$K$56,9,FALSE)</f>
        <v>90</v>
      </c>
      <c r="K10" s="245">
        <v>0</v>
      </c>
      <c r="L10" s="244">
        <v>0</v>
      </c>
      <c r="M10" s="244">
        <f t="shared" si="1"/>
        <v>150</v>
      </c>
      <c r="N10" s="268">
        <f>VLOOKUP(C10,'NUR 1'!$C$2:$L$56,10,FALSE)</f>
        <v>4.1666666666666666E-3</v>
      </c>
      <c r="O10" s="268">
        <f>VLOOKUP(C10,'NUR 2'!$C$2:$L$56,10,FALSE)</f>
        <v>3.4832175925925929E-3</v>
      </c>
      <c r="P10" s="268">
        <v>0.66666666666666696</v>
      </c>
      <c r="Q10" s="243">
        <v>1.4583333333333299</v>
      </c>
      <c r="R10" s="243">
        <f t="shared" si="2"/>
        <v>7.6498842592592591E-3</v>
      </c>
    </row>
    <row r="11" spans="1:18" s="7" customFormat="1" ht="14.4" x14ac:dyDescent="0.3">
      <c r="A11" s="158">
        <v>10</v>
      </c>
      <c r="B11" s="267" t="str">
        <f>'NUR 1'!B20</f>
        <v>J. Emerson</v>
      </c>
      <c r="C11" s="267" t="str">
        <f>'NUR 1'!C20</f>
        <v>L7 Harley</v>
      </c>
      <c r="D11" s="268">
        <f>VLOOKUP(C11,'NUR 1'!$C$2:$D$56,2,FALSE)</f>
        <v>1.2151620370370369E-3</v>
      </c>
      <c r="E11" s="268">
        <f>VLOOKUP(C11,'NUR 2'!$C$2:$D$56,2,FALSE)</f>
        <v>4.7222222222222218E-4</v>
      </c>
      <c r="F11" s="268">
        <v>0.75</v>
      </c>
      <c r="G11" s="243">
        <v>0</v>
      </c>
      <c r="H11" s="243">
        <f t="shared" si="0"/>
        <v>1.6873842592592591E-3</v>
      </c>
      <c r="I11" s="269">
        <f>VLOOKUP(C11,'NUR 1'!$C$2:$K$56,9,FALSE)</f>
        <v>60</v>
      </c>
      <c r="J11" s="245">
        <f>VLOOKUP(C11,'NUR 2'!$C$2:$K$56,9,FALSE)</f>
        <v>90</v>
      </c>
      <c r="K11" s="245">
        <v>0</v>
      </c>
      <c r="L11" s="244">
        <v>0</v>
      </c>
      <c r="M11" s="244">
        <f t="shared" si="1"/>
        <v>150</v>
      </c>
      <c r="N11" s="268">
        <f>VLOOKUP(C11,'NUR 1'!$C$2:$L$56,10,FALSE)</f>
        <v>4.1666666666666666E-3</v>
      </c>
      <c r="O11" s="268">
        <f>VLOOKUP(C11,'NUR 2'!$C$2:$L$56,10,FALSE)</f>
        <v>3.5100694444444446E-3</v>
      </c>
      <c r="P11" s="268">
        <v>0.75</v>
      </c>
      <c r="Q11" s="243">
        <v>0.750000000000001</v>
      </c>
      <c r="R11" s="243">
        <f t="shared" si="2"/>
        <v>7.6767361111111116E-3</v>
      </c>
    </row>
    <row r="12" spans="1:18" s="2" customFormat="1" ht="14.4" x14ac:dyDescent="0.3">
      <c r="A12" s="158">
        <v>11</v>
      </c>
      <c r="B12" s="267" t="str">
        <f>'NUR 1'!B14</f>
        <v>Kyle Dillard</v>
      </c>
      <c r="C12" s="267" t="str">
        <f>'NUR 1'!C14</f>
        <v xml:space="preserve">Bo </v>
      </c>
      <c r="D12" s="268">
        <f>VLOOKUP(C12,'NUR 1'!$C$2:$D$56,2,FALSE)</f>
        <v>4.8009259259259251E-4</v>
      </c>
      <c r="E12" s="268">
        <f>VLOOKUP(C12,'NUR 2'!$C$2:$D$56,2,FALSE)</f>
        <v>4.3472222222222219E-4</v>
      </c>
      <c r="F12" s="268">
        <v>0.5</v>
      </c>
      <c r="G12" s="243">
        <v>0</v>
      </c>
      <c r="H12" s="243">
        <f t="shared" si="0"/>
        <v>9.148148148148147E-4</v>
      </c>
      <c r="I12" s="269">
        <f>VLOOKUP(C12,'NUR 1'!$C$2:$K$56,9,FALSE)</f>
        <v>60</v>
      </c>
      <c r="J12" s="245">
        <f>VLOOKUP(C12,'NUR 2'!$C$2:$K$56,9,FALSE)</f>
        <v>90</v>
      </c>
      <c r="K12" s="245">
        <v>0</v>
      </c>
      <c r="L12" s="244">
        <v>0</v>
      </c>
      <c r="M12" s="244">
        <f t="shared" si="1"/>
        <v>150</v>
      </c>
      <c r="N12" s="268">
        <f>VLOOKUP(C12,'NUR 1'!$C$2:$L$56,10,FALSE)</f>
        <v>4.1666666666666666E-3</v>
      </c>
      <c r="O12" s="268">
        <f>VLOOKUP(C12,'NUR 2'!$C$2:$L$56,10,FALSE)</f>
        <v>3.8506944444444443E-3</v>
      </c>
      <c r="P12" s="268">
        <v>0.5</v>
      </c>
      <c r="Q12" s="243">
        <v>1.25</v>
      </c>
      <c r="R12" s="243">
        <f t="shared" si="2"/>
        <v>8.0173611111111105E-3</v>
      </c>
    </row>
    <row r="13" spans="1:18" s="7" customFormat="1" ht="14.4" x14ac:dyDescent="0.3">
      <c r="A13" s="158">
        <v>12</v>
      </c>
      <c r="B13" s="267" t="str">
        <f>'NUR 1'!B10</f>
        <v>Chris Timmons</v>
      </c>
      <c r="C13" s="267" t="str">
        <f>'NUR 1'!C10</f>
        <v>Bullet</v>
      </c>
      <c r="D13" s="268">
        <f>VLOOKUP(C13,'NUR 1'!$C$2:$D$56,2,FALSE)</f>
        <v>3.6585648148148154E-4</v>
      </c>
      <c r="E13" s="268">
        <f>VLOOKUP(C13,'NUR 2'!$C$2:$D$56,2,FALSE)</f>
        <v>5.4201388888888886E-4</v>
      </c>
      <c r="F13" s="268">
        <v>0.33333333333333298</v>
      </c>
      <c r="G13" s="243">
        <v>0</v>
      </c>
      <c r="H13" s="243">
        <f t="shared" si="0"/>
        <v>9.0787037037037041E-4</v>
      </c>
      <c r="I13" s="269">
        <f>VLOOKUP(C13,'NUR 1'!$C$2:$K$56,9,FALSE)</f>
        <v>60</v>
      </c>
      <c r="J13" s="245">
        <f>VLOOKUP(C13,'NUR 2'!$C$2:$K$56,9,FALSE)</f>
        <v>90</v>
      </c>
      <c r="K13" s="245">
        <v>0</v>
      </c>
      <c r="L13" s="244">
        <v>0</v>
      </c>
      <c r="M13" s="244">
        <f t="shared" si="1"/>
        <v>150</v>
      </c>
      <c r="N13" s="268">
        <f>VLOOKUP(C13,'NUR 1'!$C$2:$L$56,10,FALSE)</f>
        <v>4.1666666666666666E-3</v>
      </c>
      <c r="O13" s="268">
        <f>VLOOKUP(C13,'NUR 2'!$C$2:$L$56,10,FALSE)</f>
        <v>3.897106481481481E-3</v>
      </c>
      <c r="P13" s="268">
        <v>0.33333333333333298</v>
      </c>
      <c r="Q13" s="243">
        <v>0.625</v>
      </c>
      <c r="R13" s="243">
        <f t="shared" si="2"/>
        <v>8.063773148148148E-3</v>
      </c>
    </row>
    <row r="14" spans="1:18" s="2" customFormat="1" ht="14.4" x14ac:dyDescent="0.3">
      <c r="A14" s="158">
        <v>13</v>
      </c>
      <c r="B14" s="267" t="str">
        <f>'NUR 1'!B27</f>
        <v>Lincoln Rogers</v>
      </c>
      <c r="C14" s="267" t="str">
        <f>'NUR 1'!C27</f>
        <v>Jan</v>
      </c>
      <c r="D14" s="268">
        <f>VLOOKUP(C14,'NUR 1'!$C$2:$D$56,2,FALSE)</f>
        <v>4.4652777777777784E-4</v>
      </c>
      <c r="E14" s="268">
        <f>VLOOKUP(C14,'NUR 2'!$C$2:$D$56,2,FALSE)</f>
        <v>6.8703703703703711E-4</v>
      </c>
      <c r="F14" s="268">
        <v>1.0416666666666701</v>
      </c>
      <c r="G14" s="243">
        <v>0</v>
      </c>
      <c r="H14" s="243">
        <f t="shared" si="0"/>
        <v>1.1335648148148149E-3</v>
      </c>
      <c r="I14" s="269">
        <f>VLOOKUP(C14,'NUR 1'!$C$2:$K$56,9,FALSE)</f>
        <v>45</v>
      </c>
      <c r="J14" s="245">
        <f>VLOOKUP(C14,'NUR 2'!$C$2:$K$56,9,FALSE)</f>
        <v>90</v>
      </c>
      <c r="K14" s="245">
        <v>0</v>
      </c>
      <c r="L14" s="244">
        <v>0</v>
      </c>
      <c r="M14" s="244">
        <f t="shared" si="1"/>
        <v>135</v>
      </c>
      <c r="N14" s="268">
        <f>VLOOKUP(C14,'NUR 1'!$C$2:$L$56,10,FALSE)</f>
        <v>4.1666666666666666E-3</v>
      </c>
      <c r="O14" s="268">
        <f>VLOOKUP(C14,'NUR 2'!$C$2:$L$56,10,FALSE)</f>
        <v>2.8586805555555557E-3</v>
      </c>
      <c r="P14" s="268">
        <v>1.0416666666666701</v>
      </c>
      <c r="Q14" s="243">
        <v>0</v>
      </c>
      <c r="R14" s="243">
        <f t="shared" si="2"/>
        <v>7.0253472222222228E-3</v>
      </c>
    </row>
    <row r="15" spans="1:18" s="7" customFormat="1" ht="14.4" x14ac:dyDescent="0.3">
      <c r="A15" s="158">
        <v>14</v>
      </c>
      <c r="B15" s="267" t="str">
        <f>'NUR 1'!B32</f>
        <v>Mike Thompson</v>
      </c>
      <c r="C15" s="267" t="str">
        <f>'NUR 1'!C32</f>
        <v>Pat</v>
      </c>
      <c r="D15" s="268">
        <f>VLOOKUP(C15,'NUR 1'!$C$2:$D$56,2,FALSE)</f>
        <v>7.3356481481481482E-4</v>
      </c>
      <c r="E15" s="268">
        <f>VLOOKUP(C15,'NUR 2'!$C$2:$D$56,2,FALSE)</f>
        <v>2.9768518518518517E-4</v>
      </c>
      <c r="F15" s="268">
        <v>1.25</v>
      </c>
      <c r="G15" s="243">
        <v>8.3333333333333301E-2</v>
      </c>
      <c r="H15" s="243">
        <f t="shared" si="0"/>
        <v>1.03125E-3</v>
      </c>
      <c r="I15" s="269">
        <f>VLOOKUP(C15,'NUR 1'!$C$2:$K$56,9,FALSE)</f>
        <v>45</v>
      </c>
      <c r="J15" s="245">
        <f>VLOOKUP(C15,'NUR 2'!$C$2:$K$56,9,FALSE)</f>
        <v>90</v>
      </c>
      <c r="K15" s="245">
        <v>0</v>
      </c>
      <c r="L15" s="244">
        <v>0</v>
      </c>
      <c r="M15" s="244">
        <f t="shared" si="1"/>
        <v>135</v>
      </c>
      <c r="N15" s="268">
        <f>VLOOKUP(C15,'NUR 1'!$C$2:$L$56,10,FALSE)</f>
        <v>4.1666666666666666E-3</v>
      </c>
      <c r="O15" s="268">
        <f>VLOOKUP(C15,'NUR 2'!$C$2:$L$56,10,FALSE)</f>
        <v>3.0229166666666664E-3</v>
      </c>
      <c r="P15" s="268">
        <v>1.25</v>
      </c>
      <c r="Q15" s="243">
        <v>0.83333333333333404</v>
      </c>
      <c r="R15" s="243">
        <f t="shared" si="2"/>
        <v>7.1895833333333325E-3</v>
      </c>
    </row>
    <row r="16" spans="1:18" s="2" customFormat="1" ht="14.4" x14ac:dyDescent="0.3">
      <c r="A16" s="158">
        <v>15</v>
      </c>
      <c r="B16" s="267" t="str">
        <f>'NUR 1'!B31</f>
        <v>Keith Gilleon</v>
      </c>
      <c r="C16" s="267" t="str">
        <f>'NUR 1'!C31</f>
        <v>PR Roux</v>
      </c>
      <c r="D16" s="268">
        <f>VLOOKUP(C16,'NUR 1'!$C$2:$D$56,2,FALSE)</f>
        <v>6.5023148148148156E-4</v>
      </c>
      <c r="E16" s="268">
        <f>VLOOKUP(C16,'NUR 2'!$C$2:$D$56,2,FALSE)</f>
        <v>8.0011574074074067E-4</v>
      </c>
      <c r="F16" s="268">
        <v>1.2083333333333299</v>
      </c>
      <c r="G16" s="243">
        <v>0</v>
      </c>
      <c r="H16" s="243">
        <f t="shared" si="0"/>
        <v>1.4503472222222222E-3</v>
      </c>
      <c r="I16" s="269">
        <f>VLOOKUP(C16,'NUR 1'!$C$2:$K$56,9,FALSE)</f>
        <v>45</v>
      </c>
      <c r="J16" s="245">
        <f>VLOOKUP(C16,'NUR 2'!$C$2:$K$56,9,FALSE)</f>
        <v>90</v>
      </c>
      <c r="K16" s="245">
        <v>0</v>
      </c>
      <c r="L16" s="244">
        <v>0</v>
      </c>
      <c r="M16" s="244">
        <f t="shared" si="1"/>
        <v>135</v>
      </c>
      <c r="N16" s="268">
        <f>VLOOKUP(C16,'NUR 1'!$C$2:$L$56,10,FALSE)</f>
        <v>4.1666666666666666E-3</v>
      </c>
      <c r="O16" s="268">
        <f>VLOOKUP(C16,'NUR 2'!$C$2:$L$56,10,FALSE)</f>
        <v>3.390740740740741E-3</v>
      </c>
      <c r="P16" s="268">
        <v>1.2083333333333299</v>
      </c>
      <c r="Q16" s="243">
        <v>0.79166666666666696</v>
      </c>
      <c r="R16" s="243">
        <f t="shared" si="2"/>
        <v>7.5574074074074076E-3</v>
      </c>
    </row>
    <row r="17" spans="1:18" s="7" customFormat="1" ht="14.4" x14ac:dyDescent="0.3">
      <c r="A17" s="158">
        <v>16</v>
      </c>
      <c r="B17" s="267" t="str">
        <f>'NUR 1'!B24</f>
        <v>Brian Jacobs</v>
      </c>
      <c r="C17" s="267" t="str">
        <f>'NUR 1'!C24</f>
        <v>Finns Elwood</v>
      </c>
      <c r="D17" s="268">
        <f>VLOOKUP(C17,'NUR 1'!$C$2:$D$56,2,FALSE)</f>
        <v>3.2754629629629632E-4</v>
      </c>
      <c r="E17" s="268">
        <f>VLOOKUP(C17,'NUR 2'!$C$2:$D$56,2,FALSE)</f>
        <v>6.3379629629629626E-4</v>
      </c>
      <c r="F17" s="268">
        <v>0.91666666666666696</v>
      </c>
      <c r="G17" s="243">
        <v>0</v>
      </c>
      <c r="H17" s="243">
        <f t="shared" si="0"/>
        <v>9.6134259259259263E-4</v>
      </c>
      <c r="I17" s="269">
        <f>VLOOKUP(C17,'NUR 1'!$C$2:$K$56,9,FALSE)</f>
        <v>45</v>
      </c>
      <c r="J17" s="245">
        <f>VLOOKUP(C17,'NUR 2'!$C$2:$K$56,9,FALSE)</f>
        <v>90</v>
      </c>
      <c r="K17" s="245">
        <v>0</v>
      </c>
      <c r="L17" s="244">
        <v>0</v>
      </c>
      <c r="M17" s="244">
        <f t="shared" si="1"/>
        <v>135</v>
      </c>
      <c r="N17" s="268">
        <f>VLOOKUP(C17,'NUR 1'!$C$2:$L$56,10,FALSE)</f>
        <v>4.1666666666666666E-3</v>
      </c>
      <c r="O17" s="268">
        <f>VLOOKUP(C17,'NUR 2'!$C$2:$L$56,10,FALSE)</f>
        <v>3.4688657407407411E-3</v>
      </c>
      <c r="P17" s="268">
        <v>0.91666666666666696</v>
      </c>
      <c r="Q17" s="243">
        <v>1.7916666666666701</v>
      </c>
      <c r="R17" s="243">
        <f t="shared" si="2"/>
        <v>7.6355324074074077E-3</v>
      </c>
    </row>
    <row r="18" spans="1:18" s="2" customFormat="1" ht="14.4" x14ac:dyDescent="0.3">
      <c r="A18" s="158">
        <v>17</v>
      </c>
      <c r="B18" s="267" t="str">
        <f>'NUR 1'!B25</f>
        <v>Mike Collins</v>
      </c>
      <c r="C18" s="267" t="str">
        <f>'NUR 1'!C25</f>
        <v>Penny</v>
      </c>
      <c r="D18" s="268">
        <f>VLOOKUP(C18,'NUR 1'!$C$2:$D$56,2,FALSE)</f>
        <v>3.5439814814814812E-4</v>
      </c>
      <c r="E18" s="268">
        <f>VLOOKUP(C18,'NUR 2'!$C$2:$D$56,2,FALSE)</f>
        <v>5.2303240740740739E-4</v>
      </c>
      <c r="F18" s="268">
        <v>0.95833333333333304</v>
      </c>
      <c r="G18" s="243">
        <v>0</v>
      </c>
      <c r="H18" s="243">
        <f t="shared" si="0"/>
        <v>8.7743055555555556E-4</v>
      </c>
      <c r="I18" s="269">
        <f>VLOOKUP(C18,'NUR 1'!$C$2:$K$56,9,FALSE)</f>
        <v>45</v>
      </c>
      <c r="J18" s="245">
        <f>VLOOKUP(C18,'NUR 2'!$C$2:$K$56,9,FALSE)</f>
        <v>90</v>
      </c>
      <c r="K18" s="245">
        <v>0</v>
      </c>
      <c r="L18" s="244">
        <v>0</v>
      </c>
      <c r="M18" s="244">
        <f t="shared" si="1"/>
        <v>135</v>
      </c>
      <c r="N18" s="268">
        <f>VLOOKUP(C18,'NUR 1'!$C$2:$L$56,10,FALSE)</f>
        <v>4.1666666666666666E-3</v>
      </c>
      <c r="O18" s="268">
        <f>VLOOKUP(C18,'NUR 2'!$C$2:$L$56,10,FALSE)</f>
        <v>3.4910879629629632E-3</v>
      </c>
      <c r="P18" s="268">
        <v>0.95833333333333304</v>
      </c>
      <c r="Q18" s="243">
        <v>1.375</v>
      </c>
      <c r="R18" s="243">
        <f t="shared" si="2"/>
        <v>7.6577546296296298E-3</v>
      </c>
    </row>
    <row r="19" spans="1:18" ht="14.4" x14ac:dyDescent="0.3">
      <c r="A19" s="158">
        <v>18</v>
      </c>
      <c r="B19" s="267" t="str">
        <f>'NUR 1'!B26</f>
        <v>Frankie Acosta</v>
      </c>
      <c r="C19" s="267" t="str">
        <f>'NUR 1'!C26</f>
        <v>Gus.</v>
      </c>
      <c r="D19" s="268">
        <f>VLOOKUP(C19,'NUR 1'!$C$2:$D$56,2,FALSE)</f>
        <v>4.3611111111111113E-4</v>
      </c>
      <c r="E19" s="268">
        <f>VLOOKUP(C19,'NUR 2'!$C$2:$D$56,2,FALSE)</f>
        <v>4.0798611111111114E-4</v>
      </c>
      <c r="F19" s="268">
        <v>1</v>
      </c>
      <c r="G19" s="243">
        <v>8.3333333333333301E-2</v>
      </c>
      <c r="H19" s="243">
        <f t="shared" si="0"/>
        <v>8.4409722222222221E-4</v>
      </c>
      <c r="I19" s="269">
        <f>VLOOKUP(C19,'NUR 1'!$C$2:$K$56,9,FALSE)</f>
        <v>45</v>
      </c>
      <c r="J19" s="245">
        <f>VLOOKUP(C19,'NUR 2'!$C$2:$K$56,9,FALSE)</f>
        <v>90</v>
      </c>
      <c r="K19" s="245">
        <v>0</v>
      </c>
      <c r="L19" s="244">
        <v>0</v>
      </c>
      <c r="M19" s="244">
        <f t="shared" si="1"/>
        <v>135</v>
      </c>
      <c r="N19" s="268">
        <f>VLOOKUP(C19,'NUR 1'!$C$2:$L$56,10,FALSE)</f>
        <v>4.1666666666666666E-3</v>
      </c>
      <c r="O19" s="268">
        <f>VLOOKUP(C19,'NUR 2'!$C$2:$L$56,10,FALSE)</f>
        <v>3.7871527777777777E-3</v>
      </c>
      <c r="P19" s="268">
        <v>1</v>
      </c>
      <c r="Q19" s="243">
        <v>1.0833333333333299</v>
      </c>
      <c r="R19" s="243">
        <f t="shared" si="2"/>
        <v>7.9538194444444439E-3</v>
      </c>
    </row>
    <row r="20" spans="1:18" ht="14.4" x14ac:dyDescent="0.3">
      <c r="A20" s="158">
        <v>19</v>
      </c>
      <c r="B20" s="267" t="str">
        <f>'NUR 1'!B4</f>
        <v>Brian Jacobs</v>
      </c>
      <c r="C20" s="267" t="str">
        <f>'NUR 1'!C4</f>
        <v>GS Dex</v>
      </c>
      <c r="D20" s="268">
        <f>VLOOKUP(C20,'NUR 1'!$C$2:$D$56,2,FALSE)</f>
        <v>8.6099537037037036E-4</v>
      </c>
      <c r="E20" s="268">
        <f>VLOOKUP(C20,'NUR 2'!$C$2:$D$56,2,FALSE)</f>
        <v>5.9826388888888885E-4</v>
      </c>
      <c r="F20" s="268">
        <v>8.3333333333333301E-2</v>
      </c>
      <c r="G20" s="243">
        <v>0</v>
      </c>
      <c r="H20" s="243">
        <f t="shared" si="0"/>
        <v>1.4592592592592591E-3</v>
      </c>
      <c r="I20" s="269">
        <f>VLOOKUP(C20,'NUR 1'!$C$2:$K$56,9,FALSE)</f>
        <v>90</v>
      </c>
      <c r="J20" s="245">
        <f>VLOOKUP(C20,'NUR 2'!$C$2:$K$56,9,FALSE)</f>
        <v>45</v>
      </c>
      <c r="K20" s="245">
        <v>0</v>
      </c>
      <c r="L20" s="244">
        <v>0</v>
      </c>
      <c r="M20" s="244">
        <f t="shared" si="1"/>
        <v>135</v>
      </c>
      <c r="N20" s="268">
        <f>VLOOKUP(C20,'NUR 1'!$C$2:$L$56,10,FALSE)</f>
        <v>3.9425925925925922E-3</v>
      </c>
      <c r="O20" s="268">
        <f>VLOOKUP(C20,'NUR 2'!$C$2:$L$56,10,FALSE)</f>
        <v>4.1666666666666666E-3</v>
      </c>
      <c r="P20" s="268">
        <v>8.3333333333333301E-2</v>
      </c>
      <c r="Q20" s="243">
        <v>0.375</v>
      </c>
      <c r="R20" s="243">
        <f t="shared" si="2"/>
        <v>8.1092592592592588E-3</v>
      </c>
    </row>
    <row r="21" spans="1:18" ht="14.4" x14ac:dyDescent="0.3">
      <c r="A21" s="158">
        <v>20</v>
      </c>
      <c r="B21" s="267" t="str">
        <f>'NUR 1'!B19</f>
        <v>Mike Thompson</v>
      </c>
      <c r="C21" s="267" t="str">
        <f>'NUR 1'!C19</f>
        <v>Marvin</v>
      </c>
      <c r="D21" s="268">
        <f>VLOOKUP(C21,'NUR 1'!$C$2:$D$56,2,FALSE)</f>
        <v>1.0481481481481481E-3</v>
      </c>
      <c r="E21" s="268">
        <f>VLOOKUP(C21,'NUR 2'!$C$2:$D$56,2,FALSE)</f>
        <v>5.9467592592592591E-4</v>
      </c>
      <c r="F21" s="268">
        <v>0.70833333333333304</v>
      </c>
      <c r="G21" s="243">
        <v>8.3333333333333301E-2</v>
      </c>
      <c r="H21" s="243">
        <f t="shared" si="0"/>
        <v>1.6428240740740739E-3</v>
      </c>
      <c r="I21" s="269">
        <f>VLOOKUP(C21,'NUR 1'!$C$2:$K$56,9,FALSE)</f>
        <v>60</v>
      </c>
      <c r="J21" s="245">
        <f>VLOOKUP(C21,'NUR 2'!$C$2:$K$56,9,FALSE)</f>
        <v>75</v>
      </c>
      <c r="K21" s="245">
        <v>0</v>
      </c>
      <c r="L21" s="244">
        <v>0</v>
      </c>
      <c r="M21" s="244">
        <f t="shared" si="1"/>
        <v>135</v>
      </c>
      <c r="N21" s="268">
        <f>VLOOKUP(C21,'NUR 1'!$C$2:$L$56,10,FALSE)</f>
        <v>4.1666666666666666E-3</v>
      </c>
      <c r="O21" s="268">
        <f>VLOOKUP(C21,'NUR 2'!$C$2:$L$56,10,FALSE)</f>
        <v>4.1666666666666666E-3</v>
      </c>
      <c r="P21" s="268">
        <v>0.70833333333333304</v>
      </c>
      <c r="Q21" s="243">
        <v>0.70833333333333404</v>
      </c>
      <c r="R21" s="243">
        <f t="shared" si="2"/>
        <v>8.3333333333333332E-3</v>
      </c>
    </row>
    <row r="22" spans="1:18" ht="14.4" x14ac:dyDescent="0.3">
      <c r="A22" s="158">
        <v>21</v>
      </c>
      <c r="B22" s="267" t="str">
        <f>'NUR 1'!B34</f>
        <v>Bo Suhr</v>
      </c>
      <c r="C22" s="267" t="str">
        <f>'NUR 1'!C34</f>
        <v>RB Cheeck</v>
      </c>
      <c r="D22" s="268">
        <f>VLOOKUP(C22,'NUR 1'!$C$2:$D$56,2,FALSE)</f>
        <v>1.6900462962962963E-3</v>
      </c>
      <c r="E22" s="268">
        <f>VLOOKUP(C22,'NUR 2'!$C$2:$D$56,2,FALSE)</f>
        <v>3.5682870370370366E-4</v>
      </c>
      <c r="F22" s="268">
        <v>1.3333333333333299</v>
      </c>
      <c r="G22" s="243">
        <v>8.3333333333333301E-2</v>
      </c>
      <c r="H22" s="243">
        <f t="shared" si="0"/>
        <v>2.0468750000000001E-3</v>
      </c>
      <c r="I22" s="269">
        <f>VLOOKUP(C22,'NUR 1'!$C$2:$K$56,9,FALSE)</f>
        <v>45</v>
      </c>
      <c r="J22" s="245">
        <f>VLOOKUP(C22,'NUR 2'!$C$2:$K$56,9,FALSE)</f>
        <v>80</v>
      </c>
      <c r="K22" s="245">
        <v>0</v>
      </c>
      <c r="L22" s="244">
        <v>0</v>
      </c>
      <c r="M22" s="244">
        <f t="shared" si="1"/>
        <v>125</v>
      </c>
      <c r="N22" s="268">
        <f>VLOOKUP(C22,'NUR 1'!$C$2:$L$56,10,FALSE)</f>
        <v>4.1666666666666666E-3</v>
      </c>
      <c r="O22" s="268">
        <f>VLOOKUP(C22,'NUR 2'!$C$2:$L$56,10,FALSE)</f>
        <v>4.1666666666666666E-3</v>
      </c>
      <c r="P22" s="268">
        <v>1.3333333333333299</v>
      </c>
      <c r="Q22" s="243">
        <v>0.33333333333333398</v>
      </c>
      <c r="R22" s="243">
        <f t="shared" si="2"/>
        <v>8.3333333333333332E-3</v>
      </c>
    </row>
    <row r="23" spans="1:18" ht="14.4" x14ac:dyDescent="0.3">
      <c r="A23" s="158">
        <v>22</v>
      </c>
      <c r="B23" s="267" t="str">
        <f>'NUR 1'!B35</f>
        <v>Mike Thompson</v>
      </c>
      <c r="C23" s="267" t="str">
        <f>'NUR 1'!C35</f>
        <v>Curly</v>
      </c>
      <c r="D23" s="268">
        <f>VLOOKUP(C23,'NUR 1'!$C$2:$D$56,2,FALSE)</f>
        <v>2.1215277777777777E-4</v>
      </c>
      <c r="E23" s="268">
        <f>VLOOKUP(C23,'NUR 2'!$C$2:$D$56,2,FALSE)</f>
        <v>5.5949074074074082E-4</v>
      </c>
      <c r="F23" s="268">
        <v>1.375</v>
      </c>
      <c r="G23" s="243">
        <v>8.3333333333333301E-2</v>
      </c>
      <c r="H23" s="243">
        <f t="shared" si="0"/>
        <v>7.7164351851851862E-4</v>
      </c>
      <c r="I23" s="269">
        <f>VLOOKUP(C23,'NUR 1'!$C$2:$K$56,9,FALSE)</f>
        <v>30</v>
      </c>
      <c r="J23" s="245">
        <f>VLOOKUP(C23,'NUR 2'!$C$2:$K$56,9,FALSE)</f>
        <v>90</v>
      </c>
      <c r="K23" s="245">
        <v>0</v>
      </c>
      <c r="L23" s="244">
        <v>0</v>
      </c>
      <c r="M23" s="244">
        <f t="shared" si="1"/>
        <v>120</v>
      </c>
      <c r="N23" s="268">
        <f>VLOOKUP(C23,'NUR 1'!$C$2:$L$56,10,FALSE)</f>
        <v>4.1666666666666666E-3</v>
      </c>
      <c r="O23" s="268">
        <f>VLOOKUP(C23,'NUR 2'!$C$2:$L$56,10,FALSE)</f>
        <v>3.8678240740740739E-3</v>
      </c>
      <c r="P23" s="268">
        <v>1.375</v>
      </c>
      <c r="Q23" s="243">
        <v>0.33333333333333398</v>
      </c>
      <c r="R23" s="243">
        <f t="shared" si="2"/>
        <v>8.0344907407407413E-3</v>
      </c>
    </row>
    <row r="24" spans="1:18" ht="14.4" x14ac:dyDescent="0.3">
      <c r="A24" s="158">
        <v>23</v>
      </c>
      <c r="B24" s="267" t="str">
        <f>'NUR 1'!B39</f>
        <v>Derk Robinson</v>
      </c>
      <c r="C24" s="267" t="str">
        <f>'NUR 1'!C39</f>
        <v>Spicy</v>
      </c>
      <c r="D24" s="268">
        <f>VLOOKUP(C24,'NUR 1'!$C$2:$D$56,2,FALSE)</f>
        <v>7.04050925925926E-4</v>
      </c>
      <c r="E24" s="268">
        <f>VLOOKUP(C24,'NUR 2'!$C$2:$D$56,2,FALSE)</f>
        <v>1.890046296296296E-4</v>
      </c>
      <c r="F24" s="268">
        <v>1.5416666666666701</v>
      </c>
      <c r="G24" s="382"/>
      <c r="H24" s="243">
        <f t="shared" si="0"/>
        <v>8.9305555555555557E-4</v>
      </c>
      <c r="I24" s="269">
        <f>VLOOKUP(C24,'NUR 1'!$C$2:$K$56,9,FALSE)</f>
        <v>30</v>
      </c>
      <c r="J24" s="245">
        <f>VLOOKUP(C24,'NUR 2'!$C$2:$K$56,9,FALSE)</f>
        <v>90</v>
      </c>
      <c r="K24" s="245">
        <v>0</v>
      </c>
      <c r="L24" s="384"/>
      <c r="M24" s="244">
        <f t="shared" si="1"/>
        <v>120</v>
      </c>
      <c r="N24" s="268">
        <f>VLOOKUP(C24,'NUR 1'!$C$2:$L$56,10,FALSE)</f>
        <v>4.1666666666666666E-3</v>
      </c>
      <c r="O24" s="268">
        <f>VLOOKUP(C24,'NUR 2'!$C$2:$L$56,10,FALSE)</f>
        <v>3.9436342592592596E-3</v>
      </c>
      <c r="P24" s="268">
        <v>1.5416666666666701</v>
      </c>
      <c r="Q24" s="382"/>
      <c r="R24" s="243">
        <f t="shared" si="2"/>
        <v>8.1103009259259271E-3</v>
      </c>
    </row>
    <row r="25" spans="1:18" ht="14.4" x14ac:dyDescent="0.3">
      <c r="A25" s="158">
        <v>24</v>
      </c>
      <c r="B25" s="267" t="str">
        <f>'NUR 1'!B37</f>
        <v>Lincoln Rogers</v>
      </c>
      <c r="C25" s="267" t="str">
        <f>'NUR 1'!C37</f>
        <v>Chet</v>
      </c>
      <c r="D25" s="268">
        <f>VLOOKUP(C25,'NUR 1'!$C$2:$D$56,2,FALSE)</f>
        <v>4.8634259259259263E-4</v>
      </c>
      <c r="E25" s="268">
        <f>VLOOKUP(C25,'NUR 2'!$C$2:$D$56,2,FALSE)</f>
        <v>4.1770833333333335E-4</v>
      </c>
      <c r="F25" s="268">
        <v>1.4583333333333299</v>
      </c>
      <c r="G25" s="382"/>
      <c r="H25" s="243">
        <f t="shared" si="0"/>
        <v>9.0405092592592599E-4</v>
      </c>
      <c r="I25" s="269">
        <f>VLOOKUP(C25,'NUR 1'!$C$2:$K$56,9,FALSE)</f>
        <v>30</v>
      </c>
      <c r="J25" s="245">
        <f>VLOOKUP(C25,'NUR 2'!$C$2:$K$56,9,FALSE)</f>
        <v>90</v>
      </c>
      <c r="K25" s="245">
        <v>0</v>
      </c>
      <c r="L25" s="384"/>
      <c r="M25" s="244">
        <f t="shared" si="1"/>
        <v>120</v>
      </c>
      <c r="N25" s="268">
        <f>VLOOKUP(C25,'NUR 1'!$C$2:$L$56,10,FALSE)</f>
        <v>4.1666666666666666E-3</v>
      </c>
      <c r="O25" s="268">
        <f>VLOOKUP(C25,'NUR 2'!$C$2:$L$56,10,FALSE)</f>
        <v>4.0475694444444448E-3</v>
      </c>
      <c r="P25" s="268">
        <v>1.4583333333333299</v>
      </c>
      <c r="Q25" s="382"/>
      <c r="R25" s="243">
        <f t="shared" si="2"/>
        <v>8.2142361111111114E-3</v>
      </c>
    </row>
    <row r="26" spans="1:18" ht="14.4" x14ac:dyDescent="0.3">
      <c r="A26" s="158">
        <v>25</v>
      </c>
      <c r="B26" s="267" t="str">
        <f>'NUR 1'!B36</f>
        <v>Derk Robinson</v>
      </c>
      <c r="C26" s="267" t="str">
        <f>'NUR 1'!C36</f>
        <v>Gus</v>
      </c>
      <c r="D26" s="268">
        <f>VLOOKUP(C26,'NUR 1'!$C$2:$D$56,2,FALSE)</f>
        <v>4.8449074074074068E-4</v>
      </c>
      <c r="E26" s="268">
        <f>VLOOKUP(C26,'NUR 2'!$C$2:$D$56,2,FALSE)</f>
        <v>7.4398148148148143E-4</v>
      </c>
      <c r="F26" s="268">
        <v>1.4166666666666701</v>
      </c>
      <c r="G26" s="382"/>
      <c r="H26" s="243">
        <f t="shared" si="0"/>
        <v>1.2284722222222222E-3</v>
      </c>
      <c r="I26" s="269">
        <f>VLOOKUP(C26,'NUR 1'!$C$2:$K$56,9,FALSE)</f>
        <v>30</v>
      </c>
      <c r="J26" s="245">
        <f>VLOOKUP(C26,'NUR 2'!$C$2:$K$56,9,FALSE)</f>
        <v>85</v>
      </c>
      <c r="K26" s="245">
        <v>0</v>
      </c>
      <c r="L26" s="384"/>
      <c r="M26" s="244">
        <f t="shared" si="1"/>
        <v>115</v>
      </c>
      <c r="N26" s="268">
        <f>VLOOKUP(C26,'NUR 1'!$C$2:$L$56,10,FALSE)</f>
        <v>4.1666666666666666E-3</v>
      </c>
      <c r="O26" s="268">
        <f>VLOOKUP(C26,'NUR 2'!$C$2:$L$56,10,FALSE)</f>
        <v>4.1666666666666666E-3</v>
      </c>
      <c r="P26" s="268">
        <v>1.4166666666666701</v>
      </c>
      <c r="Q26" s="382"/>
      <c r="R26" s="243">
        <f t="shared" si="2"/>
        <v>8.3333333333333332E-3</v>
      </c>
    </row>
    <row r="27" spans="1:18" ht="14.4" x14ac:dyDescent="0.3">
      <c r="A27" s="158">
        <v>26</v>
      </c>
      <c r="B27" s="267" t="str">
        <f>'NUR 1'!B9</f>
        <v>Randal Walker</v>
      </c>
      <c r="C27" s="267" t="str">
        <f>'NUR 1'!C9</f>
        <v>Satus Oz</v>
      </c>
      <c r="D27" s="268">
        <f>VLOOKUP(C27,'NUR 1'!$C$2:$D$56,2,FALSE)</f>
        <v>1.9659722222222223E-3</v>
      </c>
      <c r="E27" s="268">
        <f>VLOOKUP(C27,'NUR 2'!$C$2:$D$56,2,FALSE)</f>
        <v>4.3472222222222219E-4</v>
      </c>
      <c r="F27" s="268">
        <v>0.29166666666666702</v>
      </c>
      <c r="G27" s="243">
        <v>8.3333333333333301E-2</v>
      </c>
      <c r="H27" s="243">
        <f t="shared" si="0"/>
        <v>2.4006944444444444E-3</v>
      </c>
      <c r="I27" s="269">
        <f>VLOOKUP(C27,'NUR 1'!$C$2:$K$56,9,FALSE)</f>
        <v>70</v>
      </c>
      <c r="J27" s="245">
        <f>VLOOKUP(C27,'NUR 2'!$C$2:$K$56,9,FALSE)</f>
        <v>45</v>
      </c>
      <c r="K27" s="245">
        <v>0</v>
      </c>
      <c r="L27" s="244">
        <v>0</v>
      </c>
      <c r="M27" s="244">
        <f t="shared" si="1"/>
        <v>115</v>
      </c>
      <c r="N27" s="268">
        <f>VLOOKUP(C27,'NUR 1'!$C$2:$L$56,10,FALSE)</f>
        <v>4.1666666666666666E-3</v>
      </c>
      <c r="O27" s="268">
        <f>VLOOKUP(C27,'NUR 2'!$C$2:$L$56,10,FALSE)</f>
        <v>4.1666666666666666E-3</v>
      </c>
      <c r="P27" s="268">
        <v>0.29166666666666702</v>
      </c>
      <c r="Q27" s="243">
        <v>0.58333333333333404</v>
      </c>
      <c r="R27" s="243">
        <f t="shared" si="2"/>
        <v>8.3333333333333332E-3</v>
      </c>
    </row>
    <row r="28" spans="1:18" ht="14.4" x14ac:dyDescent="0.3">
      <c r="A28" s="158">
        <v>27</v>
      </c>
      <c r="B28" s="267" t="str">
        <f>'NUR 1'!B15</f>
        <v>Henry Van Ornum</v>
      </c>
      <c r="C28" s="267" t="str">
        <f>'NUR 1'!C15</f>
        <v>RC5 Angel</v>
      </c>
      <c r="D28" s="268">
        <f>VLOOKUP(C28,'NUR 1'!$C$2:$D$56,2,FALSE)</f>
        <v>5.4571759259259254E-4</v>
      </c>
      <c r="E28" s="268">
        <f>VLOOKUP(C28,'NUR 2'!$C$2:$D$56,2,FALSE)</f>
        <v>3.8946759259259257E-4</v>
      </c>
      <c r="F28" s="268">
        <v>0.54166666666666696</v>
      </c>
      <c r="G28" s="243">
        <v>8.3333333333333301E-2</v>
      </c>
      <c r="H28" s="243">
        <f t="shared" si="0"/>
        <v>9.3518518518518516E-4</v>
      </c>
      <c r="I28" s="269">
        <f>VLOOKUP(C28,'NUR 1'!$C$2:$K$56,9,FALSE)</f>
        <v>60</v>
      </c>
      <c r="J28" s="245">
        <f>VLOOKUP(C28,'NUR 2'!$C$2:$K$56,9,FALSE)</f>
        <v>45</v>
      </c>
      <c r="K28" s="245">
        <v>0</v>
      </c>
      <c r="L28" s="244">
        <v>0</v>
      </c>
      <c r="M28" s="244">
        <f t="shared" si="1"/>
        <v>105</v>
      </c>
      <c r="N28" s="268">
        <f>VLOOKUP(C28,'NUR 1'!$C$2:$L$56,10,FALSE)</f>
        <v>4.1666666666666666E-3</v>
      </c>
      <c r="O28" s="268">
        <f>VLOOKUP(C28,'NUR 2'!$C$2:$L$56,10,FALSE)</f>
        <v>4.1666666666666666E-3</v>
      </c>
      <c r="P28" s="268">
        <v>0.54166666666666696</v>
      </c>
      <c r="Q28" s="243">
        <v>1.2083333333333299</v>
      </c>
      <c r="R28" s="243">
        <f t="shared" si="2"/>
        <v>8.3333333333333332E-3</v>
      </c>
    </row>
    <row r="29" spans="1:18" ht="14.4" x14ac:dyDescent="0.3">
      <c r="A29" s="158">
        <v>28</v>
      </c>
      <c r="B29" s="267" t="str">
        <f>'NUR 1'!B22</f>
        <v>Chris Timmons</v>
      </c>
      <c r="C29" s="267" t="str">
        <f>'NUR 1'!C22</f>
        <v>Coop</v>
      </c>
      <c r="D29" s="268">
        <f>VLOOKUP(C29,'NUR 1'!$C$2:$D$56,2,FALSE)</f>
        <v>2.5104166666666672E-4</v>
      </c>
      <c r="E29" s="268">
        <f>VLOOKUP(C29,'NUR 2'!$C$2:$D$56,2,FALSE)</f>
        <v>3.6805555555555555E-4</v>
      </c>
      <c r="F29" s="268">
        <v>0.83333333333333304</v>
      </c>
      <c r="G29" s="243">
        <v>0</v>
      </c>
      <c r="H29" s="243">
        <f t="shared" si="0"/>
        <v>6.1909722222222227E-4</v>
      </c>
      <c r="I29" s="269">
        <f>VLOOKUP(C29,'NUR 1'!$C$2:$K$56,9,FALSE)</f>
        <v>45</v>
      </c>
      <c r="J29" s="245">
        <f>VLOOKUP(C29,'NUR 2'!$C$2:$K$56,9,FALSE)</f>
        <v>45</v>
      </c>
      <c r="K29" s="245">
        <v>0</v>
      </c>
      <c r="L29" s="244">
        <v>0</v>
      </c>
      <c r="M29" s="244">
        <f t="shared" si="1"/>
        <v>90</v>
      </c>
      <c r="N29" s="268">
        <f>VLOOKUP(C29,'NUR 1'!$C$2:$L$56,10,FALSE)</f>
        <v>4.1666666666666666E-3</v>
      </c>
      <c r="O29" s="268">
        <f>VLOOKUP(C29,'NUR 2'!$C$2:$L$56,10,FALSE)</f>
        <v>4.1666666666666666E-3</v>
      </c>
      <c r="P29" s="268">
        <v>0.83333333333333304</v>
      </c>
      <c r="Q29" s="243">
        <v>1.6666666666666701</v>
      </c>
      <c r="R29" s="243">
        <f t="shared" si="2"/>
        <v>8.3333333333333332E-3</v>
      </c>
    </row>
    <row r="30" spans="1:18" ht="14.4" x14ac:dyDescent="0.3">
      <c r="A30" s="158">
        <v>29</v>
      </c>
      <c r="B30" s="267" t="str">
        <f>'NUR 1'!B13</f>
        <v>Brian Jacobs</v>
      </c>
      <c r="C30" s="267" t="str">
        <f>'NUR 1'!C13</f>
        <v>Gibs</v>
      </c>
      <c r="D30" s="268">
        <f>VLOOKUP(C30,'NUR 1'!$C$2:$D$56,2,FALSE)</f>
        <v>4.6412037037037038E-4</v>
      </c>
      <c r="E30" s="268">
        <f>VLOOKUP(C30,'NUR 2'!$C$2:$D$56,2,FALSE)</f>
        <v>3.3252314814814814E-4</v>
      </c>
      <c r="F30" s="268">
        <v>0.45833333333333298</v>
      </c>
      <c r="G30" s="243">
        <v>0</v>
      </c>
      <c r="H30" s="243">
        <f t="shared" si="0"/>
        <v>7.9664351851851858E-4</v>
      </c>
      <c r="I30" s="269">
        <f>VLOOKUP(C30,'NUR 1'!$C$2:$K$56,9,FALSE)</f>
        <v>60</v>
      </c>
      <c r="J30" s="245">
        <f>VLOOKUP(C30,'NUR 2'!$C$2:$K$56,9,FALSE)</f>
        <v>30</v>
      </c>
      <c r="K30" s="245">
        <v>0</v>
      </c>
      <c r="L30" s="244">
        <v>0</v>
      </c>
      <c r="M30" s="244">
        <f t="shared" si="1"/>
        <v>90</v>
      </c>
      <c r="N30" s="268">
        <f>VLOOKUP(C30,'NUR 1'!$C$2:$L$56,10,FALSE)</f>
        <v>4.1666666666666666E-3</v>
      </c>
      <c r="O30" s="268">
        <f>VLOOKUP(C30,'NUR 2'!$C$2:$L$56,10,FALSE)</f>
        <v>4.1666666666666666E-3</v>
      </c>
      <c r="P30" s="268">
        <v>0.45833333333333298</v>
      </c>
      <c r="Q30" s="243">
        <v>0.29166666666666702</v>
      </c>
      <c r="R30" s="243">
        <f t="shared" si="2"/>
        <v>8.3333333333333332E-3</v>
      </c>
    </row>
    <row r="31" spans="1:18" ht="14.4" x14ac:dyDescent="0.3">
      <c r="A31" s="158">
        <v>30</v>
      </c>
      <c r="B31" s="267" t="str">
        <f>'NUR 1'!B12</f>
        <v>Kyle Dillard</v>
      </c>
      <c r="C31" s="267" t="str">
        <f>'NUR 1'!C12</f>
        <v>Mick</v>
      </c>
      <c r="D31" s="268">
        <f>VLOOKUP(C31,'NUR 1'!$C$2:$D$56,2,FALSE)</f>
        <v>4.2858796296296292E-4</v>
      </c>
      <c r="E31" s="268">
        <f>VLOOKUP(C31,'NUR 2'!$C$2:$D$56,2,FALSE)</f>
        <v>4.3668981481481472E-4</v>
      </c>
      <c r="F31" s="268">
        <v>0.41666666666666702</v>
      </c>
      <c r="G31" s="243">
        <v>8.3333333333333301E-2</v>
      </c>
      <c r="H31" s="243">
        <f t="shared" si="0"/>
        <v>8.6527777777777764E-4</v>
      </c>
      <c r="I31" s="269">
        <f>VLOOKUP(C31,'NUR 1'!$C$2:$K$56,9,FALSE)</f>
        <v>60</v>
      </c>
      <c r="J31" s="245">
        <f>VLOOKUP(C31,'NUR 2'!$C$2:$K$56,9,FALSE)</f>
        <v>30</v>
      </c>
      <c r="K31" s="245">
        <v>0</v>
      </c>
      <c r="L31" s="244">
        <v>0</v>
      </c>
      <c r="M31" s="244">
        <f t="shared" si="1"/>
        <v>90</v>
      </c>
      <c r="N31" s="268">
        <f>VLOOKUP(C31,'NUR 1'!$C$2:$L$56,10,FALSE)</f>
        <v>4.1666666666666666E-3</v>
      </c>
      <c r="O31" s="268">
        <f>VLOOKUP(C31,'NUR 2'!$C$2:$L$56,10,FALSE)</f>
        <v>4.1666666666666666E-3</v>
      </c>
      <c r="P31" s="268">
        <v>0.41666666666666702</v>
      </c>
      <c r="Q31" s="243">
        <v>0.20833333333333301</v>
      </c>
      <c r="R31" s="243">
        <f t="shared" si="2"/>
        <v>8.3333333333333332E-3</v>
      </c>
    </row>
    <row r="32" spans="1:18" ht="14.4" x14ac:dyDescent="0.3">
      <c r="A32" s="158">
        <v>31</v>
      </c>
      <c r="B32" s="267" t="str">
        <f>'NUR 1'!B23</f>
        <v>James Butler</v>
      </c>
      <c r="C32" s="267" t="str">
        <f>'NUR 1'!C23</f>
        <v>Holly</v>
      </c>
      <c r="D32" s="268">
        <f>VLOOKUP(C32,'NUR 1'!$C$2:$D$56,2,FALSE)</f>
        <v>2.72337962962963E-4</v>
      </c>
      <c r="E32" s="268">
        <f>VLOOKUP(C32,'NUR 2'!$C$2:$D$56,2,FALSE)</f>
        <v>6.572916666666667E-4</v>
      </c>
      <c r="F32" s="268">
        <v>0.875</v>
      </c>
      <c r="G32" s="243">
        <v>8.3333333333333301E-2</v>
      </c>
      <c r="H32" s="243">
        <f t="shared" si="0"/>
        <v>9.2962962962962964E-4</v>
      </c>
      <c r="I32" s="269">
        <f>VLOOKUP(C32,'NUR 1'!$C$2:$K$56,9,FALSE)</f>
        <v>45</v>
      </c>
      <c r="J32" s="245">
        <f>VLOOKUP(C32,'NUR 2'!$C$2:$K$56,9,FALSE)</f>
        <v>45</v>
      </c>
      <c r="K32" s="245">
        <v>0</v>
      </c>
      <c r="L32" s="244">
        <v>0</v>
      </c>
      <c r="M32" s="244">
        <f t="shared" si="1"/>
        <v>90</v>
      </c>
      <c r="N32" s="268">
        <f>VLOOKUP(C32,'NUR 1'!$C$2:$L$56,10,FALSE)</f>
        <v>4.1666666666666666E-3</v>
      </c>
      <c r="O32" s="268">
        <f>VLOOKUP(C32,'NUR 2'!$C$2:$L$56,10,FALSE)</f>
        <v>4.1666666666666666E-3</v>
      </c>
      <c r="P32" s="268">
        <v>0.875</v>
      </c>
      <c r="Q32" s="243">
        <v>0.95833333333333404</v>
      </c>
      <c r="R32" s="243">
        <f t="shared" si="2"/>
        <v>8.3333333333333332E-3</v>
      </c>
    </row>
    <row r="33" spans="1:18" ht="14.4" x14ac:dyDescent="0.3">
      <c r="A33" s="158">
        <v>32</v>
      </c>
      <c r="B33" s="267" t="str">
        <f>'NUR 1'!B17</f>
        <v>Langdon Reagan</v>
      </c>
      <c r="C33" s="267" t="str">
        <f>'NUR 1'!C17</f>
        <v>Lil Joe</v>
      </c>
      <c r="D33" s="268">
        <f>VLOOKUP(C33,'NUR 1'!$C$2:$D$56,2,FALSE)</f>
        <v>6.9016203703703698E-4</v>
      </c>
      <c r="E33" s="268">
        <f>VLOOKUP(C33,'NUR 2'!$C$2:$D$56,2,FALSE)</f>
        <v>4.7592592592592587E-4</v>
      </c>
      <c r="F33" s="268">
        <v>0.625</v>
      </c>
      <c r="G33" s="243">
        <v>0</v>
      </c>
      <c r="H33" s="243">
        <f t="shared" si="0"/>
        <v>1.166087962962963E-3</v>
      </c>
      <c r="I33" s="269">
        <f>VLOOKUP(C33,'NUR 1'!$C$2:$K$56,9,FALSE)</f>
        <v>60</v>
      </c>
      <c r="J33" s="245">
        <f>VLOOKUP(C33,'NUR 2'!$C$2:$K$56,9,FALSE)</f>
        <v>30</v>
      </c>
      <c r="K33" s="245">
        <v>0</v>
      </c>
      <c r="L33" s="244">
        <v>0</v>
      </c>
      <c r="M33" s="244">
        <f t="shared" si="1"/>
        <v>90</v>
      </c>
      <c r="N33" s="268">
        <f>VLOOKUP(C33,'NUR 1'!$C$2:$L$56,10,FALSE)</f>
        <v>4.1666666666666666E-3</v>
      </c>
      <c r="O33" s="268">
        <f>VLOOKUP(C33,'NUR 2'!$C$2:$L$56,10,FALSE)</f>
        <v>4.1666666666666666E-3</v>
      </c>
      <c r="P33" s="268">
        <v>0.625</v>
      </c>
      <c r="Q33" s="243">
        <v>0.16666666666666699</v>
      </c>
      <c r="R33" s="243">
        <f t="shared" si="2"/>
        <v>8.3333333333333332E-3</v>
      </c>
    </row>
    <row r="34" spans="1:18" ht="14.4" x14ac:dyDescent="0.3">
      <c r="A34" s="158">
        <v>33</v>
      </c>
      <c r="B34" s="267" t="str">
        <f>'NUR 1'!B40</f>
        <v>Marvin Daniel</v>
      </c>
      <c r="C34" s="267" t="str">
        <f>'NUR 1'!C40</f>
        <v>Punch</v>
      </c>
      <c r="D34" s="268">
        <f>VLOOKUP(C34,'NUR 1'!$C$2:$D$56,2,FALSE)</f>
        <v>7.0439814814814811E-4</v>
      </c>
      <c r="E34" s="268">
        <f>VLOOKUP(C34,'NUR 2'!$C$2:$D$56,2,FALSE)</f>
        <v>5.322916666666667E-4</v>
      </c>
      <c r="F34" s="268">
        <v>1.5833333333333299</v>
      </c>
      <c r="G34" s="382"/>
      <c r="H34" s="243">
        <f t="shared" si="0"/>
        <v>1.2366898148148148E-3</v>
      </c>
      <c r="I34" s="269">
        <f>VLOOKUP(C34,'NUR 1'!$C$2:$K$56,9,FALSE)</f>
        <v>30</v>
      </c>
      <c r="J34" s="245">
        <f>VLOOKUP(C34,'NUR 2'!$C$2:$K$56,9,FALSE)</f>
        <v>60</v>
      </c>
      <c r="K34" s="245">
        <v>0</v>
      </c>
      <c r="L34" s="384"/>
      <c r="M34" s="244">
        <f t="shared" si="1"/>
        <v>90</v>
      </c>
      <c r="N34" s="268">
        <f>VLOOKUP(C34,'NUR 1'!$C$2:$L$56,10,FALSE)</f>
        <v>4.1666666666666666E-3</v>
      </c>
      <c r="O34" s="268">
        <f>VLOOKUP(C34,'NUR 2'!$C$2:$L$56,10,FALSE)</f>
        <v>4.1666666666666666E-3</v>
      </c>
      <c r="P34" s="268">
        <v>1.5833333333333299</v>
      </c>
      <c r="Q34" s="382"/>
      <c r="R34" s="243">
        <f t="shared" si="2"/>
        <v>8.3333333333333332E-3</v>
      </c>
    </row>
    <row r="35" spans="1:18" ht="14.4" x14ac:dyDescent="0.3">
      <c r="A35" s="158">
        <v>34</v>
      </c>
      <c r="B35" s="267" t="str">
        <f>'NUR 1'!B33</f>
        <v>Tanya Gifford</v>
      </c>
      <c r="C35" s="267" t="str">
        <f>'NUR 1'!C33</f>
        <v>Zeb</v>
      </c>
      <c r="D35" s="268">
        <f>VLOOKUP(C35,'NUR 1'!$C$2:$D$56,2,FALSE)</f>
        <v>1.1078703703703704E-3</v>
      </c>
      <c r="E35" s="268">
        <f>VLOOKUP(C35,'NUR 2'!$C$2:$D$56,2,FALSE)</f>
        <v>1.5962962962962962E-3</v>
      </c>
      <c r="F35" s="268">
        <v>1.2916666666666701</v>
      </c>
      <c r="G35" s="243">
        <v>8.3333333333333301E-2</v>
      </c>
      <c r="H35" s="243">
        <f t="shared" si="0"/>
        <v>2.7041666666666664E-3</v>
      </c>
      <c r="I35" s="269">
        <f>VLOOKUP(C35,'NUR 1'!$C$2:$K$56,9,FALSE)</f>
        <v>45</v>
      </c>
      <c r="J35" s="245">
        <f>VLOOKUP(C35,'NUR 2'!$C$2:$K$56,9,FALSE)</f>
        <v>45</v>
      </c>
      <c r="K35" s="245">
        <v>0</v>
      </c>
      <c r="L35" s="244">
        <v>0</v>
      </c>
      <c r="M35" s="244">
        <f t="shared" si="1"/>
        <v>90</v>
      </c>
      <c r="N35" s="268">
        <f>VLOOKUP(C35,'NUR 1'!$C$2:$L$56,10,FALSE)</f>
        <v>4.1666666666666666E-3</v>
      </c>
      <c r="O35" s="268">
        <f>VLOOKUP(C35,'NUR 2'!$C$2:$L$56,10,FALSE)</f>
        <v>4.1666666666666666E-3</v>
      </c>
      <c r="P35" s="268">
        <v>1.2916666666666701</v>
      </c>
      <c r="Q35" s="243">
        <v>8.3333333333333301E-2</v>
      </c>
      <c r="R35" s="243">
        <f t="shared" si="2"/>
        <v>8.3333333333333332E-3</v>
      </c>
    </row>
    <row r="36" spans="1:18" ht="14.4" x14ac:dyDescent="0.3">
      <c r="A36" s="158">
        <v>35</v>
      </c>
      <c r="B36" s="267" t="str">
        <f>'NUR 1'!B28</f>
        <v>J. Emerson</v>
      </c>
      <c r="C36" s="267" t="str">
        <f>'NUR 1'!C28</f>
        <v>DG Belle</v>
      </c>
      <c r="D36" s="268">
        <f>VLOOKUP(C36,'NUR 1'!$C$2:$D$56,2,FALSE)</f>
        <v>4.5995370370370369E-4</v>
      </c>
      <c r="E36" s="268">
        <f>VLOOKUP(C36,'NUR 2'!$C$2:$D$56,2,FALSE)</f>
        <v>3.271990740740741E-4</v>
      </c>
      <c r="F36" s="268">
        <v>1.0833333333333299</v>
      </c>
      <c r="G36" s="383">
        <v>8.3333333333333301E-2</v>
      </c>
      <c r="H36" s="243">
        <f t="shared" si="0"/>
        <v>7.8715277777777779E-4</v>
      </c>
      <c r="I36" s="269">
        <f>VLOOKUP(C36,'NUR 1'!$C$2:$K$56,9,FALSE)</f>
        <v>45</v>
      </c>
      <c r="J36" s="245">
        <f>VLOOKUP(C36,'NUR 2'!$C$2:$K$56,9,FALSE)</f>
        <v>30</v>
      </c>
      <c r="K36" s="245">
        <v>0</v>
      </c>
      <c r="L36" s="385">
        <v>0</v>
      </c>
      <c r="M36" s="244">
        <f t="shared" si="1"/>
        <v>75</v>
      </c>
      <c r="N36" s="268">
        <f>VLOOKUP(C36,'NUR 1'!$C$2:$L$56,10,FALSE)</f>
        <v>4.1666666666666666E-3</v>
      </c>
      <c r="O36" s="268">
        <f>VLOOKUP(C36,'NUR 2'!$C$2:$L$56,10,FALSE)</f>
        <v>4.1666666666666666E-3</v>
      </c>
      <c r="P36" s="268">
        <v>1.0833333333333299</v>
      </c>
      <c r="Q36" s="383">
        <v>0.45833333333333398</v>
      </c>
      <c r="R36" s="243">
        <f t="shared" si="2"/>
        <v>8.3333333333333332E-3</v>
      </c>
    </row>
    <row r="37" spans="1:18" ht="14.4" x14ac:dyDescent="0.3">
      <c r="A37" s="158">
        <v>36</v>
      </c>
      <c r="B37" s="267" t="str">
        <f>'NUR 1'!B43</f>
        <v>Mike Collins</v>
      </c>
      <c r="C37" s="267" t="str">
        <f>'NUR 1'!C43</f>
        <v>Ruby B</v>
      </c>
      <c r="D37" s="268">
        <f>VLOOKUP(C37,'NUR 1'!$C$2:$D$56,2,FALSE)</f>
        <v>5.6689814814814808E-4</v>
      </c>
      <c r="E37" s="268">
        <f>VLOOKUP(C37,'NUR 2'!$C$2:$D$56,2,FALSE)</f>
        <v>6.8136574074074074E-4</v>
      </c>
      <c r="F37" s="268">
        <v>1.7083333333333299</v>
      </c>
      <c r="G37" s="270"/>
      <c r="H37" s="243">
        <f t="shared" si="0"/>
        <v>1.2482638888888888E-3</v>
      </c>
      <c r="I37" s="269">
        <f>VLOOKUP(C37,'NUR 1'!$C$2:$K$56,9,FALSE)</f>
        <v>15</v>
      </c>
      <c r="J37" s="245">
        <f>VLOOKUP(C37,'NUR 2'!$C$2:$K$56,9,FALSE)</f>
        <v>60</v>
      </c>
      <c r="K37" s="245">
        <v>0</v>
      </c>
      <c r="L37" s="271"/>
      <c r="M37" s="244">
        <f t="shared" si="1"/>
        <v>75</v>
      </c>
      <c r="N37" s="268">
        <f>VLOOKUP(C37,'NUR 1'!$C$2:$L$56,10,FALSE)</f>
        <v>4.1666666666666666E-3</v>
      </c>
      <c r="O37" s="268">
        <f>VLOOKUP(C37,'NUR 2'!$C$2:$L$56,10,FALSE)</f>
        <v>4.1666666666666666E-3</v>
      </c>
      <c r="P37" s="268">
        <v>1.7083333333333299</v>
      </c>
      <c r="Q37" s="270"/>
      <c r="R37" s="243">
        <f t="shared" si="2"/>
        <v>8.3333333333333332E-3</v>
      </c>
    </row>
    <row r="38" spans="1:18" ht="14.4" x14ac:dyDescent="0.3">
      <c r="A38" s="158">
        <v>37</v>
      </c>
      <c r="B38" s="267" t="str">
        <f>'NUR 1'!B38</f>
        <v>Mike Thompson</v>
      </c>
      <c r="C38" s="267" t="str">
        <f>'NUR 1'!C38</f>
        <v>Zeke</v>
      </c>
      <c r="D38" s="268">
        <f>VLOOKUP(C38,'NUR 1'!$C$2:$D$56,2,FALSE)</f>
        <v>6.2488425925925927E-4</v>
      </c>
      <c r="E38" s="268">
        <f>VLOOKUP(C38,'NUR 2'!$C$2:$D$56,2,FALSE)</f>
        <v>1.4603009259259259E-3</v>
      </c>
      <c r="F38" s="268">
        <v>1.5</v>
      </c>
      <c r="G38" s="270"/>
      <c r="H38" s="243">
        <f t="shared" si="0"/>
        <v>2.0851851851851851E-3</v>
      </c>
      <c r="I38" s="269">
        <f>VLOOKUP(C38,'NUR 1'!$C$2:$K$56,9,FALSE)</f>
        <v>30</v>
      </c>
      <c r="J38" s="245">
        <f>VLOOKUP(C38,'NUR 2'!$C$2:$K$56,9,FALSE)</f>
        <v>45</v>
      </c>
      <c r="K38" s="245">
        <v>0</v>
      </c>
      <c r="L38" s="271"/>
      <c r="M38" s="244">
        <f t="shared" si="1"/>
        <v>75</v>
      </c>
      <c r="N38" s="268">
        <f>VLOOKUP(C38,'NUR 1'!$C$2:$L$56,10,FALSE)</f>
        <v>4.1666666666666666E-3</v>
      </c>
      <c r="O38" s="268">
        <f>VLOOKUP(C38,'NUR 2'!$C$2:$L$56,10,FALSE)</f>
        <v>4.1666666666666666E-3</v>
      </c>
      <c r="P38" s="268">
        <v>1.5</v>
      </c>
      <c r="Q38" s="270"/>
      <c r="R38" s="243">
        <f t="shared" si="2"/>
        <v>8.3333333333333332E-3</v>
      </c>
    </row>
    <row r="39" spans="1:18" ht="14.4" x14ac:dyDescent="0.3">
      <c r="A39" s="158">
        <v>38</v>
      </c>
      <c r="B39" s="267" t="str">
        <f>'NUR 1'!B21</f>
        <v>Bobby Dykes</v>
      </c>
      <c r="C39" s="267" t="str">
        <f>'NUR 1'!C21</f>
        <v>Stevie</v>
      </c>
      <c r="D39" s="268">
        <f>VLOOKUP(C39,'NUR 1'!$C$2:$D$56,2,FALSE)</f>
        <v>2.8703703703703703E-4</v>
      </c>
      <c r="E39" s="268">
        <f>VLOOKUP(C39,'NUR 2'!$C$2:$D$56,2,FALSE)</f>
        <v>5.6423611111111117E-4</v>
      </c>
      <c r="F39" s="268">
        <v>0.79166666666666696</v>
      </c>
      <c r="G39" s="383">
        <v>8.3333333333333301E-2</v>
      </c>
      <c r="H39" s="243">
        <f t="shared" si="0"/>
        <v>8.512731481481482E-4</v>
      </c>
      <c r="I39" s="269">
        <f>VLOOKUP(C39,'NUR 1'!$C$2:$K$56,9,FALSE)</f>
        <v>50</v>
      </c>
      <c r="J39" s="245">
        <f>VLOOKUP(C39,'NUR 2'!$C$2:$K$56,9,FALSE)</f>
        <v>15</v>
      </c>
      <c r="K39" s="245">
        <v>0</v>
      </c>
      <c r="L39" s="385">
        <v>0</v>
      </c>
      <c r="M39" s="244">
        <f t="shared" si="1"/>
        <v>65</v>
      </c>
      <c r="N39" s="268">
        <f>VLOOKUP(C39,'NUR 1'!$C$2:$L$56,10,FALSE)</f>
        <v>4.1666666666666666E-3</v>
      </c>
      <c r="O39" s="268">
        <f>VLOOKUP(C39,'NUR 2'!$C$2:$L$56,10,FALSE)</f>
        <v>4.1666666666666666E-3</v>
      </c>
      <c r="P39" s="268">
        <v>0.79166666666666696</v>
      </c>
      <c r="Q39" s="383">
        <v>1.7083333333333299</v>
      </c>
      <c r="R39" s="243">
        <f t="shared" si="2"/>
        <v>8.3333333333333332E-3</v>
      </c>
    </row>
    <row r="40" spans="1:18" ht="14.4" x14ac:dyDescent="0.3">
      <c r="A40" s="158">
        <v>39</v>
      </c>
      <c r="B40" s="267" t="str">
        <f>'NUR 1'!B30</f>
        <v>Henry Van Ornum</v>
      </c>
      <c r="C40" s="267" t="str">
        <f>'NUR 1'!C30</f>
        <v>RC5 Sis</v>
      </c>
      <c r="D40" s="268">
        <f>VLOOKUP(C40,'NUR 1'!$C$2:$D$56,2,FALSE)</f>
        <v>5.3310185185185188E-4</v>
      </c>
      <c r="E40" s="268">
        <f>VLOOKUP(C40,'NUR 2'!$C$2:$D$56,2,FALSE)</f>
        <v>1.1083333333333333E-3</v>
      </c>
      <c r="F40" s="268">
        <v>1.1666666666666701</v>
      </c>
      <c r="G40" s="383">
        <v>0</v>
      </c>
      <c r="H40" s="243">
        <f t="shared" si="0"/>
        <v>1.6414351851851852E-3</v>
      </c>
      <c r="I40" s="269">
        <f>VLOOKUP(C40,'NUR 1'!$C$2:$K$56,9,FALSE)</f>
        <v>45</v>
      </c>
      <c r="J40" s="245">
        <f>VLOOKUP(C40,'NUR 2'!$C$2:$K$56,9,FALSE)</f>
        <v>15</v>
      </c>
      <c r="K40" s="245">
        <v>0</v>
      </c>
      <c r="L40" s="385">
        <v>0</v>
      </c>
      <c r="M40" s="244">
        <f t="shared" si="1"/>
        <v>60</v>
      </c>
      <c r="N40" s="268">
        <f>VLOOKUP(C40,'NUR 1'!$C$2:$L$56,10,FALSE)</f>
        <v>4.1666666666666666E-3</v>
      </c>
      <c r="O40" s="268">
        <f>VLOOKUP(C40,'NUR 2'!$C$2:$L$56,10,FALSE)</f>
        <v>4.1666666666666666E-3</v>
      </c>
      <c r="P40" s="268">
        <v>1.1666666666666701</v>
      </c>
      <c r="Q40" s="383">
        <v>0.54166666666666696</v>
      </c>
      <c r="R40" s="243">
        <f t="shared" si="2"/>
        <v>8.3333333333333332E-3</v>
      </c>
    </row>
    <row r="41" spans="1:18" ht="14.4" x14ac:dyDescent="0.3">
      <c r="A41" s="158">
        <v>40</v>
      </c>
      <c r="B41" s="267" t="str">
        <f>'NUR 1'!B29</f>
        <v>Shauna Moser</v>
      </c>
      <c r="C41" s="267" t="str">
        <f>'NUR 1'!C29</f>
        <v>Mick.</v>
      </c>
      <c r="D41" s="268">
        <f>VLOOKUP(C41,'NUR 1'!$C$2:$D$56,2,FALSE)</f>
        <v>4.7557870370370375E-4</v>
      </c>
      <c r="E41" s="268">
        <f>VLOOKUP(C41,'NUR 2'!$C$2:$D$56,2,FALSE)</f>
        <v>1.6244212962962966E-3</v>
      </c>
      <c r="F41" s="268">
        <v>1.125</v>
      </c>
      <c r="G41" s="383">
        <v>0</v>
      </c>
      <c r="H41" s="243">
        <f t="shared" si="0"/>
        <v>2.1000000000000003E-3</v>
      </c>
      <c r="I41" s="269">
        <f>VLOOKUP(C41,'NUR 1'!$C$2:$K$56,9,FALSE)</f>
        <v>45</v>
      </c>
      <c r="J41" s="245">
        <f>VLOOKUP(C41,'NUR 2'!$C$2:$K$56,9,FALSE)</f>
        <v>15</v>
      </c>
      <c r="K41" s="245">
        <v>0</v>
      </c>
      <c r="L41" s="385">
        <v>0</v>
      </c>
      <c r="M41" s="244">
        <f t="shared" si="1"/>
        <v>60</v>
      </c>
      <c r="N41" s="268">
        <f>VLOOKUP(C41,'NUR 1'!$C$2:$L$56,10,FALSE)</f>
        <v>4.1666666666666666E-3</v>
      </c>
      <c r="O41" s="268">
        <f>VLOOKUP(C41,'NUR 2'!$C$2:$L$56,10,FALSE)</f>
        <v>4.1666666666666666E-3</v>
      </c>
      <c r="P41" s="268">
        <v>1.125</v>
      </c>
      <c r="Q41" s="383">
        <v>0.5</v>
      </c>
      <c r="R41" s="243">
        <f t="shared" si="2"/>
        <v>8.3333333333333332E-3</v>
      </c>
    </row>
    <row r="42" spans="1:18" ht="14.4" x14ac:dyDescent="0.3">
      <c r="A42" s="158">
        <v>41</v>
      </c>
      <c r="B42" s="267" t="str">
        <f>'NUR 1'!B44</f>
        <v>Jared Lee</v>
      </c>
      <c r="C42" s="267" t="str">
        <f>'NUR 1'!C44</f>
        <v>Moura's Levi</v>
      </c>
      <c r="D42" s="268">
        <f>VLOOKUP(C42,'NUR 1'!$C$2:$D$56,2,FALSE)</f>
        <v>1.1114583333333334E-3</v>
      </c>
      <c r="E42" s="268">
        <f>VLOOKUP(C42,'NUR 2'!$C$2:$D$56,2,FALSE)</f>
        <v>1.0884259259259261E-3</v>
      </c>
      <c r="F42" s="268">
        <v>1.75</v>
      </c>
      <c r="G42" s="270"/>
      <c r="H42" s="243">
        <f t="shared" si="0"/>
        <v>2.1998842592592595E-3</v>
      </c>
      <c r="I42" s="269">
        <f>VLOOKUP(C42,'NUR 1'!$C$2:$K$56,9,FALSE)</f>
        <v>15</v>
      </c>
      <c r="J42" s="245">
        <f>VLOOKUP(C42,'NUR 2'!$C$2:$K$56,9,FALSE)</f>
        <v>45</v>
      </c>
      <c r="K42" s="245">
        <v>0</v>
      </c>
      <c r="L42" s="271"/>
      <c r="M42" s="244">
        <f t="shared" si="1"/>
        <v>60</v>
      </c>
      <c r="N42" s="268">
        <f>VLOOKUP(C42,'NUR 1'!$C$2:$L$56,10,FALSE)</f>
        <v>4.1666666666666666E-3</v>
      </c>
      <c r="O42" s="268">
        <f>VLOOKUP(C42,'NUR 2'!$C$2:$L$56,10,FALSE)</f>
        <v>4.1666666666666666E-3</v>
      </c>
      <c r="P42" s="268">
        <v>1.75</v>
      </c>
      <c r="Q42" s="270"/>
      <c r="R42" s="243">
        <f t="shared" si="2"/>
        <v>8.3333333333333332E-3</v>
      </c>
    </row>
    <row r="43" spans="1:18" ht="14.4" x14ac:dyDescent="0.3">
      <c r="A43" s="158">
        <v>42</v>
      </c>
      <c r="B43" s="267" t="str">
        <f>'NUR 1'!B45</f>
        <v>Jared Lee</v>
      </c>
      <c r="C43" s="267" t="str">
        <f>'NUR 1'!C45</f>
        <v>Rainbow</v>
      </c>
      <c r="D43" s="268">
        <f>VLOOKUP(C43,'NUR 1'!$C$2:$D$56,2,FALSE)</f>
        <v>2.2627314814814815E-3</v>
      </c>
      <c r="E43" s="268">
        <f>VLOOKUP(C43,'NUR 2'!$C$2:$D$56,2,FALSE)</f>
        <v>5.4699074074074068E-4</v>
      </c>
      <c r="F43" s="268">
        <v>1.7916666666666701</v>
      </c>
      <c r="G43" s="270"/>
      <c r="H43" s="243">
        <f t="shared" si="0"/>
        <v>2.8097222222222221E-3</v>
      </c>
      <c r="I43" s="269">
        <f>VLOOKUP(C43,'NUR 1'!$C$2:$K$56,9,FALSE)</f>
        <v>15</v>
      </c>
      <c r="J43" s="245">
        <f>VLOOKUP(C43,'NUR 2'!$C$2:$K$56,9,FALSE)</f>
        <v>45</v>
      </c>
      <c r="K43" s="245">
        <v>0</v>
      </c>
      <c r="L43" s="271"/>
      <c r="M43" s="244">
        <f t="shared" si="1"/>
        <v>60</v>
      </c>
      <c r="N43" s="268">
        <f>VLOOKUP(C43,'NUR 1'!$C$2:$L$56,10,FALSE)</f>
        <v>4.1666666666666666E-3</v>
      </c>
      <c r="O43" s="268">
        <f>VLOOKUP(C43,'NUR 2'!$C$2:$L$56,10,FALSE)</f>
        <v>4.1666666666666666E-3</v>
      </c>
      <c r="P43" s="268">
        <v>1.7916666666666701</v>
      </c>
      <c r="Q43" s="270"/>
      <c r="R43" s="243">
        <f t="shared" si="2"/>
        <v>8.3333333333333332E-3</v>
      </c>
    </row>
    <row r="44" spans="1:18" ht="14.4" x14ac:dyDescent="0.3">
      <c r="A44" s="158">
        <v>43</v>
      </c>
      <c r="B44" s="267" t="str">
        <f>'NUR 1'!B42</f>
        <v>Erby Chandler</v>
      </c>
      <c r="C44" s="267" t="str">
        <f>'NUR 1'!C42</f>
        <v>Nan</v>
      </c>
      <c r="D44" s="268">
        <f>VLOOKUP(C44,'NUR 1'!$C$2:$D$56,2,FALSE)</f>
        <v>4.6250000000000002E-4</v>
      </c>
      <c r="E44" s="268">
        <f>VLOOKUP(C44,'NUR 2'!$C$2:$D$56,2,FALSE)</f>
        <v>5.2233796296296306E-4</v>
      </c>
      <c r="F44" s="268">
        <v>1.6666666666666701</v>
      </c>
      <c r="G44" s="270"/>
      <c r="H44" s="243">
        <f t="shared" si="0"/>
        <v>9.8483796296296297E-4</v>
      </c>
      <c r="I44" s="269">
        <f>VLOOKUP(C44,'NUR 1'!$C$2:$K$56,9,FALSE)</f>
        <v>15</v>
      </c>
      <c r="J44" s="245">
        <f>VLOOKUP(C44,'NUR 2'!$C$2:$K$56,9,FALSE)</f>
        <v>30</v>
      </c>
      <c r="K44" s="245">
        <v>0</v>
      </c>
      <c r="L44" s="271"/>
      <c r="M44" s="244">
        <f t="shared" si="1"/>
        <v>45</v>
      </c>
      <c r="N44" s="268">
        <f>VLOOKUP(C44,'NUR 1'!$C$2:$L$56,10,FALSE)</f>
        <v>4.1666666666666666E-3</v>
      </c>
      <c r="O44" s="268">
        <f>VLOOKUP(C44,'NUR 2'!$C$2:$L$56,10,FALSE)</f>
        <v>4.1666666666666666E-3</v>
      </c>
      <c r="P44" s="268">
        <v>1.6666666666666701</v>
      </c>
      <c r="Q44" s="270"/>
      <c r="R44" s="243">
        <f t="shared" si="2"/>
        <v>8.3333333333333332E-3</v>
      </c>
    </row>
    <row r="45" spans="1:18" ht="14.4" x14ac:dyDescent="0.3">
      <c r="A45" s="158">
        <v>44</v>
      </c>
      <c r="B45" s="267" t="str">
        <f>'NUR 1'!B41</f>
        <v>Bobby Dykes</v>
      </c>
      <c r="C45" s="267" t="str">
        <f>'NUR 1'!C41</f>
        <v>Brody</v>
      </c>
      <c r="D45" s="268">
        <f>VLOOKUP(C45,'NUR 1'!$C$2:$D$56,2,FALSE)</f>
        <v>1.3649305555555556E-3</v>
      </c>
      <c r="E45" s="268">
        <f>VLOOKUP(C45,'NUR 2'!$C$2:$D$56,2,FALSE)</f>
        <v>3.3402777777777776E-4</v>
      </c>
      <c r="F45" s="268">
        <v>1.625</v>
      </c>
      <c r="G45" s="270"/>
      <c r="H45" s="243">
        <f t="shared" si="0"/>
        <v>1.6989583333333334E-3</v>
      </c>
      <c r="I45" s="269">
        <f>VLOOKUP(C45,'NUR 1'!$C$2:$K$56,9,FALSE)</f>
        <v>30</v>
      </c>
      <c r="J45" s="245">
        <f>VLOOKUP(C45,'NUR 2'!$C$2:$K$56,9,FALSE)</f>
        <v>15</v>
      </c>
      <c r="K45" s="245">
        <v>0</v>
      </c>
      <c r="L45" s="271"/>
      <c r="M45" s="244">
        <f t="shared" si="1"/>
        <v>45</v>
      </c>
      <c r="N45" s="268">
        <f>VLOOKUP(C45,'NUR 1'!$C$2:$L$56,10,FALSE)</f>
        <v>4.1666666666666666E-3</v>
      </c>
      <c r="O45" s="268">
        <f>VLOOKUP(C45,'NUR 2'!$C$2:$L$56,10,FALSE)</f>
        <v>4.1666666666666666E-3</v>
      </c>
      <c r="P45" s="268">
        <v>1.625</v>
      </c>
      <c r="Q45" s="270"/>
      <c r="R45" s="243">
        <f t="shared" si="2"/>
        <v>8.3333333333333332E-3</v>
      </c>
    </row>
    <row r="46" spans="1:18" ht="14.4" x14ac:dyDescent="0.3">
      <c r="A46" s="158">
        <v>45</v>
      </c>
      <c r="B46" s="267">
        <f>'NUR 1'!B46</f>
        <v>0</v>
      </c>
      <c r="C46" s="267">
        <f>'NUR 1'!C46</f>
        <v>0</v>
      </c>
      <c r="D46" s="268" t="e">
        <f>VLOOKUP(C46,'NUR 1'!$C$2:$D$56,2,FALSE)</f>
        <v>#N/A</v>
      </c>
      <c r="E46" s="268" t="e">
        <f>VLOOKUP(C46,'NUR 2'!$C$2:$D$56,2,FALSE)</f>
        <v>#N/A</v>
      </c>
      <c r="F46" s="268" t="e">
        <f>VLOOKUP(C46,'NUR 3'!$C$2:$D$54,2,FALSE)</f>
        <v>#N/A</v>
      </c>
      <c r="G46" s="270"/>
      <c r="H46" s="243" t="e">
        <f t="shared" ref="H46:H55" si="3">SUM(D46:G46)</f>
        <v>#N/A</v>
      </c>
      <c r="I46" s="269" t="e">
        <f>VLOOKUP(C46,'NUR 1'!$C$2:$K$56,9,FALSE)</f>
        <v>#N/A</v>
      </c>
      <c r="J46" s="245" t="e">
        <f>VLOOKUP(C46,'NUR 2'!$C$2:$K$56,9,FALSE)</f>
        <v>#N/A</v>
      </c>
      <c r="K46" s="245" t="e">
        <f>VLOOKUP(C46,'NUR 3'!$C$2:$K$54,9,FALSE)</f>
        <v>#N/A</v>
      </c>
      <c r="L46" s="271"/>
      <c r="M46" s="244" t="e">
        <f t="shared" ref="M46:M55" si="4">SUM(I46:K46)</f>
        <v>#N/A</v>
      </c>
      <c r="N46" s="268" t="e">
        <f>VLOOKUP(C46,'NUR 1'!$C$2:$L$56,10,FALSE)</f>
        <v>#N/A</v>
      </c>
      <c r="O46" s="268" t="e">
        <f>VLOOKUP(C46,'NUR 2'!$C$2:$L$56,10,FALSE)</f>
        <v>#N/A</v>
      </c>
      <c r="P46" s="268" t="e">
        <f>VLOOKUP(C46,'NUR 3'!$C$2:$L$54,10,FALSE)</f>
        <v>#N/A</v>
      </c>
      <c r="Q46" s="270"/>
      <c r="R46" s="243" t="e">
        <f t="shared" ref="R46:R55" si="5">SUM(N46:Q46)</f>
        <v>#N/A</v>
      </c>
    </row>
    <row r="47" spans="1:18" ht="14.4" x14ac:dyDescent="0.3">
      <c r="A47" s="158">
        <v>46</v>
      </c>
      <c r="B47" s="267">
        <f>'NUR 1'!B47</f>
        <v>0</v>
      </c>
      <c r="C47" s="267">
        <f>'NUR 1'!C47</f>
        <v>0</v>
      </c>
      <c r="D47" s="268" t="e">
        <f>VLOOKUP(C47,'NUR 1'!$C$2:$D$56,2,FALSE)</f>
        <v>#N/A</v>
      </c>
      <c r="E47" s="268" t="e">
        <f>VLOOKUP(C47,'NUR 2'!$C$2:$D$56,2,FALSE)</f>
        <v>#N/A</v>
      </c>
      <c r="F47" s="268" t="e">
        <f>VLOOKUP(C47,'NUR 3'!$C$2:$D$54,2,FALSE)</f>
        <v>#N/A</v>
      </c>
      <c r="G47" s="270"/>
      <c r="H47" s="243" t="e">
        <f t="shared" si="3"/>
        <v>#N/A</v>
      </c>
      <c r="I47" s="269" t="e">
        <f>VLOOKUP(C47,'NUR 1'!$C$2:$K$56,9,FALSE)</f>
        <v>#N/A</v>
      </c>
      <c r="J47" s="245" t="e">
        <f>VLOOKUP(C47,'NUR 2'!$C$2:$K$56,9,FALSE)</f>
        <v>#N/A</v>
      </c>
      <c r="K47" s="245" t="e">
        <f>VLOOKUP(C47,'NUR 3'!$C$2:$K$54,9,FALSE)</f>
        <v>#N/A</v>
      </c>
      <c r="L47" s="271"/>
      <c r="M47" s="244" t="e">
        <f t="shared" si="4"/>
        <v>#N/A</v>
      </c>
      <c r="N47" s="268" t="e">
        <f>VLOOKUP(C47,'NUR 1'!$C$2:$L$56,10,FALSE)</f>
        <v>#N/A</v>
      </c>
      <c r="O47" s="268" t="e">
        <f>VLOOKUP(C47,'NUR 2'!$C$2:$L$56,10,FALSE)</f>
        <v>#N/A</v>
      </c>
      <c r="P47" s="268" t="e">
        <f>VLOOKUP(C47,'NUR 3'!$C$2:$L$54,10,FALSE)</f>
        <v>#N/A</v>
      </c>
      <c r="Q47" s="270"/>
      <c r="R47" s="243" t="e">
        <f t="shared" si="5"/>
        <v>#N/A</v>
      </c>
    </row>
    <row r="48" spans="1:18" ht="14.4" x14ac:dyDescent="0.3">
      <c r="A48" s="158">
        <v>47</v>
      </c>
      <c r="B48" s="267">
        <f>'NUR 1'!B48</f>
        <v>0</v>
      </c>
      <c r="C48" s="267">
        <f>'NUR 1'!C48</f>
        <v>0</v>
      </c>
      <c r="D48" s="268" t="e">
        <f>VLOOKUP(C48,'NUR 1'!$C$2:$D$56,2,FALSE)</f>
        <v>#N/A</v>
      </c>
      <c r="E48" s="268" t="e">
        <f>VLOOKUP(C48,'NUR 2'!$C$2:$D$56,2,FALSE)</f>
        <v>#N/A</v>
      </c>
      <c r="F48" s="268" t="e">
        <f>VLOOKUP(C48,'NUR 3'!$C$2:$D$54,2,FALSE)</f>
        <v>#N/A</v>
      </c>
      <c r="G48" s="270"/>
      <c r="H48" s="243" t="e">
        <f t="shared" si="3"/>
        <v>#N/A</v>
      </c>
      <c r="I48" s="269" t="e">
        <f>VLOOKUP(C48,'NUR 1'!$C$2:$K$56,9,FALSE)</f>
        <v>#N/A</v>
      </c>
      <c r="J48" s="245" t="e">
        <f>VLOOKUP(C48,'NUR 2'!$C$2:$K$56,9,FALSE)</f>
        <v>#N/A</v>
      </c>
      <c r="K48" s="245" t="e">
        <f>VLOOKUP(C48,'NUR 3'!$C$2:$K$54,9,FALSE)</f>
        <v>#N/A</v>
      </c>
      <c r="L48" s="271"/>
      <c r="M48" s="244" t="e">
        <f t="shared" si="4"/>
        <v>#N/A</v>
      </c>
      <c r="N48" s="268" t="e">
        <f>VLOOKUP(C48,'NUR 1'!$C$2:$L$56,10,FALSE)</f>
        <v>#N/A</v>
      </c>
      <c r="O48" s="268" t="e">
        <f>VLOOKUP(C48,'NUR 2'!$C$2:$L$56,10,FALSE)</f>
        <v>#N/A</v>
      </c>
      <c r="P48" s="268" t="e">
        <f>VLOOKUP(C48,'NUR 3'!$C$2:$L$54,10,FALSE)</f>
        <v>#N/A</v>
      </c>
      <c r="Q48" s="270"/>
      <c r="R48" s="243" t="e">
        <f t="shared" si="5"/>
        <v>#N/A</v>
      </c>
    </row>
    <row r="49" spans="1:18" ht="14.4" x14ac:dyDescent="0.3">
      <c r="A49" s="158">
        <v>48</v>
      </c>
      <c r="B49" s="267">
        <f>'NUR 1'!B49</f>
        <v>0</v>
      </c>
      <c r="C49" s="267">
        <f>'NUR 1'!C49</f>
        <v>0</v>
      </c>
      <c r="D49" s="268" t="e">
        <f>VLOOKUP(C49,'NUR 1'!$C$2:$D$56,2,FALSE)</f>
        <v>#N/A</v>
      </c>
      <c r="E49" s="268" t="e">
        <f>VLOOKUP(C49,'NUR 2'!$C$2:$D$56,2,FALSE)</f>
        <v>#N/A</v>
      </c>
      <c r="F49" s="268" t="e">
        <f>VLOOKUP(C49,'NUR 3'!$C$2:$D$54,2,FALSE)</f>
        <v>#N/A</v>
      </c>
      <c r="G49" s="270"/>
      <c r="H49" s="243" t="e">
        <f t="shared" si="3"/>
        <v>#N/A</v>
      </c>
      <c r="I49" s="269" t="e">
        <f>VLOOKUP(C49,'NUR 1'!$C$2:$K$56,9,FALSE)</f>
        <v>#N/A</v>
      </c>
      <c r="J49" s="245" t="e">
        <f>VLOOKUP(C49,'NUR 2'!$C$2:$K$56,9,FALSE)</f>
        <v>#N/A</v>
      </c>
      <c r="K49" s="245" t="e">
        <f>VLOOKUP(C49,'NUR 3'!$C$2:$K$54,9,FALSE)</f>
        <v>#N/A</v>
      </c>
      <c r="L49" s="271"/>
      <c r="M49" s="244" t="e">
        <f t="shared" si="4"/>
        <v>#N/A</v>
      </c>
      <c r="N49" s="268" t="e">
        <f>VLOOKUP(C49,'NUR 1'!$C$2:$L$56,10,FALSE)</f>
        <v>#N/A</v>
      </c>
      <c r="O49" s="268" t="e">
        <f>VLOOKUP(C49,'NUR 2'!$C$2:$L$56,10,FALSE)</f>
        <v>#N/A</v>
      </c>
      <c r="P49" s="268" t="e">
        <f>VLOOKUP(C49,'NUR 3'!$C$2:$L$54,10,FALSE)</f>
        <v>#N/A</v>
      </c>
      <c r="Q49" s="270"/>
      <c r="R49" s="243" t="e">
        <f t="shared" si="5"/>
        <v>#N/A</v>
      </c>
    </row>
    <row r="50" spans="1:18" ht="14.4" x14ac:dyDescent="0.3">
      <c r="A50" s="158">
        <v>49</v>
      </c>
      <c r="B50" s="267">
        <f>'NUR 1'!B50</f>
        <v>0</v>
      </c>
      <c r="C50" s="267">
        <f>'NUR 1'!C50</f>
        <v>0</v>
      </c>
      <c r="D50" s="268" t="e">
        <f>VLOOKUP(C50,'NUR 1'!$C$2:$D$56,2,FALSE)</f>
        <v>#N/A</v>
      </c>
      <c r="E50" s="268" t="e">
        <f>VLOOKUP(C50,'NUR 2'!$C$2:$D$56,2,FALSE)</f>
        <v>#N/A</v>
      </c>
      <c r="F50" s="268" t="e">
        <f>VLOOKUP(C50,'NUR 3'!$C$2:$D$54,2,FALSE)</f>
        <v>#N/A</v>
      </c>
      <c r="G50" s="270"/>
      <c r="H50" s="243" t="e">
        <f t="shared" si="3"/>
        <v>#N/A</v>
      </c>
      <c r="I50" s="269" t="e">
        <f>VLOOKUP(C50,'NUR 1'!$C$2:$K$56,9,FALSE)</f>
        <v>#N/A</v>
      </c>
      <c r="J50" s="245" t="e">
        <f>VLOOKUP(C50,'NUR 2'!$C$2:$K$56,9,FALSE)</f>
        <v>#N/A</v>
      </c>
      <c r="K50" s="245" t="e">
        <f>VLOOKUP(C50,'NUR 3'!$C$2:$K$54,9,FALSE)</f>
        <v>#N/A</v>
      </c>
      <c r="L50" s="271"/>
      <c r="M50" s="244" t="e">
        <f t="shared" si="4"/>
        <v>#N/A</v>
      </c>
      <c r="N50" s="268" t="e">
        <f>VLOOKUP(C50,'NUR 1'!$C$2:$L$56,10,FALSE)</f>
        <v>#N/A</v>
      </c>
      <c r="O50" s="268" t="e">
        <f>VLOOKUP(C50,'NUR 2'!$C$2:$L$56,10,FALSE)</f>
        <v>#N/A</v>
      </c>
      <c r="P50" s="268" t="e">
        <f>VLOOKUP(C50,'NUR 3'!$C$2:$L$54,10,FALSE)</f>
        <v>#N/A</v>
      </c>
      <c r="Q50" s="270"/>
      <c r="R50" s="243" t="e">
        <f t="shared" si="5"/>
        <v>#N/A</v>
      </c>
    </row>
    <row r="51" spans="1:18" ht="14.4" x14ac:dyDescent="0.3">
      <c r="A51" s="158">
        <v>50</v>
      </c>
      <c r="B51" s="267">
        <f>'NUR 1'!B51</f>
        <v>0</v>
      </c>
      <c r="C51" s="267">
        <f>'NUR 1'!C51</f>
        <v>0</v>
      </c>
      <c r="D51" s="268" t="e">
        <f>VLOOKUP(C51,'NUR 1'!$C$2:$D$56,2,FALSE)</f>
        <v>#N/A</v>
      </c>
      <c r="E51" s="268" t="e">
        <f>VLOOKUP(C51,'NUR 2'!$C$2:$D$56,2,FALSE)</f>
        <v>#N/A</v>
      </c>
      <c r="F51" s="268" t="e">
        <f>VLOOKUP(C51,'NUR 3'!$C$2:$D$54,2,FALSE)</f>
        <v>#N/A</v>
      </c>
      <c r="G51" s="270"/>
      <c r="H51" s="243" t="e">
        <f t="shared" si="3"/>
        <v>#N/A</v>
      </c>
      <c r="I51" s="269" t="e">
        <f>VLOOKUP(C51,'NUR 1'!$C$2:$K$56,9,FALSE)</f>
        <v>#N/A</v>
      </c>
      <c r="J51" s="245" t="e">
        <f>VLOOKUP(C51,'NUR 2'!$C$2:$K$56,9,FALSE)</f>
        <v>#N/A</v>
      </c>
      <c r="K51" s="245" t="e">
        <f>VLOOKUP(C51,'NUR 3'!$C$2:$K$54,9,FALSE)</f>
        <v>#N/A</v>
      </c>
      <c r="L51" s="271"/>
      <c r="M51" s="244" t="e">
        <f t="shared" si="4"/>
        <v>#N/A</v>
      </c>
      <c r="N51" s="268" t="e">
        <f>VLOOKUP(C51,'NUR 1'!$C$2:$L$56,10,FALSE)</f>
        <v>#N/A</v>
      </c>
      <c r="O51" s="268" t="e">
        <f>VLOOKUP(C51,'NUR 2'!$C$2:$L$56,10,FALSE)</f>
        <v>#N/A</v>
      </c>
      <c r="P51" s="268" t="e">
        <f>VLOOKUP(C51,'NUR 3'!$C$2:$L$54,10,FALSE)</f>
        <v>#N/A</v>
      </c>
      <c r="Q51" s="270"/>
      <c r="R51" s="243" t="e">
        <f t="shared" si="5"/>
        <v>#N/A</v>
      </c>
    </row>
    <row r="52" spans="1:18" ht="14.4" x14ac:dyDescent="0.3">
      <c r="A52" s="158">
        <v>51</v>
      </c>
      <c r="B52" s="267">
        <f>'NUR 1'!B52</f>
        <v>0</v>
      </c>
      <c r="C52" s="267">
        <f>'NUR 1'!C52</f>
        <v>0</v>
      </c>
      <c r="D52" s="268" t="e">
        <f>VLOOKUP(C52,'NUR 1'!$C$2:$D$56,2,FALSE)</f>
        <v>#N/A</v>
      </c>
      <c r="E52" s="268" t="e">
        <f>VLOOKUP(C52,'NUR 2'!$C$2:$D$56,2,FALSE)</f>
        <v>#N/A</v>
      </c>
      <c r="F52" s="268" t="e">
        <f>VLOOKUP(C52,'NUR 3'!$C$2:$D$54,2,FALSE)</f>
        <v>#N/A</v>
      </c>
      <c r="G52" s="270"/>
      <c r="H52" s="243" t="e">
        <f t="shared" si="3"/>
        <v>#N/A</v>
      </c>
      <c r="I52" s="269" t="e">
        <f>VLOOKUP(C52,'NUR 1'!$C$2:$K$56,9,FALSE)</f>
        <v>#N/A</v>
      </c>
      <c r="J52" s="245" t="e">
        <f>VLOOKUP(C52,'NUR 2'!$C$2:$K$56,9,FALSE)</f>
        <v>#N/A</v>
      </c>
      <c r="K52" s="245" t="e">
        <f>VLOOKUP(C52,'NUR 3'!$C$2:$K$54,9,FALSE)</f>
        <v>#N/A</v>
      </c>
      <c r="L52" s="271"/>
      <c r="M52" s="244" t="e">
        <f t="shared" si="4"/>
        <v>#N/A</v>
      </c>
      <c r="N52" s="268" t="e">
        <f>VLOOKUP(C52,'NUR 1'!$C$2:$L$56,10,FALSE)</f>
        <v>#N/A</v>
      </c>
      <c r="O52" s="268" t="e">
        <f>VLOOKUP(C52,'NUR 2'!$C$2:$L$56,10,FALSE)</f>
        <v>#N/A</v>
      </c>
      <c r="P52" s="268" t="e">
        <f>VLOOKUP(C52,'NUR 3'!$C$2:$L$54,10,FALSE)</f>
        <v>#N/A</v>
      </c>
      <c r="Q52" s="270"/>
      <c r="R52" s="243" t="e">
        <f t="shared" si="5"/>
        <v>#N/A</v>
      </c>
    </row>
    <row r="53" spans="1:18" ht="14.4" x14ac:dyDescent="0.3">
      <c r="A53" s="158">
        <v>52</v>
      </c>
      <c r="B53" s="267">
        <f>'NUR 1'!B53</f>
        <v>0</v>
      </c>
      <c r="C53" s="267">
        <f>'NUR 1'!C53</f>
        <v>0</v>
      </c>
      <c r="D53" s="268" t="e">
        <f>VLOOKUP(C53,'NUR 1'!$C$2:$D$56,2,FALSE)</f>
        <v>#N/A</v>
      </c>
      <c r="E53" s="268" t="e">
        <f>VLOOKUP(C53,'NUR 2'!$C$2:$D$56,2,FALSE)</f>
        <v>#N/A</v>
      </c>
      <c r="F53" s="268" t="e">
        <f>VLOOKUP(C53,'NUR 3'!$C$2:$D$54,2,FALSE)</f>
        <v>#N/A</v>
      </c>
      <c r="G53" s="270"/>
      <c r="H53" s="243" t="e">
        <f t="shared" si="3"/>
        <v>#N/A</v>
      </c>
      <c r="I53" s="269" t="e">
        <f>VLOOKUP(C53,'NUR 1'!$C$2:$K$56,9,FALSE)</f>
        <v>#N/A</v>
      </c>
      <c r="J53" s="245" t="e">
        <f>VLOOKUP(C53,'NUR 2'!$C$2:$K$56,9,FALSE)</f>
        <v>#N/A</v>
      </c>
      <c r="K53" s="245" t="e">
        <f>VLOOKUP(C53,'NUR 3'!$C$2:$K$54,9,FALSE)</f>
        <v>#N/A</v>
      </c>
      <c r="L53" s="271"/>
      <c r="M53" s="244" t="e">
        <f t="shared" si="4"/>
        <v>#N/A</v>
      </c>
      <c r="N53" s="268" t="e">
        <f>VLOOKUP(C53,'NUR 1'!$C$2:$L$56,10,FALSE)</f>
        <v>#N/A</v>
      </c>
      <c r="O53" s="268" t="e">
        <f>VLOOKUP(C53,'NUR 2'!$C$2:$L$56,10,FALSE)</f>
        <v>#N/A</v>
      </c>
      <c r="P53" s="268" t="e">
        <f>VLOOKUP(C53,'NUR 3'!$C$2:$L$54,10,FALSE)</f>
        <v>#N/A</v>
      </c>
      <c r="Q53" s="270"/>
      <c r="R53" s="243" t="e">
        <f t="shared" si="5"/>
        <v>#N/A</v>
      </c>
    </row>
    <row r="54" spans="1:18" ht="14.4" x14ac:dyDescent="0.3">
      <c r="A54" s="158">
        <v>53</v>
      </c>
      <c r="B54" s="267">
        <f>'NUR 1'!B54</f>
        <v>0</v>
      </c>
      <c r="C54" s="267">
        <f>'NUR 1'!C54</f>
        <v>0</v>
      </c>
      <c r="D54" s="268" t="e">
        <f>VLOOKUP(C54,'NUR 1'!$C$2:$D$56,2,FALSE)</f>
        <v>#N/A</v>
      </c>
      <c r="E54" s="268" t="e">
        <f>VLOOKUP(C54,'NUR 2'!$C$2:$D$56,2,FALSE)</f>
        <v>#N/A</v>
      </c>
      <c r="F54" s="268" t="e">
        <f>VLOOKUP(C54,'NUR 3'!$C$2:$D$54,2,FALSE)</f>
        <v>#N/A</v>
      </c>
      <c r="G54" s="270"/>
      <c r="H54" s="243" t="e">
        <f t="shared" si="3"/>
        <v>#N/A</v>
      </c>
      <c r="I54" s="269" t="e">
        <f>VLOOKUP(C54,'NUR 1'!$C$2:$K$56,9,FALSE)</f>
        <v>#N/A</v>
      </c>
      <c r="J54" s="245" t="e">
        <f>VLOOKUP(C54,'NUR 2'!$C$2:$K$56,9,FALSE)</f>
        <v>#N/A</v>
      </c>
      <c r="K54" s="245" t="e">
        <f>VLOOKUP(C54,'NUR 3'!$C$2:$K$54,9,FALSE)</f>
        <v>#N/A</v>
      </c>
      <c r="L54" s="271"/>
      <c r="M54" s="244" t="e">
        <f t="shared" si="4"/>
        <v>#N/A</v>
      </c>
      <c r="N54" s="268" t="e">
        <f>VLOOKUP(C54,'NUR 1'!$C$2:$L$56,10,FALSE)</f>
        <v>#N/A</v>
      </c>
      <c r="O54" s="268" t="e">
        <f>VLOOKUP(C54,'NUR 2'!$C$2:$L$56,10,FALSE)</f>
        <v>#N/A</v>
      </c>
      <c r="P54" s="268" t="e">
        <f>VLOOKUP(C54,'NUR 3'!$C$2:$L$54,10,FALSE)</f>
        <v>#N/A</v>
      </c>
      <c r="Q54" s="270"/>
      <c r="R54" s="243" t="e">
        <f t="shared" si="5"/>
        <v>#N/A</v>
      </c>
    </row>
    <row r="55" spans="1:18" s="148" customFormat="1" ht="15" thickBot="1" x14ac:dyDescent="0.35">
      <c r="A55" s="158">
        <v>54</v>
      </c>
      <c r="B55" s="283">
        <f>'NUR 1'!B55</f>
        <v>0</v>
      </c>
      <c r="C55" s="267">
        <f>'NUR 1'!C55</f>
        <v>0</v>
      </c>
      <c r="D55" s="272" t="e">
        <f>VLOOKUP(C55,'NUR 1'!$C$2:$D$56,2,FALSE)</f>
        <v>#N/A</v>
      </c>
      <c r="E55" s="272" t="e">
        <f>VLOOKUP(C55,'NUR 2'!$C$2:$D$56,2,FALSE)</f>
        <v>#N/A</v>
      </c>
      <c r="F55" s="272" t="e">
        <f>VLOOKUP(C55,'NUR 3'!$C$2:$D$54,2,FALSE)</f>
        <v>#N/A</v>
      </c>
      <c r="G55" s="273"/>
      <c r="H55" s="247" t="e">
        <f t="shared" si="3"/>
        <v>#N/A</v>
      </c>
      <c r="I55" s="274" t="e">
        <f>VLOOKUP(C55,'NUR 1'!$C$2:$K$56,9,FALSE)</f>
        <v>#N/A</v>
      </c>
      <c r="J55" s="249" t="e">
        <f>VLOOKUP(C55,'NUR 2'!$C$2:$K$56,9,FALSE)</f>
        <v>#N/A</v>
      </c>
      <c r="K55" s="249" t="e">
        <f>VLOOKUP(C55,'NUR 3'!$C$2:$K$54,9,FALSE)</f>
        <v>#N/A</v>
      </c>
      <c r="L55" s="275"/>
      <c r="M55" s="248" t="e">
        <f t="shared" si="4"/>
        <v>#N/A</v>
      </c>
      <c r="N55" s="272" t="e">
        <f>VLOOKUP(C55,'NUR 1'!$C$2:$L$56,10,FALSE)</f>
        <v>#N/A</v>
      </c>
      <c r="O55" s="272" t="e">
        <f>VLOOKUP(C55,'NUR 2'!$C$2:$L$56,10,FALSE)</f>
        <v>#N/A</v>
      </c>
      <c r="P55" s="272" t="e">
        <f>VLOOKUP(C55,'NUR 3'!$C$2:$L$54,10,FALSE)</f>
        <v>#N/A</v>
      </c>
      <c r="Q55" s="273"/>
      <c r="R55" s="247" t="e">
        <f t="shared" si="5"/>
        <v>#N/A</v>
      </c>
    </row>
    <row r="56" spans="1:18" ht="14.4" x14ac:dyDescent="0.3">
      <c r="A56" s="144"/>
      <c r="B56" s="215"/>
      <c r="C56" s="267">
        <f>'NUR 1'!C56</f>
        <v>0</v>
      </c>
      <c r="D56" s="155"/>
      <c r="E56" s="155"/>
      <c r="F56" s="155"/>
      <c r="G56" s="145"/>
      <c r="H56" s="145"/>
      <c r="I56" s="156"/>
      <c r="J56" s="143"/>
      <c r="K56" s="143"/>
      <c r="L56" s="146"/>
      <c r="M56" s="146"/>
      <c r="N56" s="155"/>
      <c r="O56" s="155"/>
      <c r="P56" s="155"/>
      <c r="Q56" s="145"/>
      <c r="R56" s="145"/>
    </row>
    <row r="57" spans="1:18" ht="14.4" x14ac:dyDescent="0.3">
      <c r="A57" s="128"/>
      <c r="B57" s="216"/>
      <c r="C57" s="216"/>
      <c r="D57" s="115"/>
      <c r="E57" s="115"/>
      <c r="F57" s="132"/>
      <c r="G57" s="129"/>
      <c r="H57" s="116"/>
      <c r="I57" s="133"/>
      <c r="J57" s="114"/>
      <c r="K57" s="114"/>
      <c r="L57" s="117"/>
      <c r="M57" s="117"/>
      <c r="N57" s="115"/>
      <c r="O57" s="115"/>
      <c r="P57" s="115"/>
      <c r="Q57" s="116"/>
      <c r="R57" s="116"/>
    </row>
    <row r="58" spans="1:18" ht="14.4" x14ac:dyDescent="0.3">
      <c r="A58" s="128"/>
      <c r="B58" s="216"/>
      <c r="C58" s="216"/>
      <c r="D58" s="115"/>
      <c r="E58" s="115"/>
      <c r="F58" s="115"/>
      <c r="G58" s="116"/>
      <c r="H58" s="116"/>
      <c r="I58" s="133"/>
      <c r="J58" s="114"/>
      <c r="K58" s="114"/>
      <c r="L58" s="117"/>
      <c r="M58" s="117"/>
      <c r="N58" s="115"/>
      <c r="O58" s="115"/>
      <c r="P58" s="115"/>
      <c r="Q58" s="116"/>
      <c r="R58" s="116"/>
    </row>
    <row r="59" spans="1:18" ht="14.4" x14ac:dyDescent="0.3">
      <c r="A59" s="130"/>
      <c r="B59" s="216"/>
      <c r="C59" s="216"/>
      <c r="D59" s="115"/>
      <c r="E59" s="115"/>
      <c r="F59" s="115"/>
      <c r="G59" s="131"/>
      <c r="H59" s="116"/>
      <c r="I59" s="133"/>
      <c r="J59" s="114"/>
      <c r="K59" s="114"/>
      <c r="L59" s="117"/>
      <c r="M59" s="117"/>
      <c r="N59" s="115"/>
      <c r="O59" s="115"/>
      <c r="P59" s="115"/>
      <c r="Q59" s="116"/>
      <c r="R59" s="116"/>
    </row>
    <row r="60" spans="1:18" ht="14.4" x14ac:dyDescent="0.3">
      <c r="A60" s="130"/>
      <c r="B60" s="216"/>
      <c r="C60" s="216"/>
      <c r="D60" s="115"/>
      <c r="E60" s="115"/>
      <c r="F60" s="115"/>
      <c r="G60" s="131"/>
      <c r="H60" s="116"/>
      <c r="I60" s="133"/>
      <c r="J60" s="114"/>
      <c r="K60" s="114"/>
      <c r="L60" s="117"/>
      <c r="M60" s="117"/>
      <c r="N60" s="115"/>
      <c r="O60" s="115"/>
      <c r="P60" s="115"/>
      <c r="Q60" s="116"/>
      <c r="R60" s="116"/>
    </row>
    <row r="61" spans="1:18" ht="14.4" x14ac:dyDescent="0.3">
      <c r="A61" s="130"/>
      <c r="B61" s="216"/>
      <c r="C61" s="216"/>
      <c r="D61" s="115"/>
      <c r="E61" s="115"/>
      <c r="F61" s="132"/>
      <c r="H61" s="116"/>
      <c r="I61" s="133"/>
      <c r="J61" s="114"/>
      <c r="K61" s="114"/>
      <c r="L61" s="117"/>
      <c r="M61" s="117"/>
      <c r="N61" s="115"/>
      <c r="O61" s="115"/>
      <c r="P61" s="115"/>
      <c r="Q61" s="116"/>
      <c r="R61" s="116"/>
    </row>
    <row r="62" spans="1:18" ht="14.4" x14ac:dyDescent="0.3">
      <c r="A62" s="130"/>
      <c r="B62" s="216"/>
      <c r="C62" s="216"/>
      <c r="D62" s="115"/>
      <c r="E62" s="115"/>
      <c r="F62" s="132"/>
      <c r="H62" s="116"/>
      <c r="I62" s="133"/>
      <c r="J62" s="114"/>
      <c r="K62" s="114"/>
      <c r="L62" s="117"/>
      <c r="M62" s="117"/>
      <c r="N62" s="115"/>
      <c r="O62" s="115"/>
      <c r="P62" s="115"/>
      <c r="Q62" s="116"/>
      <c r="R62" s="116"/>
    </row>
    <row r="63" spans="1:18" x14ac:dyDescent="0.25">
      <c r="G63" s="118"/>
      <c r="M63" s="118"/>
    </row>
    <row r="64" spans="1:18" x14ac:dyDescent="0.25">
      <c r="G64" s="118"/>
      <c r="M64" s="118"/>
    </row>
    <row r="65" spans="7:13" x14ac:dyDescent="0.25">
      <c r="G65" s="118"/>
      <c r="M65" s="118"/>
    </row>
    <row r="66" spans="7:13" x14ac:dyDescent="0.25">
      <c r="G66" s="118"/>
      <c r="M66" s="118"/>
    </row>
  </sheetData>
  <sortState xmlns:xlrd2="http://schemas.microsoft.com/office/spreadsheetml/2017/richdata2" ref="B2:R45">
    <sortCondition descending="1" ref="M2:M45"/>
    <sortCondition ref="R2:R45"/>
    <sortCondition ref="H2:H45"/>
  </sortState>
  <printOptions gridLines="1"/>
  <pageMargins left="0.25" right="0.25" top="0.75" bottom="0.75" header="0.3" footer="0.3"/>
  <pageSetup scale="56" orientation="landscape" horizontalDpi="4294967293" r:id="rId1"/>
  <headerFooter>
    <oddHeader>&amp;CNursery Average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L55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RowHeight="14.4" x14ac:dyDescent="0.3"/>
  <cols>
    <col min="1" max="1" width="3.3984375" customWidth="1"/>
    <col min="2" max="2" width="17.09765625" style="358" customWidth="1"/>
    <col min="3" max="3" width="15" style="358" customWidth="1"/>
    <col min="4" max="4" width="8.19921875" style="105" customWidth="1"/>
    <col min="5" max="5" width="9" style="37"/>
    <col min="6" max="6" width="9.8984375" style="37" customWidth="1"/>
    <col min="7" max="7" width="9.09765625" style="37" customWidth="1"/>
    <col min="8" max="9" width="9.59765625" style="37" customWidth="1"/>
    <col min="10" max="10" width="9.59765625" style="37" hidden="1" customWidth="1"/>
    <col min="11" max="11" width="10" style="37" customWidth="1"/>
    <col min="12" max="12" width="9.69921875" style="105" customWidth="1"/>
  </cols>
  <sheetData>
    <row r="1" spans="1:12" s="4" customFormat="1" x14ac:dyDescent="0.3">
      <c r="A1" s="277"/>
      <c r="B1" s="106" t="s">
        <v>0</v>
      </c>
      <c r="C1" s="106" t="s">
        <v>1</v>
      </c>
      <c r="D1" s="279" t="s">
        <v>2</v>
      </c>
      <c r="E1" s="278" t="s">
        <v>3</v>
      </c>
      <c r="F1" s="278" t="s">
        <v>4</v>
      </c>
      <c r="G1" s="278" t="s">
        <v>5</v>
      </c>
      <c r="H1" s="278" t="s">
        <v>6</v>
      </c>
      <c r="I1" s="278" t="s">
        <v>7</v>
      </c>
      <c r="J1" s="278" t="s">
        <v>33</v>
      </c>
      <c r="K1" s="280" t="s">
        <v>8</v>
      </c>
      <c r="L1" s="279" t="s">
        <v>9</v>
      </c>
    </row>
    <row r="2" spans="1:12" s="2" customFormat="1" x14ac:dyDescent="0.3">
      <c r="A2" s="158">
        <v>1</v>
      </c>
      <c r="B2" s="108" t="s">
        <v>247</v>
      </c>
      <c r="C2" s="108" t="s">
        <v>248</v>
      </c>
      <c r="D2" s="236">
        <v>4.0729166666666664E-4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/>
      <c r="K2" s="238">
        <f t="shared" ref="K2:K17" si="0">SUM(E2:J2)</f>
        <v>75</v>
      </c>
      <c r="L2" s="236">
        <v>2.3547453703703703E-3</v>
      </c>
    </row>
    <row r="3" spans="1:12" s="1" customFormat="1" x14ac:dyDescent="0.3">
      <c r="A3" s="158">
        <v>2</v>
      </c>
      <c r="B3" s="108" t="s">
        <v>247</v>
      </c>
      <c r="C3" s="108" t="s">
        <v>249</v>
      </c>
      <c r="D3" s="236">
        <v>3.1111111111111113E-4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/>
      <c r="K3" s="238">
        <f t="shared" si="0"/>
        <v>75</v>
      </c>
      <c r="L3" s="236">
        <v>2.4114583333333336E-3</v>
      </c>
    </row>
    <row r="4" spans="1:12" s="2" customFormat="1" x14ac:dyDescent="0.3">
      <c r="A4" s="158">
        <v>3</v>
      </c>
      <c r="B4" s="108" t="s">
        <v>129</v>
      </c>
      <c r="C4" s="108" t="s">
        <v>243</v>
      </c>
      <c r="D4" s="236">
        <v>5.3969907407407406E-4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/>
      <c r="K4" s="238">
        <f t="shared" si="0"/>
        <v>75</v>
      </c>
      <c r="L4" s="236">
        <v>2.8255787037037034E-3</v>
      </c>
    </row>
    <row r="5" spans="1:12" s="1" customFormat="1" x14ac:dyDescent="0.3">
      <c r="A5" s="158">
        <v>4</v>
      </c>
      <c r="B5" s="108" t="s">
        <v>250</v>
      </c>
      <c r="C5" s="108" t="s">
        <v>64</v>
      </c>
      <c r="D5" s="236">
        <v>4.5821759259259258E-4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/>
      <c r="K5" s="238">
        <f t="shared" si="0"/>
        <v>75</v>
      </c>
      <c r="L5" s="236">
        <v>3.295949074074074E-3</v>
      </c>
    </row>
    <row r="6" spans="1:12" s="2" customFormat="1" x14ac:dyDescent="0.3">
      <c r="A6" s="158">
        <v>5</v>
      </c>
      <c r="B6" s="108" t="s">
        <v>129</v>
      </c>
      <c r="C6" s="108" t="s">
        <v>212</v>
      </c>
      <c r="D6" s="236">
        <v>6.8946759259259265E-4</v>
      </c>
      <c r="E6" s="237">
        <v>15</v>
      </c>
      <c r="F6" s="237">
        <v>15</v>
      </c>
      <c r="G6" s="237">
        <v>15</v>
      </c>
      <c r="H6" s="237">
        <v>15</v>
      </c>
      <c r="I6" s="237">
        <v>15</v>
      </c>
      <c r="J6" s="237"/>
      <c r="K6" s="238">
        <f t="shared" si="0"/>
        <v>75</v>
      </c>
      <c r="L6" s="236">
        <v>3.3209490740740738E-3</v>
      </c>
    </row>
    <row r="7" spans="1:12" s="1" customFormat="1" x14ac:dyDescent="0.3">
      <c r="A7" s="158">
        <v>6</v>
      </c>
      <c r="B7" s="108" t="s">
        <v>191</v>
      </c>
      <c r="C7" s="108" t="s">
        <v>306</v>
      </c>
      <c r="D7" s="236">
        <v>5.4895833333333326E-4</v>
      </c>
      <c r="E7" s="237">
        <v>15</v>
      </c>
      <c r="F7" s="237">
        <v>15</v>
      </c>
      <c r="G7" s="237">
        <v>15</v>
      </c>
      <c r="H7" s="237">
        <v>15</v>
      </c>
      <c r="I7" s="237">
        <v>15</v>
      </c>
      <c r="J7" s="237"/>
      <c r="K7" s="238">
        <f t="shared" si="0"/>
        <v>75</v>
      </c>
      <c r="L7" s="236">
        <v>3.3821759259259256E-3</v>
      </c>
    </row>
    <row r="8" spans="1:12" s="2" customFormat="1" x14ac:dyDescent="0.3">
      <c r="A8" s="158">
        <v>7</v>
      </c>
      <c r="B8" s="108" t="s">
        <v>240</v>
      </c>
      <c r="C8" s="108" t="s">
        <v>242</v>
      </c>
      <c r="D8" s="236">
        <v>4.4953703703703714E-4</v>
      </c>
      <c r="E8" s="237">
        <v>15</v>
      </c>
      <c r="F8" s="237">
        <v>15</v>
      </c>
      <c r="G8" s="237">
        <v>15</v>
      </c>
      <c r="H8" s="237">
        <v>15</v>
      </c>
      <c r="I8" s="237">
        <v>15</v>
      </c>
      <c r="J8" s="237"/>
      <c r="K8" s="238">
        <f t="shared" si="0"/>
        <v>75</v>
      </c>
      <c r="L8" s="236">
        <v>3.8456018518518518E-3</v>
      </c>
    </row>
    <row r="9" spans="1:12" s="2" customFormat="1" x14ac:dyDescent="0.3">
      <c r="A9" s="158">
        <v>8</v>
      </c>
      <c r="B9" s="108" t="s">
        <v>240</v>
      </c>
      <c r="C9" s="108" t="s">
        <v>241</v>
      </c>
      <c r="D9" s="236">
        <v>4.0150462962962964E-4</v>
      </c>
      <c r="E9" s="237">
        <v>15</v>
      </c>
      <c r="F9" s="237">
        <v>15</v>
      </c>
      <c r="G9" s="237">
        <v>15</v>
      </c>
      <c r="H9" s="237">
        <v>15</v>
      </c>
      <c r="I9" s="237">
        <v>5</v>
      </c>
      <c r="J9" s="237"/>
      <c r="K9" s="238">
        <f t="shared" si="0"/>
        <v>65</v>
      </c>
      <c r="L9" s="236">
        <v>4.1666666666666666E-3</v>
      </c>
    </row>
    <row r="10" spans="1:12" s="1" customFormat="1" x14ac:dyDescent="0.3">
      <c r="A10" s="158">
        <v>9</v>
      </c>
      <c r="B10" s="108" t="s">
        <v>237</v>
      </c>
      <c r="C10" s="108" t="s">
        <v>238</v>
      </c>
      <c r="D10" s="236">
        <v>4.5150462962962961E-4</v>
      </c>
      <c r="E10" s="237">
        <v>15</v>
      </c>
      <c r="F10" s="237">
        <v>15</v>
      </c>
      <c r="G10" s="237">
        <v>15</v>
      </c>
      <c r="H10" s="237">
        <v>15</v>
      </c>
      <c r="I10" s="237">
        <v>0</v>
      </c>
      <c r="J10" s="237">
        <v>0</v>
      </c>
      <c r="K10" s="238">
        <f t="shared" si="0"/>
        <v>60</v>
      </c>
      <c r="L10" s="236">
        <v>4.1666666666666666E-3</v>
      </c>
    </row>
    <row r="11" spans="1:12" s="1" customFormat="1" x14ac:dyDescent="0.3">
      <c r="A11" s="158">
        <v>10</v>
      </c>
      <c r="B11" s="108" t="s">
        <v>193</v>
      </c>
      <c r="C11" s="108" t="s">
        <v>194</v>
      </c>
      <c r="D11" s="236">
        <v>6.760416666666667E-4</v>
      </c>
      <c r="E11" s="237">
        <v>15</v>
      </c>
      <c r="F11" s="237">
        <v>15</v>
      </c>
      <c r="G11" s="237">
        <v>15</v>
      </c>
      <c r="H11" s="237">
        <v>15</v>
      </c>
      <c r="I11" s="237">
        <v>0</v>
      </c>
      <c r="J11" s="237"/>
      <c r="K11" s="238">
        <f t="shared" si="0"/>
        <v>60</v>
      </c>
      <c r="L11" s="236">
        <v>4.1666666666666666E-3</v>
      </c>
    </row>
    <row r="12" spans="1:12" s="1" customFormat="1" x14ac:dyDescent="0.3">
      <c r="A12" s="158">
        <v>11</v>
      </c>
      <c r="B12" s="108" t="s">
        <v>237</v>
      </c>
      <c r="C12" s="108" t="s">
        <v>239</v>
      </c>
      <c r="D12" s="236">
        <v>3.2731481481481479E-4</v>
      </c>
      <c r="E12" s="237">
        <v>15</v>
      </c>
      <c r="F12" s="237">
        <v>15</v>
      </c>
      <c r="G12" s="237">
        <v>15</v>
      </c>
      <c r="H12" s="237">
        <v>0</v>
      </c>
      <c r="I12" s="237">
        <v>0</v>
      </c>
      <c r="J12" s="237"/>
      <c r="K12" s="238">
        <f t="shared" si="0"/>
        <v>45</v>
      </c>
      <c r="L12" s="236">
        <v>4.1666666666666666E-3</v>
      </c>
    </row>
    <row r="13" spans="1:12" s="2" customFormat="1" x14ac:dyDescent="0.3">
      <c r="A13" s="158">
        <v>12</v>
      </c>
      <c r="B13" s="108" t="s">
        <v>244</v>
      </c>
      <c r="C13" s="108" t="s">
        <v>245</v>
      </c>
      <c r="D13" s="236">
        <v>4.6608796296296302E-4</v>
      </c>
      <c r="E13" s="237">
        <v>15</v>
      </c>
      <c r="F13" s="237">
        <v>15</v>
      </c>
      <c r="G13" s="237">
        <v>15</v>
      </c>
      <c r="H13" s="237">
        <v>0</v>
      </c>
      <c r="I13" s="237">
        <v>0</v>
      </c>
      <c r="J13" s="237"/>
      <c r="K13" s="238">
        <f t="shared" si="0"/>
        <v>45</v>
      </c>
      <c r="L13" s="236">
        <v>4.1666666666666666E-3</v>
      </c>
    </row>
    <row r="14" spans="1:12" s="2" customFormat="1" x14ac:dyDescent="0.3">
      <c r="A14" s="158">
        <v>13</v>
      </c>
      <c r="B14" s="108" t="s">
        <v>244</v>
      </c>
      <c r="C14" s="108" t="s">
        <v>246</v>
      </c>
      <c r="D14" s="236">
        <v>7.8275462962962966E-4</v>
      </c>
      <c r="E14" s="237">
        <v>15</v>
      </c>
      <c r="F14" s="237">
        <v>15</v>
      </c>
      <c r="G14" s="237">
        <v>15</v>
      </c>
      <c r="H14" s="237">
        <v>0</v>
      </c>
      <c r="I14" s="237">
        <v>0</v>
      </c>
      <c r="J14" s="237"/>
      <c r="K14" s="238">
        <f t="shared" si="0"/>
        <v>45</v>
      </c>
      <c r="L14" s="236">
        <v>4.1666666666666666E-3</v>
      </c>
    </row>
    <row r="15" spans="1:12" s="2" customFormat="1" x14ac:dyDescent="0.3">
      <c r="A15" s="158">
        <v>14</v>
      </c>
      <c r="B15" s="108" t="s">
        <v>129</v>
      </c>
      <c r="C15" s="108" t="s">
        <v>211</v>
      </c>
      <c r="D15" s="236">
        <v>5.6064814814814812E-4</v>
      </c>
      <c r="E15" s="237">
        <v>15</v>
      </c>
      <c r="F15" s="237">
        <v>0</v>
      </c>
      <c r="G15" s="237">
        <v>0</v>
      </c>
      <c r="H15" s="237">
        <v>0</v>
      </c>
      <c r="I15" s="237">
        <v>0</v>
      </c>
      <c r="J15" s="237"/>
      <c r="K15" s="238">
        <f t="shared" si="0"/>
        <v>15</v>
      </c>
      <c r="L15" s="236">
        <v>4.1666666666666666E-3</v>
      </c>
    </row>
    <row r="16" spans="1:12" s="1" customFormat="1" x14ac:dyDescent="0.3">
      <c r="A16" s="158">
        <v>15</v>
      </c>
      <c r="B16" s="108" t="s">
        <v>193</v>
      </c>
      <c r="C16" s="108" t="s">
        <v>236</v>
      </c>
      <c r="D16" s="236">
        <v>6.5821759259259262E-4</v>
      </c>
      <c r="E16" s="237">
        <v>15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8">
        <f t="shared" si="0"/>
        <v>15</v>
      </c>
      <c r="L16" s="236">
        <v>4.1666666666666666E-3</v>
      </c>
    </row>
    <row r="17" spans="1:12" s="2" customFormat="1" x14ac:dyDescent="0.3">
      <c r="A17" s="158">
        <v>16</v>
      </c>
      <c r="B17" s="108" t="s">
        <v>304</v>
      </c>
      <c r="C17" s="108" t="s">
        <v>305</v>
      </c>
      <c r="D17" s="236">
        <v>2.1054398148148148E-3</v>
      </c>
      <c r="E17" s="237">
        <v>15</v>
      </c>
      <c r="F17" s="237">
        <v>0</v>
      </c>
      <c r="G17" s="237">
        <v>0</v>
      </c>
      <c r="H17" s="237">
        <v>0</v>
      </c>
      <c r="I17" s="237">
        <v>0</v>
      </c>
      <c r="J17" s="237"/>
      <c r="K17" s="238">
        <f t="shared" si="0"/>
        <v>15</v>
      </c>
      <c r="L17" s="236">
        <v>4.1666666666666666E-3</v>
      </c>
    </row>
    <row r="18" spans="1:12" s="1" customFormat="1" x14ac:dyDescent="0.3">
      <c r="A18" s="158">
        <v>17</v>
      </c>
      <c r="B18" s="108"/>
      <c r="C18" s="108"/>
      <c r="D18" s="236"/>
      <c r="E18" s="237"/>
      <c r="F18" s="237"/>
      <c r="G18" s="237"/>
      <c r="H18" s="237"/>
      <c r="I18" s="237"/>
      <c r="J18" s="237"/>
      <c r="K18" s="238">
        <f t="shared" ref="K18:K55" si="1">SUM(E18:J18)</f>
        <v>0</v>
      </c>
      <c r="L18" s="236"/>
    </row>
    <row r="19" spans="1:12" x14ac:dyDescent="0.3">
      <c r="A19" s="158">
        <v>18</v>
      </c>
      <c r="B19" s="127"/>
      <c r="C19" s="127"/>
      <c r="D19" s="236"/>
      <c r="E19" s="237"/>
      <c r="F19" s="237"/>
      <c r="G19" s="237"/>
      <c r="H19" s="237"/>
      <c r="I19" s="237"/>
      <c r="J19" s="237"/>
      <c r="K19" s="238">
        <f t="shared" si="1"/>
        <v>0</v>
      </c>
      <c r="L19" s="236"/>
    </row>
    <row r="20" spans="1:12" s="2" customFormat="1" x14ac:dyDescent="0.3">
      <c r="A20" s="158">
        <v>19</v>
      </c>
      <c r="B20" s="108"/>
      <c r="C20" s="108"/>
      <c r="D20" s="236"/>
      <c r="E20" s="237"/>
      <c r="F20" s="237"/>
      <c r="G20" s="237"/>
      <c r="H20" s="237"/>
      <c r="I20" s="237"/>
      <c r="J20" s="237"/>
      <c r="K20" s="238">
        <f t="shared" si="1"/>
        <v>0</v>
      </c>
      <c r="L20" s="236"/>
    </row>
    <row r="21" spans="1:12" x14ac:dyDescent="0.3">
      <c r="A21" s="158">
        <v>20</v>
      </c>
      <c r="B21" s="108"/>
      <c r="C21" s="108"/>
      <c r="D21" s="236"/>
      <c r="E21" s="237"/>
      <c r="F21" s="237"/>
      <c r="G21" s="237"/>
      <c r="H21" s="237"/>
      <c r="I21" s="237"/>
      <c r="J21" s="237"/>
      <c r="K21" s="238">
        <f t="shared" si="1"/>
        <v>0</v>
      </c>
      <c r="L21" s="236"/>
    </row>
    <row r="22" spans="1:12" x14ac:dyDescent="0.3">
      <c r="A22" s="158">
        <v>21</v>
      </c>
      <c r="B22" s="108"/>
      <c r="C22" s="108"/>
      <c r="D22" s="236"/>
      <c r="E22" s="237"/>
      <c r="F22" s="237"/>
      <c r="G22" s="237"/>
      <c r="H22" s="237"/>
      <c r="I22" s="237"/>
      <c r="J22" s="237"/>
      <c r="K22" s="238">
        <f t="shared" si="1"/>
        <v>0</v>
      </c>
      <c r="L22" s="236"/>
    </row>
    <row r="23" spans="1:12" s="2" customFormat="1" x14ac:dyDescent="0.3">
      <c r="A23" s="158">
        <v>22</v>
      </c>
      <c r="B23" s="108"/>
      <c r="C23" s="108"/>
      <c r="D23" s="236"/>
      <c r="E23" s="237"/>
      <c r="F23" s="237"/>
      <c r="G23" s="237"/>
      <c r="H23" s="237"/>
      <c r="I23" s="237"/>
      <c r="J23" s="237"/>
      <c r="K23" s="238">
        <f t="shared" si="1"/>
        <v>0</v>
      </c>
      <c r="L23" s="236"/>
    </row>
    <row r="24" spans="1:12" s="2" customFormat="1" x14ac:dyDescent="0.3">
      <c r="A24" s="158">
        <v>23</v>
      </c>
      <c r="B24" s="108"/>
      <c r="C24" s="108"/>
      <c r="D24" s="236"/>
      <c r="E24" s="237"/>
      <c r="F24" s="237"/>
      <c r="G24" s="237"/>
      <c r="H24" s="237"/>
      <c r="I24" s="237"/>
      <c r="J24" s="237"/>
      <c r="K24" s="238">
        <f t="shared" si="1"/>
        <v>0</v>
      </c>
      <c r="L24" s="236"/>
    </row>
    <row r="25" spans="1:12" x14ac:dyDescent="0.3">
      <c r="A25" s="158">
        <v>24</v>
      </c>
      <c r="B25" s="108"/>
      <c r="C25" s="108"/>
      <c r="D25" s="236"/>
      <c r="E25" s="237"/>
      <c r="F25" s="237"/>
      <c r="G25" s="237"/>
      <c r="H25" s="237"/>
      <c r="I25" s="237"/>
      <c r="J25" s="237"/>
      <c r="K25" s="238">
        <f t="shared" si="1"/>
        <v>0</v>
      </c>
      <c r="L25" s="236"/>
    </row>
    <row r="26" spans="1:12" s="2" customFormat="1" x14ac:dyDescent="0.3">
      <c r="A26" s="158">
        <v>25</v>
      </c>
      <c r="B26" s="108"/>
      <c r="C26" s="108"/>
      <c r="D26" s="236"/>
      <c r="E26" s="237"/>
      <c r="F26" s="237"/>
      <c r="G26" s="237"/>
      <c r="H26" s="237"/>
      <c r="I26" s="237"/>
      <c r="J26" s="237"/>
      <c r="K26" s="238">
        <f t="shared" si="1"/>
        <v>0</v>
      </c>
      <c r="L26" s="236"/>
    </row>
    <row r="27" spans="1:12" x14ac:dyDescent="0.3">
      <c r="A27" s="158">
        <v>26</v>
      </c>
      <c r="B27" s="108"/>
      <c r="C27" s="108"/>
      <c r="D27" s="236"/>
      <c r="E27" s="237"/>
      <c r="F27" s="237"/>
      <c r="G27" s="237"/>
      <c r="H27" s="237"/>
      <c r="I27" s="237"/>
      <c r="J27" s="237"/>
      <c r="K27" s="238">
        <f t="shared" si="1"/>
        <v>0</v>
      </c>
      <c r="L27" s="236"/>
    </row>
    <row r="28" spans="1:12" x14ac:dyDescent="0.3">
      <c r="A28" s="158">
        <v>27</v>
      </c>
      <c r="B28" s="108"/>
      <c r="C28" s="108"/>
      <c r="D28" s="236"/>
      <c r="E28" s="237"/>
      <c r="F28" s="237"/>
      <c r="G28" s="237"/>
      <c r="H28" s="237"/>
      <c r="I28" s="237"/>
      <c r="J28" s="237"/>
      <c r="K28" s="238">
        <f t="shared" si="1"/>
        <v>0</v>
      </c>
      <c r="L28" s="236"/>
    </row>
    <row r="29" spans="1:12" x14ac:dyDescent="0.3">
      <c r="A29" s="158">
        <v>28</v>
      </c>
      <c r="B29" s="108"/>
      <c r="C29" s="108"/>
      <c r="D29" s="236"/>
      <c r="E29" s="237"/>
      <c r="F29" s="237"/>
      <c r="G29" s="237"/>
      <c r="H29" s="237"/>
      <c r="I29" s="237"/>
      <c r="J29" s="237"/>
      <c r="K29" s="238">
        <f t="shared" si="1"/>
        <v>0</v>
      </c>
      <c r="L29" s="236"/>
    </row>
    <row r="30" spans="1:12" x14ac:dyDescent="0.3">
      <c r="A30" s="158">
        <v>29</v>
      </c>
      <c r="B30" s="108"/>
      <c r="C30" s="108"/>
      <c r="D30" s="236"/>
      <c r="E30" s="237"/>
      <c r="F30" s="237"/>
      <c r="G30" s="237"/>
      <c r="H30" s="237"/>
      <c r="I30" s="237"/>
      <c r="J30" s="237"/>
      <c r="K30" s="238">
        <f t="shared" si="1"/>
        <v>0</v>
      </c>
      <c r="L30" s="236"/>
    </row>
    <row r="31" spans="1:12" x14ac:dyDescent="0.3">
      <c r="A31" s="158">
        <v>30</v>
      </c>
      <c r="B31" s="108"/>
      <c r="C31" s="108"/>
      <c r="D31" s="236"/>
      <c r="E31" s="237"/>
      <c r="F31" s="237"/>
      <c r="G31" s="237"/>
      <c r="H31" s="237"/>
      <c r="I31" s="237"/>
      <c r="J31" s="237"/>
      <c r="K31" s="238">
        <f t="shared" si="1"/>
        <v>0</v>
      </c>
      <c r="L31" s="236"/>
    </row>
    <row r="32" spans="1:12" x14ac:dyDescent="0.3">
      <c r="A32" s="158">
        <v>31</v>
      </c>
      <c r="B32" s="108"/>
      <c r="C32" s="108"/>
      <c r="D32" s="236"/>
      <c r="E32" s="237"/>
      <c r="F32" s="237"/>
      <c r="G32" s="237"/>
      <c r="H32" s="237"/>
      <c r="I32" s="237"/>
      <c r="J32" s="237"/>
      <c r="K32" s="238">
        <f t="shared" si="1"/>
        <v>0</v>
      </c>
      <c r="L32" s="236"/>
    </row>
    <row r="33" spans="1:12" x14ac:dyDescent="0.3">
      <c r="A33" s="158">
        <v>32</v>
      </c>
      <c r="B33" s="108"/>
      <c r="C33" s="108"/>
      <c r="D33" s="236"/>
      <c r="E33" s="237"/>
      <c r="F33" s="237"/>
      <c r="G33" s="237"/>
      <c r="H33" s="237"/>
      <c r="I33" s="237"/>
      <c r="J33" s="237"/>
      <c r="K33" s="238">
        <f t="shared" si="1"/>
        <v>0</v>
      </c>
      <c r="L33" s="236"/>
    </row>
    <row r="34" spans="1:12" x14ac:dyDescent="0.3">
      <c r="A34" s="158">
        <v>33</v>
      </c>
      <c r="B34" s="108"/>
      <c r="C34" s="108"/>
      <c r="D34" s="236"/>
      <c r="E34" s="237"/>
      <c r="F34" s="237"/>
      <c r="G34" s="237"/>
      <c r="H34" s="237"/>
      <c r="I34" s="237"/>
      <c r="J34" s="237"/>
      <c r="K34" s="238">
        <f t="shared" si="1"/>
        <v>0</v>
      </c>
      <c r="L34" s="236"/>
    </row>
    <row r="35" spans="1:12" x14ac:dyDescent="0.3">
      <c r="A35" s="158">
        <v>34</v>
      </c>
      <c r="B35" s="108"/>
      <c r="C35" s="108"/>
      <c r="D35" s="236"/>
      <c r="E35" s="237"/>
      <c r="F35" s="237"/>
      <c r="G35" s="237"/>
      <c r="H35" s="237"/>
      <c r="I35" s="237"/>
      <c r="J35" s="237"/>
      <c r="K35" s="238">
        <f t="shared" si="1"/>
        <v>0</v>
      </c>
      <c r="L35" s="236"/>
    </row>
    <row r="36" spans="1:12" x14ac:dyDescent="0.3">
      <c r="A36" s="158">
        <v>35</v>
      </c>
      <c r="B36" s="108"/>
      <c r="C36" s="108"/>
      <c r="D36" s="236"/>
      <c r="E36" s="237"/>
      <c r="F36" s="237"/>
      <c r="G36" s="237"/>
      <c r="H36" s="237"/>
      <c r="I36" s="237"/>
      <c r="J36" s="237"/>
      <c r="K36" s="238">
        <f t="shared" si="1"/>
        <v>0</v>
      </c>
      <c r="L36" s="236"/>
    </row>
    <row r="37" spans="1:12" x14ac:dyDescent="0.3">
      <c r="A37" s="158">
        <v>36</v>
      </c>
      <c r="B37" s="108"/>
      <c r="C37" s="108"/>
      <c r="D37" s="236"/>
      <c r="E37" s="237"/>
      <c r="F37" s="237"/>
      <c r="G37" s="237"/>
      <c r="H37" s="237"/>
      <c r="I37" s="237"/>
      <c r="J37" s="237"/>
      <c r="K37" s="238">
        <f t="shared" si="1"/>
        <v>0</v>
      </c>
      <c r="L37" s="236"/>
    </row>
    <row r="38" spans="1:12" x14ac:dyDescent="0.3">
      <c r="A38" s="158">
        <v>37</v>
      </c>
      <c r="B38" s="108"/>
      <c r="C38" s="108"/>
      <c r="D38" s="236"/>
      <c r="E38" s="237"/>
      <c r="F38" s="237"/>
      <c r="G38" s="237"/>
      <c r="H38" s="237"/>
      <c r="I38" s="237"/>
      <c r="J38" s="237"/>
      <c r="K38" s="238">
        <f t="shared" si="1"/>
        <v>0</v>
      </c>
      <c r="L38" s="236"/>
    </row>
    <row r="39" spans="1:12" x14ac:dyDescent="0.3">
      <c r="A39" s="158">
        <v>38</v>
      </c>
      <c r="B39" s="108"/>
      <c r="C39" s="108"/>
      <c r="D39" s="236"/>
      <c r="E39" s="237"/>
      <c r="F39" s="237"/>
      <c r="G39" s="237"/>
      <c r="H39" s="237"/>
      <c r="I39" s="237"/>
      <c r="J39" s="237"/>
      <c r="K39" s="238">
        <f t="shared" si="1"/>
        <v>0</v>
      </c>
      <c r="L39" s="236"/>
    </row>
    <row r="40" spans="1:12" x14ac:dyDescent="0.3">
      <c r="A40" s="158">
        <v>39</v>
      </c>
      <c r="B40" s="108"/>
      <c r="C40" s="108"/>
      <c r="D40" s="236"/>
      <c r="E40" s="237"/>
      <c r="F40" s="237"/>
      <c r="G40" s="237"/>
      <c r="H40" s="237"/>
      <c r="I40" s="237"/>
      <c r="J40" s="237"/>
      <c r="K40" s="238">
        <f t="shared" si="1"/>
        <v>0</v>
      </c>
      <c r="L40" s="236"/>
    </row>
    <row r="41" spans="1:12" x14ac:dyDescent="0.3">
      <c r="A41" s="158">
        <v>40</v>
      </c>
      <c r="B41" s="108"/>
      <c r="C41" s="108"/>
      <c r="D41" s="236"/>
      <c r="E41" s="237"/>
      <c r="F41" s="237"/>
      <c r="G41" s="237"/>
      <c r="H41" s="237"/>
      <c r="I41" s="237"/>
      <c r="J41" s="237"/>
      <c r="K41" s="238">
        <f t="shared" si="1"/>
        <v>0</v>
      </c>
      <c r="L41" s="236"/>
    </row>
    <row r="42" spans="1:12" x14ac:dyDescent="0.3">
      <c r="A42" s="158">
        <v>41</v>
      </c>
      <c r="B42" s="108"/>
      <c r="C42" s="108"/>
      <c r="D42" s="236"/>
      <c r="E42" s="237"/>
      <c r="F42" s="237"/>
      <c r="G42" s="237"/>
      <c r="H42" s="237"/>
      <c r="I42" s="237"/>
      <c r="J42" s="237"/>
      <c r="K42" s="238">
        <f t="shared" si="1"/>
        <v>0</v>
      </c>
      <c r="L42" s="236"/>
    </row>
    <row r="43" spans="1:12" x14ac:dyDescent="0.3">
      <c r="A43" s="158">
        <v>42</v>
      </c>
      <c r="B43" s="108"/>
      <c r="C43" s="108"/>
      <c r="D43" s="236"/>
      <c r="E43" s="237"/>
      <c r="F43" s="237"/>
      <c r="G43" s="237"/>
      <c r="H43" s="237"/>
      <c r="I43" s="237"/>
      <c r="J43" s="237"/>
      <c r="K43" s="238">
        <f t="shared" si="1"/>
        <v>0</v>
      </c>
      <c r="L43" s="236"/>
    </row>
    <row r="44" spans="1:12" x14ac:dyDescent="0.3">
      <c r="A44" s="158">
        <v>43</v>
      </c>
      <c r="B44" s="108"/>
      <c r="C44" s="108"/>
      <c r="D44" s="236"/>
      <c r="E44" s="237"/>
      <c r="F44" s="237"/>
      <c r="G44" s="237"/>
      <c r="H44" s="237"/>
      <c r="I44" s="237"/>
      <c r="J44" s="237"/>
      <c r="K44" s="238">
        <f t="shared" si="1"/>
        <v>0</v>
      </c>
      <c r="L44" s="236"/>
    </row>
    <row r="45" spans="1:12" x14ac:dyDescent="0.3">
      <c r="A45" s="158">
        <v>44</v>
      </c>
      <c r="B45" s="108"/>
      <c r="C45" s="108"/>
      <c r="D45" s="236"/>
      <c r="E45" s="237"/>
      <c r="F45" s="237"/>
      <c r="G45" s="237"/>
      <c r="H45" s="237"/>
      <c r="I45" s="237"/>
      <c r="J45" s="237"/>
      <c r="K45" s="238">
        <f t="shared" si="1"/>
        <v>0</v>
      </c>
      <c r="L45" s="236"/>
    </row>
    <row r="46" spans="1:12" x14ac:dyDescent="0.3">
      <c r="A46" s="158">
        <v>45</v>
      </c>
      <c r="B46" s="108"/>
      <c r="C46" s="108"/>
      <c r="D46" s="236"/>
      <c r="E46" s="237"/>
      <c r="F46" s="237"/>
      <c r="G46" s="237"/>
      <c r="H46" s="237"/>
      <c r="I46" s="237"/>
      <c r="J46" s="237"/>
      <c r="K46" s="238">
        <f t="shared" si="1"/>
        <v>0</v>
      </c>
      <c r="L46" s="236"/>
    </row>
    <row r="47" spans="1:12" x14ac:dyDescent="0.3">
      <c r="A47" s="158">
        <v>46</v>
      </c>
      <c r="B47" s="108"/>
      <c r="C47" s="108"/>
      <c r="D47" s="236"/>
      <c r="E47" s="237"/>
      <c r="F47" s="237"/>
      <c r="G47" s="237"/>
      <c r="H47" s="237"/>
      <c r="I47" s="237"/>
      <c r="J47" s="237"/>
      <c r="K47" s="238">
        <f t="shared" si="1"/>
        <v>0</v>
      </c>
      <c r="L47" s="236"/>
    </row>
    <row r="48" spans="1:12" x14ac:dyDescent="0.3">
      <c r="A48" s="158">
        <v>47</v>
      </c>
      <c r="B48" s="108"/>
      <c r="C48" s="108"/>
      <c r="D48" s="236"/>
      <c r="E48" s="237"/>
      <c r="F48" s="237"/>
      <c r="G48" s="237"/>
      <c r="H48" s="237"/>
      <c r="I48" s="237"/>
      <c r="J48" s="237"/>
      <c r="K48" s="238">
        <f t="shared" si="1"/>
        <v>0</v>
      </c>
      <c r="L48" s="236"/>
    </row>
    <row r="49" spans="1:12" x14ac:dyDescent="0.3">
      <c r="A49" s="158">
        <v>48</v>
      </c>
      <c r="B49" s="108"/>
      <c r="C49" s="108"/>
      <c r="D49" s="236"/>
      <c r="E49" s="237"/>
      <c r="F49" s="237"/>
      <c r="G49" s="237"/>
      <c r="H49" s="237"/>
      <c r="I49" s="237"/>
      <c r="J49" s="237"/>
      <c r="K49" s="238">
        <f t="shared" si="1"/>
        <v>0</v>
      </c>
      <c r="L49" s="236"/>
    </row>
    <row r="50" spans="1:12" x14ac:dyDescent="0.3">
      <c r="A50" s="158">
        <v>49</v>
      </c>
      <c r="B50" s="108"/>
      <c r="C50" s="108"/>
      <c r="D50" s="236"/>
      <c r="E50" s="237"/>
      <c r="F50" s="237"/>
      <c r="G50" s="237"/>
      <c r="H50" s="237"/>
      <c r="I50" s="237"/>
      <c r="J50" s="237"/>
      <c r="K50" s="238">
        <f t="shared" si="1"/>
        <v>0</v>
      </c>
      <c r="L50" s="236"/>
    </row>
    <row r="51" spans="1:12" x14ac:dyDescent="0.3">
      <c r="A51" s="158">
        <v>50</v>
      </c>
      <c r="B51" s="108"/>
      <c r="C51" s="108"/>
      <c r="D51" s="236"/>
      <c r="E51" s="237"/>
      <c r="F51" s="237"/>
      <c r="G51" s="237"/>
      <c r="H51" s="237"/>
      <c r="I51" s="237"/>
      <c r="J51" s="237"/>
      <c r="K51" s="238">
        <f t="shared" si="1"/>
        <v>0</v>
      </c>
      <c r="L51" s="236"/>
    </row>
    <row r="52" spans="1:12" x14ac:dyDescent="0.3">
      <c r="A52" s="158">
        <v>51</v>
      </c>
      <c r="B52" s="108"/>
      <c r="C52" s="108"/>
      <c r="D52" s="236"/>
      <c r="E52" s="237"/>
      <c r="F52" s="237"/>
      <c r="G52" s="237"/>
      <c r="H52" s="237"/>
      <c r="I52" s="237"/>
      <c r="J52" s="237"/>
      <c r="K52" s="238">
        <f t="shared" si="1"/>
        <v>0</v>
      </c>
      <c r="L52" s="236"/>
    </row>
    <row r="53" spans="1:12" x14ac:dyDescent="0.3">
      <c r="A53" s="158">
        <v>52</v>
      </c>
      <c r="B53" s="108"/>
      <c r="C53" s="108"/>
      <c r="D53" s="236"/>
      <c r="E53" s="237"/>
      <c r="F53" s="237"/>
      <c r="G53" s="237"/>
      <c r="H53" s="237"/>
      <c r="I53" s="237"/>
      <c r="J53" s="237"/>
      <c r="K53" s="238">
        <f t="shared" si="1"/>
        <v>0</v>
      </c>
      <c r="L53" s="236"/>
    </row>
    <row r="54" spans="1:12" x14ac:dyDescent="0.3">
      <c r="A54" s="158">
        <v>53</v>
      </c>
      <c r="B54" s="108"/>
      <c r="C54" s="108"/>
      <c r="D54" s="236"/>
      <c r="E54" s="237"/>
      <c r="F54" s="237"/>
      <c r="G54" s="237"/>
      <c r="H54" s="237"/>
      <c r="I54" s="237"/>
      <c r="J54" s="237"/>
      <c r="K54" s="238">
        <f t="shared" si="1"/>
        <v>0</v>
      </c>
      <c r="L54" s="236"/>
    </row>
    <row r="55" spans="1:12" ht="15" thickBot="1" x14ac:dyDescent="0.35">
      <c r="A55" s="177">
        <v>54</v>
      </c>
      <c r="B55" s="108"/>
      <c r="C55" s="108"/>
      <c r="D55" s="240"/>
      <c r="E55" s="241"/>
      <c r="F55" s="241"/>
      <c r="G55" s="241"/>
      <c r="H55" s="241"/>
      <c r="I55" s="241"/>
      <c r="J55" s="241"/>
      <c r="K55" s="242">
        <f t="shared" si="1"/>
        <v>0</v>
      </c>
      <c r="L55" s="240"/>
    </row>
  </sheetData>
  <sortState xmlns:xlrd2="http://schemas.microsoft.com/office/spreadsheetml/2017/richdata2" ref="B2:L17">
    <sortCondition descending="1" ref="K2:K17"/>
    <sortCondition ref="L2:L17"/>
    <sortCondition ref="D2:D17"/>
  </sortState>
  <printOptions gridLines="1"/>
  <pageMargins left="0.7" right="0.7" top="0.75" bottom="0.75" header="0.3" footer="0.3"/>
  <pageSetup fitToHeight="0" orientation="landscape" horizontalDpi="4294967293" r:id="rId1"/>
  <headerFooter>
    <oddHeader>&amp;C&amp;"Cambria,Bold"Intermediate Day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L55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RowHeight="14.4" x14ac:dyDescent="0.3"/>
  <cols>
    <col min="1" max="1" width="3.796875" customWidth="1"/>
    <col min="2" max="2" width="18.3984375" style="358" customWidth="1"/>
    <col min="3" max="3" width="14.69921875" style="358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9" width="9.59765625" style="37" customWidth="1"/>
    <col min="10" max="10" width="9.59765625" style="37" hidden="1" customWidth="1"/>
    <col min="11" max="11" width="10" style="37" customWidth="1"/>
    <col min="12" max="12" width="9.69921875" style="105" customWidth="1"/>
  </cols>
  <sheetData>
    <row r="1" spans="1:12" s="154" customFormat="1" x14ac:dyDescent="0.3">
      <c r="A1" s="284"/>
      <c r="B1" s="106" t="s">
        <v>0</v>
      </c>
      <c r="C1" s="106" t="s">
        <v>1</v>
      </c>
      <c r="D1" s="174" t="s">
        <v>2</v>
      </c>
      <c r="E1" s="173" t="s">
        <v>3</v>
      </c>
      <c r="F1" s="173" t="s">
        <v>4</v>
      </c>
      <c r="G1" s="173" t="s">
        <v>5</v>
      </c>
      <c r="H1" s="173" t="s">
        <v>6</v>
      </c>
      <c r="I1" s="173" t="s">
        <v>7</v>
      </c>
      <c r="J1" s="173" t="s">
        <v>33</v>
      </c>
      <c r="K1" s="285" t="s">
        <v>8</v>
      </c>
      <c r="L1" s="174" t="s">
        <v>9</v>
      </c>
    </row>
    <row r="2" spans="1:12" s="2" customFormat="1" x14ac:dyDescent="0.3">
      <c r="A2" s="287">
        <v>1</v>
      </c>
      <c r="B2" s="108" t="s">
        <v>193</v>
      </c>
      <c r="C2" s="108" t="s">
        <v>236</v>
      </c>
      <c r="D2" s="210">
        <v>5.8715277777777769E-4</v>
      </c>
      <c r="E2" s="211">
        <v>15</v>
      </c>
      <c r="F2" s="211">
        <v>15</v>
      </c>
      <c r="G2" s="211">
        <v>15</v>
      </c>
      <c r="H2" s="211">
        <v>15</v>
      </c>
      <c r="I2" s="211">
        <v>15</v>
      </c>
      <c r="J2" s="211"/>
      <c r="K2" s="290">
        <f t="shared" ref="K2:K17" si="0">SUM(E2:J2)</f>
        <v>75</v>
      </c>
      <c r="L2" s="210">
        <v>2.6054398148148152E-3</v>
      </c>
    </row>
    <row r="3" spans="1:12" s="2" customFormat="1" x14ac:dyDescent="0.3">
      <c r="A3" s="287">
        <v>2</v>
      </c>
      <c r="B3" s="108" t="s">
        <v>240</v>
      </c>
      <c r="C3" s="108" t="s">
        <v>241</v>
      </c>
      <c r="D3" s="210">
        <v>4.3703703703703699E-4</v>
      </c>
      <c r="E3" s="211">
        <v>15</v>
      </c>
      <c r="F3" s="211">
        <v>15</v>
      </c>
      <c r="G3" s="211">
        <v>15</v>
      </c>
      <c r="H3" s="211">
        <v>15</v>
      </c>
      <c r="I3" s="211">
        <v>15</v>
      </c>
      <c r="J3" s="211"/>
      <c r="K3" s="290">
        <f t="shared" si="0"/>
        <v>75</v>
      </c>
      <c r="L3" s="210">
        <v>2.8709490740740739E-3</v>
      </c>
    </row>
    <row r="4" spans="1:12" s="2" customFormat="1" x14ac:dyDescent="0.3">
      <c r="A4" s="287">
        <v>3</v>
      </c>
      <c r="B4" s="108" t="s">
        <v>244</v>
      </c>
      <c r="C4" s="108" t="s">
        <v>246</v>
      </c>
      <c r="D4" s="293">
        <v>5.461805555555555E-4</v>
      </c>
      <c r="E4" s="291">
        <v>15</v>
      </c>
      <c r="F4" s="291">
        <v>15</v>
      </c>
      <c r="G4" s="291">
        <v>15</v>
      </c>
      <c r="H4" s="291">
        <v>15</v>
      </c>
      <c r="I4" s="291">
        <v>15</v>
      </c>
      <c r="J4" s="291"/>
      <c r="K4" s="292">
        <f t="shared" si="0"/>
        <v>75</v>
      </c>
      <c r="L4" s="293">
        <v>3.1399305555555555E-3</v>
      </c>
    </row>
    <row r="5" spans="1:12" s="1" customFormat="1" x14ac:dyDescent="0.3">
      <c r="A5" s="287">
        <v>4</v>
      </c>
      <c r="B5" s="108" t="s">
        <v>129</v>
      </c>
      <c r="C5" s="108" t="s">
        <v>212</v>
      </c>
      <c r="D5" s="210">
        <v>3.5347222222222225E-4</v>
      </c>
      <c r="E5" s="211">
        <v>15</v>
      </c>
      <c r="F5" s="211">
        <v>15</v>
      </c>
      <c r="G5" s="211">
        <v>15</v>
      </c>
      <c r="H5" s="211">
        <v>15</v>
      </c>
      <c r="I5" s="211">
        <v>15</v>
      </c>
      <c r="J5" s="211"/>
      <c r="K5" s="290">
        <f t="shared" si="0"/>
        <v>75</v>
      </c>
      <c r="L5" s="210">
        <v>3.1692129629629627E-3</v>
      </c>
    </row>
    <row r="6" spans="1:12" s="2" customFormat="1" x14ac:dyDescent="0.3">
      <c r="A6" s="287">
        <v>5</v>
      </c>
      <c r="B6" s="108" t="s">
        <v>247</v>
      </c>
      <c r="C6" s="108" t="s">
        <v>249</v>
      </c>
      <c r="D6" s="210">
        <v>4.9618055555555548E-4</v>
      </c>
      <c r="E6" s="211">
        <v>15</v>
      </c>
      <c r="F6" s="211">
        <v>15</v>
      </c>
      <c r="G6" s="211">
        <v>15</v>
      </c>
      <c r="H6" s="211">
        <v>15</v>
      </c>
      <c r="I6" s="211">
        <v>15</v>
      </c>
      <c r="J6" s="211"/>
      <c r="K6" s="290">
        <f t="shared" si="0"/>
        <v>75</v>
      </c>
      <c r="L6" s="210">
        <v>3.3862268518518516E-3</v>
      </c>
    </row>
    <row r="7" spans="1:12" x14ac:dyDescent="0.3">
      <c r="A7" s="287">
        <v>6</v>
      </c>
      <c r="B7" s="108" t="s">
        <v>247</v>
      </c>
      <c r="C7" s="108" t="s">
        <v>248</v>
      </c>
      <c r="D7" s="210">
        <v>5.0011574074074075E-4</v>
      </c>
      <c r="E7" s="211">
        <v>15</v>
      </c>
      <c r="F7" s="211">
        <v>15</v>
      </c>
      <c r="G7" s="211">
        <v>15</v>
      </c>
      <c r="H7" s="211">
        <v>15</v>
      </c>
      <c r="I7" s="211">
        <v>15</v>
      </c>
      <c r="J7" s="211"/>
      <c r="K7" s="290">
        <f t="shared" si="0"/>
        <v>75</v>
      </c>
      <c r="L7" s="210">
        <v>3.466203703703704E-3</v>
      </c>
    </row>
    <row r="8" spans="1:12" s="1" customFormat="1" x14ac:dyDescent="0.3">
      <c r="A8" s="287">
        <v>7</v>
      </c>
      <c r="B8" s="108" t="s">
        <v>129</v>
      </c>
      <c r="C8" s="108" t="s">
        <v>211</v>
      </c>
      <c r="D8" s="210">
        <v>6.601851851851852E-4</v>
      </c>
      <c r="E8" s="211">
        <v>15</v>
      </c>
      <c r="F8" s="211">
        <v>15</v>
      </c>
      <c r="G8" s="211">
        <v>15</v>
      </c>
      <c r="H8" s="211">
        <v>15</v>
      </c>
      <c r="I8" s="211">
        <v>15</v>
      </c>
      <c r="J8" s="211"/>
      <c r="K8" s="290">
        <f t="shared" si="0"/>
        <v>75</v>
      </c>
      <c r="L8" s="210">
        <v>3.7714120370370367E-3</v>
      </c>
    </row>
    <row r="9" spans="1:12" s="1" customFormat="1" x14ac:dyDescent="0.3">
      <c r="A9" s="287">
        <v>8</v>
      </c>
      <c r="B9" s="108" t="s">
        <v>237</v>
      </c>
      <c r="C9" s="108" t="s">
        <v>238</v>
      </c>
      <c r="D9" s="210">
        <v>7.5173611111111112E-4</v>
      </c>
      <c r="E9" s="211">
        <v>15</v>
      </c>
      <c r="F9" s="211">
        <v>15</v>
      </c>
      <c r="G9" s="211">
        <v>15</v>
      </c>
      <c r="H9" s="211">
        <v>15</v>
      </c>
      <c r="I9" s="211">
        <v>0</v>
      </c>
      <c r="J9" s="211"/>
      <c r="K9" s="290">
        <f t="shared" si="0"/>
        <v>60</v>
      </c>
      <c r="L9" s="210">
        <v>4.1666666666666666E-3</v>
      </c>
    </row>
    <row r="10" spans="1:12" s="2" customFormat="1" x14ac:dyDescent="0.3">
      <c r="A10" s="287">
        <v>9</v>
      </c>
      <c r="B10" s="108" t="s">
        <v>240</v>
      </c>
      <c r="C10" s="108" t="s">
        <v>242</v>
      </c>
      <c r="D10" s="210">
        <v>1.3944444444444445E-3</v>
      </c>
      <c r="E10" s="211">
        <v>15</v>
      </c>
      <c r="F10" s="211">
        <v>15</v>
      </c>
      <c r="G10" s="211">
        <v>15</v>
      </c>
      <c r="H10" s="211">
        <v>15</v>
      </c>
      <c r="I10" s="211">
        <v>0</v>
      </c>
      <c r="J10" s="211"/>
      <c r="K10" s="290">
        <f t="shared" si="0"/>
        <v>60</v>
      </c>
      <c r="L10" s="210">
        <v>4.1666666666666666E-3</v>
      </c>
    </row>
    <row r="11" spans="1:12" s="2" customFormat="1" x14ac:dyDescent="0.3">
      <c r="A11" s="287">
        <v>10</v>
      </c>
      <c r="B11" s="108" t="s">
        <v>193</v>
      </c>
      <c r="C11" s="108" t="s">
        <v>194</v>
      </c>
      <c r="D11" s="210">
        <v>2.0262731481481481E-3</v>
      </c>
      <c r="E11" s="211">
        <v>15</v>
      </c>
      <c r="F11" s="211">
        <v>15</v>
      </c>
      <c r="G11" s="211">
        <v>15</v>
      </c>
      <c r="H11" s="211">
        <v>15</v>
      </c>
      <c r="I11" s="211">
        <v>0</v>
      </c>
      <c r="J11" s="211"/>
      <c r="K11" s="290">
        <f t="shared" si="0"/>
        <v>60</v>
      </c>
      <c r="L11" s="210">
        <v>4.1666666666666666E-3</v>
      </c>
    </row>
    <row r="12" spans="1:12" s="2" customFormat="1" x14ac:dyDescent="0.3">
      <c r="A12" s="287">
        <v>11</v>
      </c>
      <c r="B12" s="108" t="s">
        <v>129</v>
      </c>
      <c r="C12" s="108" t="s">
        <v>243</v>
      </c>
      <c r="D12" s="210">
        <v>5.2916666666666661E-4</v>
      </c>
      <c r="E12" s="211">
        <v>15</v>
      </c>
      <c r="F12" s="211">
        <v>15</v>
      </c>
      <c r="G12" s="211">
        <v>15</v>
      </c>
      <c r="H12" s="211">
        <v>0</v>
      </c>
      <c r="I12" s="211">
        <v>0</v>
      </c>
      <c r="J12" s="211">
        <v>0</v>
      </c>
      <c r="K12" s="290">
        <f t="shared" si="0"/>
        <v>45</v>
      </c>
      <c r="L12" s="210">
        <v>4.1666666666666666E-3</v>
      </c>
    </row>
    <row r="13" spans="1:12" s="2" customFormat="1" x14ac:dyDescent="0.3">
      <c r="A13" s="287">
        <v>12</v>
      </c>
      <c r="B13" s="108" t="s">
        <v>244</v>
      </c>
      <c r="C13" s="108" t="s">
        <v>245</v>
      </c>
      <c r="D13" s="210">
        <v>5.3159722222222226E-4</v>
      </c>
      <c r="E13" s="211">
        <v>15</v>
      </c>
      <c r="F13" s="211">
        <v>15</v>
      </c>
      <c r="G13" s="211">
        <v>15</v>
      </c>
      <c r="H13" s="211">
        <v>0</v>
      </c>
      <c r="I13" s="211">
        <v>0</v>
      </c>
      <c r="J13" s="211"/>
      <c r="K13" s="290">
        <f t="shared" si="0"/>
        <v>45</v>
      </c>
      <c r="L13" s="210">
        <v>4.1666666666666666E-3</v>
      </c>
    </row>
    <row r="14" spans="1:12" s="2" customFormat="1" x14ac:dyDescent="0.3">
      <c r="A14" s="287">
        <v>13</v>
      </c>
      <c r="B14" s="108" t="s">
        <v>191</v>
      </c>
      <c r="C14" s="108" t="s">
        <v>306</v>
      </c>
      <c r="D14" s="210">
        <v>9.2638888888888892E-4</v>
      </c>
      <c r="E14" s="211">
        <v>15</v>
      </c>
      <c r="F14" s="211">
        <v>15</v>
      </c>
      <c r="G14" s="211">
        <v>15</v>
      </c>
      <c r="H14" s="211">
        <v>0</v>
      </c>
      <c r="I14" s="211">
        <v>0</v>
      </c>
      <c r="J14" s="211"/>
      <c r="K14" s="290">
        <f t="shared" si="0"/>
        <v>45</v>
      </c>
      <c r="L14" s="210">
        <v>4.1666666666666666E-3</v>
      </c>
    </row>
    <row r="15" spans="1:12" s="1" customFormat="1" x14ac:dyDescent="0.3">
      <c r="A15" s="287">
        <v>14</v>
      </c>
      <c r="B15" s="108" t="s">
        <v>237</v>
      </c>
      <c r="C15" s="108" t="s">
        <v>239</v>
      </c>
      <c r="D15" s="210">
        <v>3.6365740740740743E-4</v>
      </c>
      <c r="E15" s="211">
        <v>15</v>
      </c>
      <c r="F15" s="211">
        <v>0</v>
      </c>
      <c r="G15" s="211">
        <v>0</v>
      </c>
      <c r="H15" s="211">
        <v>0</v>
      </c>
      <c r="I15" s="211">
        <v>0</v>
      </c>
      <c r="J15" s="211"/>
      <c r="K15" s="290">
        <f t="shared" si="0"/>
        <v>15</v>
      </c>
      <c r="L15" s="210">
        <v>4.1666666666666666E-3</v>
      </c>
    </row>
    <row r="16" spans="1:12" x14ac:dyDescent="0.3">
      <c r="A16" s="287">
        <v>15</v>
      </c>
      <c r="B16" s="108" t="s">
        <v>250</v>
      </c>
      <c r="C16" s="108" t="s">
        <v>64</v>
      </c>
      <c r="D16" s="293">
        <v>6.2754629629629629E-4</v>
      </c>
      <c r="E16" s="291">
        <v>15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2">
        <f t="shared" si="0"/>
        <v>15</v>
      </c>
      <c r="L16" s="293">
        <v>4.1666666666666666E-3</v>
      </c>
    </row>
    <row r="17" spans="1:12" x14ac:dyDescent="0.3">
      <c r="A17" s="287">
        <v>16</v>
      </c>
      <c r="B17" s="108" t="s">
        <v>304</v>
      </c>
      <c r="C17" s="108" t="s">
        <v>305</v>
      </c>
      <c r="D17" s="210">
        <v>1.004976851851852E-3</v>
      </c>
      <c r="E17" s="211">
        <v>15</v>
      </c>
      <c r="F17" s="211">
        <v>0</v>
      </c>
      <c r="G17" s="211">
        <v>0</v>
      </c>
      <c r="H17" s="211">
        <v>0</v>
      </c>
      <c r="I17" s="211">
        <v>0</v>
      </c>
      <c r="J17" s="211"/>
      <c r="K17" s="290">
        <f t="shared" si="0"/>
        <v>15</v>
      </c>
      <c r="L17" s="210">
        <v>4.1666666666666666E-3</v>
      </c>
    </row>
    <row r="18" spans="1:12" x14ac:dyDescent="0.3">
      <c r="A18" s="287">
        <v>17</v>
      </c>
      <c r="B18" s="108"/>
      <c r="C18" s="108"/>
      <c r="D18" s="210"/>
      <c r="E18" s="211"/>
      <c r="F18" s="211"/>
      <c r="G18" s="211"/>
      <c r="H18" s="211"/>
      <c r="I18" s="211"/>
      <c r="J18" s="211"/>
      <c r="K18" s="290">
        <f t="shared" ref="K18:K19" si="1">SUM(E18:J18)</f>
        <v>0</v>
      </c>
      <c r="L18" s="210"/>
    </row>
    <row r="19" spans="1:12" s="1" customFormat="1" x14ac:dyDescent="0.3">
      <c r="A19" s="287">
        <v>18</v>
      </c>
      <c r="B19" s="127"/>
      <c r="C19" s="127"/>
      <c r="D19" s="210"/>
      <c r="E19" s="211"/>
      <c r="F19" s="211"/>
      <c r="G19" s="211"/>
      <c r="H19" s="211"/>
      <c r="I19" s="211"/>
      <c r="J19" s="211"/>
      <c r="K19" s="290">
        <f t="shared" si="1"/>
        <v>0</v>
      </c>
      <c r="L19" s="210"/>
    </row>
    <row r="20" spans="1:12" x14ac:dyDescent="0.3">
      <c r="A20" s="287">
        <v>19</v>
      </c>
      <c r="B20" s="108"/>
      <c r="C20" s="108"/>
      <c r="D20" s="210"/>
      <c r="E20" s="211"/>
      <c r="F20" s="211"/>
      <c r="G20" s="211"/>
      <c r="H20" s="211"/>
      <c r="I20" s="211"/>
      <c r="J20" s="211"/>
      <c r="K20" s="290">
        <f t="shared" ref="K20:K31" si="2">SUM(E20:J20)</f>
        <v>0</v>
      </c>
      <c r="L20" s="210"/>
    </row>
    <row r="21" spans="1:12" s="2" customFormat="1" x14ac:dyDescent="0.3">
      <c r="A21" s="287">
        <v>20</v>
      </c>
      <c r="B21" s="127"/>
      <c r="C21" s="127"/>
      <c r="D21" s="210"/>
      <c r="E21" s="211"/>
      <c r="F21" s="211"/>
      <c r="G21" s="211"/>
      <c r="H21" s="211"/>
      <c r="I21" s="211"/>
      <c r="J21" s="211"/>
      <c r="K21" s="290">
        <f t="shared" si="2"/>
        <v>0</v>
      </c>
      <c r="L21" s="210"/>
    </row>
    <row r="22" spans="1:12" x14ac:dyDescent="0.3">
      <c r="A22" s="287">
        <v>21</v>
      </c>
      <c r="B22" s="108"/>
      <c r="C22" s="108"/>
      <c r="D22" s="210"/>
      <c r="E22" s="211"/>
      <c r="F22" s="211"/>
      <c r="G22" s="211"/>
      <c r="H22" s="211"/>
      <c r="I22" s="211"/>
      <c r="J22" s="211"/>
      <c r="K22" s="290">
        <f t="shared" si="2"/>
        <v>0</v>
      </c>
      <c r="L22" s="210"/>
    </row>
    <row r="23" spans="1:12" s="2" customFormat="1" x14ac:dyDescent="0.3">
      <c r="A23" s="287">
        <v>22</v>
      </c>
      <c r="B23" s="108"/>
      <c r="C23" s="108"/>
      <c r="D23" s="210"/>
      <c r="E23" s="211"/>
      <c r="F23" s="211"/>
      <c r="G23" s="211"/>
      <c r="H23" s="211"/>
      <c r="I23" s="211"/>
      <c r="J23" s="211"/>
      <c r="K23" s="290">
        <f t="shared" si="2"/>
        <v>0</v>
      </c>
      <c r="L23" s="210"/>
    </row>
    <row r="24" spans="1:12" x14ac:dyDescent="0.3">
      <c r="A24" s="287">
        <v>23</v>
      </c>
      <c r="B24" s="108"/>
      <c r="C24" s="108"/>
      <c r="D24" s="210"/>
      <c r="E24" s="211"/>
      <c r="F24" s="211"/>
      <c r="G24" s="211"/>
      <c r="H24" s="211"/>
      <c r="I24" s="211"/>
      <c r="J24" s="211"/>
      <c r="K24" s="290">
        <f t="shared" si="2"/>
        <v>0</v>
      </c>
      <c r="L24" s="210"/>
    </row>
    <row r="25" spans="1:12" x14ac:dyDescent="0.3">
      <c r="A25" s="287">
        <v>24</v>
      </c>
      <c r="B25" s="108"/>
      <c r="C25" s="108"/>
      <c r="D25" s="210"/>
      <c r="E25" s="211"/>
      <c r="F25" s="211"/>
      <c r="G25" s="211"/>
      <c r="H25" s="211"/>
      <c r="I25" s="211"/>
      <c r="J25" s="211"/>
      <c r="K25" s="290">
        <f t="shared" si="2"/>
        <v>0</v>
      </c>
      <c r="L25" s="210"/>
    </row>
    <row r="26" spans="1:12" x14ac:dyDescent="0.3">
      <c r="A26" s="287">
        <v>25</v>
      </c>
      <c r="B26" s="108"/>
      <c r="C26" s="108"/>
      <c r="D26" s="210"/>
      <c r="E26" s="211"/>
      <c r="F26" s="211"/>
      <c r="G26" s="211"/>
      <c r="H26" s="211"/>
      <c r="I26" s="211"/>
      <c r="J26" s="211"/>
      <c r="K26" s="290">
        <f t="shared" si="2"/>
        <v>0</v>
      </c>
      <c r="L26" s="210"/>
    </row>
    <row r="27" spans="1:12" x14ac:dyDescent="0.3">
      <c r="A27" s="287">
        <v>26</v>
      </c>
      <c r="B27" s="108"/>
      <c r="C27" s="108"/>
      <c r="D27" s="210"/>
      <c r="E27" s="211"/>
      <c r="F27" s="211"/>
      <c r="G27" s="211"/>
      <c r="H27" s="211"/>
      <c r="I27" s="211"/>
      <c r="J27" s="211"/>
      <c r="K27" s="290">
        <f t="shared" si="2"/>
        <v>0</v>
      </c>
      <c r="L27" s="210"/>
    </row>
    <row r="28" spans="1:12" s="4" customFormat="1" x14ac:dyDescent="0.3">
      <c r="A28" s="287">
        <v>27</v>
      </c>
      <c r="B28" s="108"/>
      <c r="C28" s="108"/>
      <c r="D28" s="293"/>
      <c r="E28" s="291"/>
      <c r="F28" s="291"/>
      <c r="G28" s="291"/>
      <c r="H28" s="291"/>
      <c r="I28" s="291"/>
      <c r="J28" s="291"/>
      <c r="K28" s="292">
        <f>SUM(E28:J28)</f>
        <v>0</v>
      </c>
      <c r="L28" s="293"/>
    </row>
    <row r="29" spans="1:12" x14ac:dyDescent="0.3">
      <c r="A29" s="287">
        <v>28</v>
      </c>
      <c r="B29" s="108"/>
      <c r="C29" s="108"/>
      <c r="D29" s="210"/>
      <c r="E29" s="211"/>
      <c r="F29" s="211"/>
      <c r="G29" s="211"/>
      <c r="H29" s="211"/>
      <c r="I29" s="211"/>
      <c r="J29" s="211"/>
      <c r="K29" s="290">
        <f t="shared" si="2"/>
        <v>0</v>
      </c>
      <c r="L29" s="210"/>
    </row>
    <row r="30" spans="1:12" x14ac:dyDescent="0.3">
      <c r="A30" s="287">
        <v>29</v>
      </c>
      <c r="B30" s="108"/>
      <c r="C30" s="108"/>
      <c r="D30" s="210"/>
      <c r="E30" s="211"/>
      <c r="F30" s="211"/>
      <c r="G30" s="211"/>
      <c r="H30" s="211"/>
      <c r="I30" s="211"/>
      <c r="J30" s="211"/>
      <c r="K30" s="290">
        <f t="shared" si="2"/>
        <v>0</v>
      </c>
      <c r="L30" s="210"/>
    </row>
    <row r="31" spans="1:12" x14ac:dyDescent="0.3">
      <c r="A31" s="287">
        <v>30</v>
      </c>
      <c r="B31" s="108"/>
      <c r="C31" s="108"/>
      <c r="D31" s="210"/>
      <c r="E31" s="211"/>
      <c r="F31" s="211"/>
      <c r="G31" s="211"/>
      <c r="H31" s="211"/>
      <c r="I31" s="211"/>
      <c r="J31" s="211"/>
      <c r="K31" s="290">
        <f t="shared" si="2"/>
        <v>0</v>
      </c>
      <c r="L31" s="210"/>
    </row>
    <row r="32" spans="1:12" x14ac:dyDescent="0.3">
      <c r="A32" s="287">
        <v>31</v>
      </c>
      <c r="B32" s="108"/>
      <c r="C32" s="108"/>
      <c r="D32" s="210"/>
      <c r="E32" s="211"/>
      <c r="F32" s="211"/>
      <c r="G32" s="211"/>
      <c r="H32" s="211"/>
      <c r="I32" s="211"/>
      <c r="J32" s="211"/>
      <c r="K32" s="290">
        <f t="shared" ref="K32:K55" si="3">SUM(E32:J32)</f>
        <v>0</v>
      </c>
      <c r="L32" s="210"/>
    </row>
    <row r="33" spans="1:12" x14ac:dyDescent="0.3">
      <c r="A33" s="287">
        <v>32</v>
      </c>
      <c r="B33" s="108"/>
      <c r="C33" s="108"/>
      <c r="D33" s="210"/>
      <c r="E33" s="211"/>
      <c r="F33" s="211"/>
      <c r="G33" s="211"/>
      <c r="H33" s="211"/>
      <c r="I33" s="211"/>
      <c r="J33" s="211"/>
      <c r="K33" s="290">
        <f t="shared" si="3"/>
        <v>0</v>
      </c>
      <c r="L33" s="210"/>
    </row>
    <row r="34" spans="1:12" x14ac:dyDescent="0.3">
      <c r="A34" s="287">
        <v>33</v>
      </c>
      <c r="B34" s="108"/>
      <c r="C34" s="108"/>
      <c r="D34" s="210"/>
      <c r="E34" s="211"/>
      <c r="F34" s="211"/>
      <c r="G34" s="211"/>
      <c r="H34" s="211"/>
      <c r="I34" s="211"/>
      <c r="J34" s="211"/>
      <c r="K34" s="290">
        <f t="shared" si="3"/>
        <v>0</v>
      </c>
      <c r="L34" s="210"/>
    </row>
    <row r="35" spans="1:12" x14ac:dyDescent="0.3">
      <c r="A35" s="287">
        <v>34</v>
      </c>
      <c r="B35" s="108"/>
      <c r="C35" s="108"/>
      <c r="D35" s="210"/>
      <c r="E35" s="211"/>
      <c r="F35" s="211"/>
      <c r="G35" s="211"/>
      <c r="H35" s="211"/>
      <c r="I35" s="211"/>
      <c r="J35" s="211"/>
      <c r="K35" s="290">
        <f t="shared" si="3"/>
        <v>0</v>
      </c>
      <c r="L35" s="210"/>
    </row>
    <row r="36" spans="1:12" x14ac:dyDescent="0.3">
      <c r="A36" s="287">
        <v>35</v>
      </c>
      <c r="B36" s="108"/>
      <c r="C36" s="108"/>
      <c r="D36" s="210"/>
      <c r="E36" s="211"/>
      <c r="F36" s="211"/>
      <c r="G36" s="211"/>
      <c r="H36" s="211"/>
      <c r="I36" s="211"/>
      <c r="J36" s="211"/>
      <c r="K36" s="290">
        <f t="shared" si="3"/>
        <v>0</v>
      </c>
      <c r="L36" s="210"/>
    </row>
    <row r="37" spans="1:12" x14ac:dyDescent="0.3">
      <c r="A37" s="287">
        <v>36</v>
      </c>
      <c r="B37" s="108"/>
      <c r="C37" s="108"/>
      <c r="D37" s="210"/>
      <c r="E37" s="211"/>
      <c r="F37" s="211"/>
      <c r="G37" s="211"/>
      <c r="H37" s="211"/>
      <c r="I37" s="211"/>
      <c r="J37" s="211"/>
      <c r="K37" s="290">
        <f t="shared" si="3"/>
        <v>0</v>
      </c>
      <c r="L37" s="210"/>
    </row>
    <row r="38" spans="1:12" x14ac:dyDescent="0.3">
      <c r="A38" s="287">
        <v>37</v>
      </c>
      <c r="B38" s="108"/>
      <c r="C38" s="108"/>
      <c r="D38" s="210"/>
      <c r="E38" s="211"/>
      <c r="F38" s="211"/>
      <c r="G38" s="211"/>
      <c r="H38" s="211"/>
      <c r="I38" s="211"/>
      <c r="J38" s="211"/>
      <c r="K38" s="290">
        <f t="shared" si="3"/>
        <v>0</v>
      </c>
      <c r="L38" s="210"/>
    </row>
    <row r="39" spans="1:12" x14ac:dyDescent="0.3">
      <c r="A39" s="287">
        <v>38</v>
      </c>
      <c r="B39" s="108"/>
      <c r="C39" s="108"/>
      <c r="D39" s="210"/>
      <c r="E39" s="211"/>
      <c r="F39" s="211"/>
      <c r="G39" s="211"/>
      <c r="H39" s="211"/>
      <c r="I39" s="211"/>
      <c r="J39" s="211"/>
      <c r="K39" s="290">
        <f t="shared" si="3"/>
        <v>0</v>
      </c>
      <c r="L39" s="210"/>
    </row>
    <row r="40" spans="1:12" x14ac:dyDescent="0.3">
      <c r="A40" s="287">
        <v>39</v>
      </c>
      <c r="B40" s="108"/>
      <c r="C40" s="108"/>
      <c r="D40" s="210"/>
      <c r="E40" s="211"/>
      <c r="F40" s="211"/>
      <c r="G40" s="211"/>
      <c r="H40" s="211"/>
      <c r="I40" s="211"/>
      <c r="J40" s="211"/>
      <c r="K40" s="290">
        <f t="shared" si="3"/>
        <v>0</v>
      </c>
      <c r="L40" s="210"/>
    </row>
    <row r="41" spans="1:12" x14ac:dyDescent="0.3">
      <c r="A41" s="287">
        <v>40</v>
      </c>
      <c r="B41" s="108"/>
      <c r="C41" s="108"/>
      <c r="D41" s="210"/>
      <c r="E41" s="211"/>
      <c r="F41" s="211"/>
      <c r="G41" s="211"/>
      <c r="H41" s="211"/>
      <c r="I41" s="211"/>
      <c r="J41" s="211"/>
      <c r="K41" s="290">
        <f t="shared" si="3"/>
        <v>0</v>
      </c>
      <c r="L41" s="210"/>
    </row>
    <row r="42" spans="1:12" x14ac:dyDescent="0.3">
      <c r="A42" s="287">
        <v>41</v>
      </c>
      <c r="B42" s="108"/>
      <c r="C42" s="108"/>
      <c r="D42" s="210"/>
      <c r="E42" s="211"/>
      <c r="F42" s="211"/>
      <c r="G42" s="211"/>
      <c r="H42" s="211"/>
      <c r="I42" s="211"/>
      <c r="J42" s="211"/>
      <c r="K42" s="290">
        <f t="shared" si="3"/>
        <v>0</v>
      </c>
      <c r="L42" s="210"/>
    </row>
    <row r="43" spans="1:12" x14ac:dyDescent="0.3">
      <c r="A43" s="287">
        <v>42</v>
      </c>
      <c r="B43" s="108"/>
      <c r="C43" s="108"/>
      <c r="D43" s="210"/>
      <c r="E43" s="211"/>
      <c r="F43" s="211"/>
      <c r="G43" s="211"/>
      <c r="H43" s="211"/>
      <c r="I43" s="211"/>
      <c r="J43" s="211"/>
      <c r="K43" s="290">
        <f t="shared" si="3"/>
        <v>0</v>
      </c>
      <c r="L43" s="210"/>
    </row>
    <row r="44" spans="1:12" x14ac:dyDescent="0.3">
      <c r="A44" s="287">
        <v>43</v>
      </c>
      <c r="B44" s="108"/>
      <c r="C44" s="108"/>
      <c r="D44" s="210"/>
      <c r="E44" s="211"/>
      <c r="F44" s="211"/>
      <c r="G44" s="211"/>
      <c r="H44" s="211"/>
      <c r="I44" s="211"/>
      <c r="J44" s="211"/>
      <c r="K44" s="290">
        <f t="shared" si="3"/>
        <v>0</v>
      </c>
      <c r="L44" s="210"/>
    </row>
    <row r="45" spans="1:12" x14ac:dyDescent="0.3">
      <c r="A45" s="287">
        <v>44</v>
      </c>
      <c r="B45" s="108"/>
      <c r="C45" s="108"/>
      <c r="D45" s="210"/>
      <c r="E45" s="211"/>
      <c r="F45" s="211"/>
      <c r="G45" s="211"/>
      <c r="H45" s="211"/>
      <c r="I45" s="211"/>
      <c r="J45" s="211"/>
      <c r="K45" s="290">
        <f t="shared" si="3"/>
        <v>0</v>
      </c>
      <c r="L45" s="210"/>
    </row>
    <row r="46" spans="1:12" x14ac:dyDescent="0.3">
      <c r="A46" s="287">
        <v>45</v>
      </c>
      <c r="B46" s="108"/>
      <c r="C46" s="108"/>
      <c r="D46" s="210"/>
      <c r="E46" s="211"/>
      <c r="F46" s="211"/>
      <c r="G46" s="211"/>
      <c r="H46" s="211"/>
      <c r="I46" s="211"/>
      <c r="J46" s="211"/>
      <c r="K46" s="290">
        <f t="shared" si="3"/>
        <v>0</v>
      </c>
      <c r="L46" s="210"/>
    </row>
    <row r="47" spans="1:12" x14ac:dyDescent="0.3">
      <c r="A47" s="287">
        <v>46</v>
      </c>
      <c r="B47" s="108"/>
      <c r="C47" s="108"/>
      <c r="D47" s="210"/>
      <c r="E47" s="211"/>
      <c r="F47" s="211"/>
      <c r="G47" s="211"/>
      <c r="H47" s="211"/>
      <c r="I47" s="211"/>
      <c r="J47" s="211"/>
      <c r="K47" s="290">
        <f t="shared" si="3"/>
        <v>0</v>
      </c>
      <c r="L47" s="210"/>
    </row>
    <row r="48" spans="1:12" x14ac:dyDescent="0.3">
      <c r="A48" s="287">
        <v>47</v>
      </c>
      <c r="B48" s="108"/>
      <c r="C48" s="108"/>
      <c r="D48" s="210"/>
      <c r="E48" s="211"/>
      <c r="F48" s="211"/>
      <c r="G48" s="211"/>
      <c r="H48" s="211"/>
      <c r="I48" s="211"/>
      <c r="J48" s="211"/>
      <c r="K48" s="290">
        <f t="shared" si="3"/>
        <v>0</v>
      </c>
      <c r="L48" s="210"/>
    </row>
    <row r="49" spans="1:12" x14ac:dyDescent="0.3">
      <c r="A49" s="287">
        <v>48</v>
      </c>
      <c r="B49" s="108"/>
      <c r="C49" s="108"/>
      <c r="D49" s="210"/>
      <c r="E49" s="211"/>
      <c r="F49" s="211"/>
      <c r="G49" s="211"/>
      <c r="H49" s="211"/>
      <c r="I49" s="211"/>
      <c r="J49" s="211"/>
      <c r="K49" s="290">
        <f t="shared" si="3"/>
        <v>0</v>
      </c>
      <c r="L49" s="210"/>
    </row>
    <row r="50" spans="1:12" x14ac:dyDescent="0.3">
      <c r="A50" s="287">
        <v>49</v>
      </c>
      <c r="B50" s="108"/>
      <c r="C50" s="108"/>
      <c r="D50" s="210"/>
      <c r="E50" s="211"/>
      <c r="F50" s="211"/>
      <c r="G50" s="211"/>
      <c r="H50" s="211"/>
      <c r="I50" s="211"/>
      <c r="J50" s="211"/>
      <c r="K50" s="290">
        <f t="shared" si="3"/>
        <v>0</v>
      </c>
      <c r="L50" s="210"/>
    </row>
    <row r="51" spans="1:12" x14ac:dyDescent="0.3">
      <c r="A51" s="287">
        <v>50</v>
      </c>
      <c r="B51" s="108"/>
      <c r="C51" s="108"/>
      <c r="D51" s="210"/>
      <c r="E51" s="211"/>
      <c r="F51" s="211"/>
      <c r="G51" s="211"/>
      <c r="H51" s="211"/>
      <c r="I51" s="211"/>
      <c r="J51" s="211"/>
      <c r="K51" s="290">
        <f t="shared" si="3"/>
        <v>0</v>
      </c>
      <c r="L51" s="210"/>
    </row>
    <row r="52" spans="1:12" x14ac:dyDescent="0.3">
      <c r="A52" s="287">
        <v>51</v>
      </c>
      <c r="B52" s="108"/>
      <c r="C52" s="108"/>
      <c r="D52" s="210"/>
      <c r="E52" s="211"/>
      <c r="F52" s="211"/>
      <c r="G52" s="211"/>
      <c r="H52" s="211"/>
      <c r="I52" s="211"/>
      <c r="J52" s="211"/>
      <c r="K52" s="290">
        <f t="shared" si="3"/>
        <v>0</v>
      </c>
      <c r="L52" s="210"/>
    </row>
    <row r="53" spans="1:12" x14ac:dyDescent="0.3">
      <c r="A53" s="287">
        <v>52</v>
      </c>
      <c r="B53" s="108"/>
      <c r="C53" s="108"/>
      <c r="D53" s="210"/>
      <c r="E53" s="211"/>
      <c r="F53" s="211"/>
      <c r="G53" s="211"/>
      <c r="H53" s="211"/>
      <c r="I53" s="211"/>
      <c r="J53" s="211"/>
      <c r="K53" s="290">
        <f t="shared" si="3"/>
        <v>0</v>
      </c>
      <c r="L53" s="210"/>
    </row>
    <row r="54" spans="1:12" x14ac:dyDescent="0.3">
      <c r="A54" s="287">
        <v>53</v>
      </c>
      <c r="B54" s="108"/>
      <c r="C54" s="108"/>
      <c r="D54" s="210"/>
      <c r="E54" s="211"/>
      <c r="F54" s="211"/>
      <c r="G54" s="211"/>
      <c r="H54" s="211"/>
      <c r="I54" s="211"/>
      <c r="J54" s="211"/>
      <c r="K54" s="290">
        <f t="shared" si="3"/>
        <v>0</v>
      </c>
      <c r="L54" s="210"/>
    </row>
    <row r="55" spans="1:12" ht="15" thickBot="1" x14ac:dyDescent="0.35">
      <c r="A55" s="288">
        <v>54</v>
      </c>
      <c r="B55" s="108"/>
      <c r="C55" s="108"/>
      <c r="D55" s="296"/>
      <c r="E55" s="294"/>
      <c r="F55" s="294"/>
      <c r="G55" s="294"/>
      <c r="H55" s="294"/>
      <c r="I55" s="294"/>
      <c r="J55" s="294"/>
      <c r="K55" s="295">
        <f t="shared" si="3"/>
        <v>0</v>
      </c>
      <c r="L55" s="296"/>
    </row>
  </sheetData>
  <sortState xmlns:xlrd2="http://schemas.microsoft.com/office/spreadsheetml/2017/richdata2" ref="B2:L17">
    <sortCondition descending="1" ref="K2:K17"/>
    <sortCondition ref="L2:L17"/>
    <sortCondition ref="D2:D17"/>
  </sortState>
  <printOptions gridLines="1"/>
  <pageMargins left="0.25" right="0.25" top="0.75" bottom="0.75" header="0.3" footer="0.3"/>
  <pageSetup fitToHeight="0" orientation="landscape" horizontalDpi="4294967293" r:id="rId1"/>
  <headerFooter>
    <oddHeader>&amp;C&amp;"Cambria,Bold"&amp;K002060Intermediate Day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L55"/>
  <sheetViews>
    <sheetView showWhiteSpace="0" zoomScaleNormal="100" workbookViewId="0">
      <pane ySplit="1" topLeftCell="A2" activePane="bottomLeft" state="frozen"/>
      <selection pane="bottomLeft" activeCell="B2" sqref="B2:C18"/>
    </sheetView>
  </sheetViews>
  <sheetFormatPr defaultRowHeight="13.8" x14ac:dyDescent="0.25"/>
  <cols>
    <col min="1" max="1" width="2.8984375" customWidth="1"/>
    <col min="2" max="2" width="18.3984375" style="5" customWidth="1"/>
    <col min="3" max="3" width="12.8984375" style="5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10" width="9.59765625" style="37" customWidth="1"/>
    <col min="11" max="11" width="10" style="37" customWidth="1"/>
    <col min="12" max="12" width="9.69921875" style="105" customWidth="1"/>
  </cols>
  <sheetData>
    <row r="1" spans="1:12" s="153" customFormat="1" ht="14.4" x14ac:dyDescent="0.3">
      <c r="A1" s="166"/>
      <c r="B1" s="167" t="s">
        <v>0</v>
      </c>
      <c r="C1" s="167" t="s">
        <v>1</v>
      </c>
      <c r="D1" s="168" t="s">
        <v>2</v>
      </c>
      <c r="E1" s="167" t="s">
        <v>3</v>
      </c>
      <c r="F1" s="167" t="s">
        <v>4</v>
      </c>
      <c r="G1" s="167" t="s">
        <v>5</v>
      </c>
      <c r="H1" s="167" t="s">
        <v>6</v>
      </c>
      <c r="I1" s="167" t="s">
        <v>7</v>
      </c>
      <c r="J1" s="167" t="s">
        <v>33</v>
      </c>
      <c r="K1" s="169" t="s">
        <v>8</v>
      </c>
      <c r="L1" s="168" t="s">
        <v>9</v>
      </c>
    </row>
    <row r="2" spans="1:12" s="1" customFormat="1" ht="14.4" x14ac:dyDescent="0.3">
      <c r="A2" s="158">
        <v>1</v>
      </c>
      <c r="B2" s="235"/>
      <c r="C2" s="235"/>
      <c r="D2" s="236"/>
      <c r="E2" s="237"/>
      <c r="F2" s="237"/>
      <c r="G2" s="237"/>
      <c r="H2" s="237"/>
      <c r="I2" s="237"/>
      <c r="J2" s="237"/>
      <c r="K2" s="238">
        <f t="shared" ref="K2:K18" si="0">SUM(E2:J2)</f>
        <v>0</v>
      </c>
      <c r="L2" s="236"/>
    </row>
    <row r="3" spans="1:12" s="2" customFormat="1" ht="14.4" x14ac:dyDescent="0.3">
      <c r="A3" s="158">
        <v>2</v>
      </c>
      <c r="B3" s="235"/>
      <c r="C3" s="235"/>
      <c r="D3" s="236"/>
      <c r="E3" s="237"/>
      <c r="F3" s="237"/>
      <c r="G3" s="237"/>
      <c r="H3" s="237"/>
      <c r="I3" s="237"/>
      <c r="J3" s="237"/>
      <c r="K3" s="238">
        <f t="shared" si="0"/>
        <v>0</v>
      </c>
      <c r="L3" s="236"/>
    </row>
    <row r="4" spans="1:12" s="2" customFormat="1" ht="14.4" x14ac:dyDescent="0.3">
      <c r="A4" s="158">
        <v>3</v>
      </c>
      <c r="B4" s="235"/>
      <c r="C4" s="235"/>
      <c r="D4" s="236"/>
      <c r="E4" s="237"/>
      <c r="F4" s="237"/>
      <c r="G4" s="237"/>
      <c r="H4" s="237"/>
      <c r="I4" s="237"/>
      <c r="J4" s="237"/>
      <c r="K4" s="238">
        <f t="shared" si="0"/>
        <v>0</v>
      </c>
      <c r="L4" s="236"/>
    </row>
    <row r="5" spans="1:12" s="1" customFormat="1" ht="14.4" x14ac:dyDescent="0.3">
      <c r="A5" s="158">
        <v>4</v>
      </c>
      <c r="B5" s="235"/>
      <c r="C5" s="235"/>
      <c r="D5" s="236"/>
      <c r="E5" s="237"/>
      <c r="F5" s="237"/>
      <c r="G5" s="237"/>
      <c r="H5" s="237"/>
      <c r="I5" s="237"/>
      <c r="J5" s="237"/>
      <c r="K5" s="238">
        <f t="shared" si="0"/>
        <v>0</v>
      </c>
      <c r="L5" s="236"/>
    </row>
    <row r="6" spans="1:12" s="2" customFormat="1" ht="14.4" x14ac:dyDescent="0.3">
      <c r="A6" s="158">
        <v>5</v>
      </c>
      <c r="B6" s="235"/>
      <c r="C6" s="235"/>
      <c r="D6" s="236"/>
      <c r="E6" s="237"/>
      <c r="F6" s="237"/>
      <c r="G6" s="237"/>
      <c r="H6" s="237"/>
      <c r="I6" s="237"/>
      <c r="J6" s="237"/>
      <c r="K6" s="238">
        <f t="shared" si="0"/>
        <v>0</v>
      </c>
      <c r="L6" s="236"/>
    </row>
    <row r="7" spans="1:12" s="1" customFormat="1" ht="14.4" x14ac:dyDescent="0.3">
      <c r="A7" s="158">
        <v>6</v>
      </c>
      <c r="B7" s="235"/>
      <c r="C7" s="235"/>
      <c r="D7" s="236"/>
      <c r="E7" s="237"/>
      <c r="F7" s="237"/>
      <c r="G7" s="237"/>
      <c r="H7" s="237"/>
      <c r="I7" s="237"/>
      <c r="J7" s="237"/>
      <c r="K7" s="238">
        <f t="shared" si="0"/>
        <v>0</v>
      </c>
      <c r="L7" s="236"/>
    </row>
    <row r="8" spans="1:12" s="2" customFormat="1" ht="14.4" x14ac:dyDescent="0.3">
      <c r="A8" s="158">
        <v>7</v>
      </c>
      <c r="B8" s="235"/>
      <c r="C8" s="235"/>
      <c r="D8" s="236"/>
      <c r="E8" s="237"/>
      <c r="F8" s="237"/>
      <c r="G8" s="237"/>
      <c r="H8" s="237"/>
      <c r="I8" s="237"/>
      <c r="J8" s="237"/>
      <c r="K8" s="238">
        <f t="shared" si="0"/>
        <v>0</v>
      </c>
      <c r="L8" s="236"/>
    </row>
    <row r="9" spans="1:12" s="1" customFormat="1" ht="14.4" x14ac:dyDescent="0.3">
      <c r="A9" s="158">
        <v>8</v>
      </c>
      <c r="B9" s="235"/>
      <c r="C9" s="235"/>
      <c r="D9" s="236"/>
      <c r="E9" s="237"/>
      <c r="F9" s="237"/>
      <c r="G9" s="237"/>
      <c r="H9" s="237"/>
      <c r="I9" s="237"/>
      <c r="J9" s="237"/>
      <c r="K9" s="238">
        <f t="shared" si="0"/>
        <v>0</v>
      </c>
      <c r="L9" s="236"/>
    </row>
    <row r="10" spans="1:12" s="2" customFormat="1" ht="14.4" x14ac:dyDescent="0.3">
      <c r="A10" s="158">
        <v>9</v>
      </c>
      <c r="B10" s="235"/>
      <c r="C10" s="235"/>
      <c r="D10" s="236"/>
      <c r="E10" s="237"/>
      <c r="F10" s="237"/>
      <c r="G10" s="237"/>
      <c r="H10" s="237"/>
      <c r="I10" s="237"/>
      <c r="J10" s="237"/>
      <c r="K10" s="238">
        <f t="shared" si="0"/>
        <v>0</v>
      </c>
      <c r="L10" s="236"/>
    </row>
    <row r="11" spans="1:12" s="1" customFormat="1" ht="14.4" x14ac:dyDescent="0.3">
      <c r="A11" s="158">
        <v>10</v>
      </c>
      <c r="B11" s="235"/>
      <c r="C11" s="235"/>
      <c r="D11" s="236"/>
      <c r="E11" s="237"/>
      <c r="F11" s="237"/>
      <c r="G11" s="237"/>
      <c r="H11" s="237"/>
      <c r="I11" s="237"/>
      <c r="J11" s="237"/>
      <c r="K11" s="238">
        <f t="shared" si="0"/>
        <v>0</v>
      </c>
      <c r="L11" s="236"/>
    </row>
    <row r="12" spans="1:12" s="2" customFormat="1" ht="14.4" x14ac:dyDescent="0.3">
      <c r="A12" s="158">
        <v>11</v>
      </c>
      <c r="B12" s="235"/>
      <c r="C12" s="235"/>
      <c r="D12" s="236"/>
      <c r="E12" s="237"/>
      <c r="F12" s="237"/>
      <c r="G12" s="237"/>
      <c r="H12" s="237"/>
      <c r="I12" s="237"/>
      <c r="J12" s="237"/>
      <c r="K12" s="238">
        <f t="shared" si="0"/>
        <v>0</v>
      </c>
      <c r="L12" s="236"/>
    </row>
    <row r="13" spans="1:12" s="1" customFormat="1" ht="14.4" x14ac:dyDescent="0.3">
      <c r="A13" s="158">
        <v>12</v>
      </c>
      <c r="B13" s="235"/>
      <c r="C13" s="235"/>
      <c r="D13" s="236"/>
      <c r="E13" s="237"/>
      <c r="F13" s="237"/>
      <c r="G13" s="237"/>
      <c r="H13" s="237"/>
      <c r="I13" s="237"/>
      <c r="J13" s="237"/>
      <c r="K13" s="238">
        <f t="shared" si="0"/>
        <v>0</v>
      </c>
      <c r="L13" s="236"/>
    </row>
    <row r="14" spans="1:12" s="1" customFormat="1" ht="14.4" x14ac:dyDescent="0.3">
      <c r="A14" s="158">
        <v>13</v>
      </c>
      <c r="B14" s="235"/>
      <c r="C14" s="235"/>
      <c r="D14" s="236"/>
      <c r="E14" s="237"/>
      <c r="F14" s="237"/>
      <c r="G14" s="237"/>
      <c r="H14" s="237"/>
      <c r="I14" s="237"/>
      <c r="J14" s="237"/>
      <c r="K14" s="238">
        <f>SUM(E14:J14)</f>
        <v>0</v>
      </c>
      <c r="L14" s="236"/>
    </row>
    <row r="15" spans="1:12" s="2" customFormat="1" ht="14.4" x14ac:dyDescent="0.3">
      <c r="A15" s="158">
        <v>14</v>
      </c>
      <c r="B15" s="235"/>
      <c r="C15" s="235"/>
      <c r="D15" s="236"/>
      <c r="E15" s="237"/>
      <c r="F15" s="237"/>
      <c r="G15" s="237"/>
      <c r="H15" s="237"/>
      <c r="I15" s="237"/>
      <c r="J15" s="237"/>
      <c r="K15" s="238">
        <f t="shared" si="0"/>
        <v>0</v>
      </c>
      <c r="L15" s="236"/>
    </row>
    <row r="16" spans="1:12" s="1" customFormat="1" ht="14.4" x14ac:dyDescent="0.3">
      <c r="A16" s="158">
        <v>15</v>
      </c>
      <c r="B16" s="235"/>
      <c r="C16" s="235"/>
      <c r="D16" s="236"/>
      <c r="E16" s="237"/>
      <c r="F16" s="237"/>
      <c r="G16" s="237"/>
      <c r="H16" s="237"/>
      <c r="I16" s="237"/>
      <c r="J16" s="237"/>
      <c r="K16" s="238">
        <f t="shared" si="0"/>
        <v>0</v>
      </c>
      <c r="L16" s="236"/>
    </row>
    <row r="17" spans="1:12" s="2" customFormat="1" ht="14.4" x14ac:dyDescent="0.3">
      <c r="A17" s="158">
        <v>16</v>
      </c>
      <c r="B17" s="235"/>
      <c r="C17" s="235"/>
      <c r="D17" s="236"/>
      <c r="E17" s="237"/>
      <c r="F17" s="237"/>
      <c r="G17" s="237"/>
      <c r="H17" s="237"/>
      <c r="I17" s="237"/>
      <c r="J17" s="237"/>
      <c r="K17" s="238">
        <f t="shared" si="0"/>
        <v>0</v>
      </c>
      <c r="L17" s="236"/>
    </row>
    <row r="18" spans="1:12" ht="14.4" x14ac:dyDescent="0.3">
      <c r="A18" s="158">
        <v>17</v>
      </c>
      <c r="B18" s="235"/>
      <c r="C18" s="235"/>
      <c r="D18" s="236"/>
      <c r="E18" s="237"/>
      <c r="F18" s="237"/>
      <c r="G18" s="237"/>
      <c r="H18" s="237"/>
      <c r="I18" s="237"/>
      <c r="J18" s="237"/>
      <c r="K18" s="238">
        <f t="shared" si="0"/>
        <v>0</v>
      </c>
      <c r="L18" s="236"/>
    </row>
    <row r="19" spans="1:12" s="2" customFormat="1" ht="14.4" x14ac:dyDescent="0.3">
      <c r="A19" s="158">
        <v>18</v>
      </c>
      <c r="B19" s="265"/>
      <c r="C19" s="265"/>
      <c r="D19" s="236"/>
      <c r="E19" s="237"/>
      <c r="F19" s="237"/>
      <c r="G19" s="237"/>
      <c r="H19" s="237"/>
      <c r="I19" s="237"/>
      <c r="J19" s="237"/>
      <c r="K19" s="238">
        <f t="shared" ref="K19:K31" si="1">SUM(E19:J19)</f>
        <v>0</v>
      </c>
      <c r="L19" s="236"/>
    </row>
    <row r="20" spans="1:12" ht="14.4" x14ac:dyDescent="0.3">
      <c r="A20" s="158">
        <v>19</v>
      </c>
      <c r="B20" s="235"/>
      <c r="C20" s="235"/>
      <c r="D20" s="236"/>
      <c r="E20" s="237"/>
      <c r="F20" s="237"/>
      <c r="G20" s="237"/>
      <c r="H20" s="237"/>
      <c r="I20" s="237"/>
      <c r="J20" s="237"/>
      <c r="K20" s="238">
        <f t="shared" si="1"/>
        <v>0</v>
      </c>
      <c r="L20" s="236"/>
    </row>
    <row r="21" spans="1:12" s="2" customFormat="1" ht="14.4" x14ac:dyDescent="0.3">
      <c r="A21" s="158">
        <v>20</v>
      </c>
      <c r="B21" s="282"/>
      <c r="C21" s="282"/>
      <c r="D21" s="236"/>
      <c r="E21" s="237"/>
      <c r="F21" s="237"/>
      <c r="G21" s="237"/>
      <c r="H21" s="237"/>
      <c r="I21" s="237"/>
      <c r="J21" s="237"/>
      <c r="K21" s="238">
        <f t="shared" si="1"/>
        <v>0</v>
      </c>
      <c r="L21" s="236"/>
    </row>
    <row r="22" spans="1:12" ht="14.4" x14ac:dyDescent="0.3">
      <c r="A22" s="158">
        <v>21</v>
      </c>
      <c r="B22" s="235"/>
      <c r="C22" s="235"/>
      <c r="D22" s="236"/>
      <c r="E22" s="237"/>
      <c r="F22" s="237"/>
      <c r="G22" s="237"/>
      <c r="H22" s="237"/>
      <c r="I22" s="237"/>
      <c r="J22" s="237"/>
      <c r="K22" s="238">
        <f t="shared" si="1"/>
        <v>0</v>
      </c>
      <c r="L22" s="236"/>
    </row>
    <row r="23" spans="1:12" s="2" customFormat="1" ht="14.4" x14ac:dyDescent="0.3">
      <c r="A23" s="158">
        <v>22</v>
      </c>
      <c r="B23" s="235"/>
      <c r="C23" s="235"/>
      <c r="D23" s="236"/>
      <c r="E23" s="237"/>
      <c r="F23" s="237"/>
      <c r="G23" s="237"/>
      <c r="H23" s="237"/>
      <c r="I23" s="237"/>
      <c r="J23" s="237"/>
      <c r="K23" s="238">
        <f t="shared" si="1"/>
        <v>0</v>
      </c>
      <c r="L23" s="236"/>
    </row>
    <row r="24" spans="1:12" ht="14.4" x14ac:dyDescent="0.3">
      <c r="A24" s="158">
        <v>23</v>
      </c>
      <c r="B24" s="235"/>
      <c r="C24" s="235"/>
      <c r="D24" s="236"/>
      <c r="E24" s="237"/>
      <c r="F24" s="237"/>
      <c r="G24" s="237"/>
      <c r="H24" s="237"/>
      <c r="I24" s="237"/>
      <c r="J24" s="237"/>
      <c r="K24" s="238">
        <f t="shared" si="1"/>
        <v>0</v>
      </c>
      <c r="L24" s="236"/>
    </row>
    <row r="25" spans="1:12" s="2" customFormat="1" ht="14.4" x14ac:dyDescent="0.3">
      <c r="A25" s="158">
        <v>24</v>
      </c>
      <c r="B25" s="235"/>
      <c r="C25" s="235"/>
      <c r="D25" s="236"/>
      <c r="E25" s="237"/>
      <c r="F25" s="237"/>
      <c r="G25" s="237"/>
      <c r="H25" s="237"/>
      <c r="I25" s="237"/>
      <c r="J25" s="237"/>
      <c r="K25" s="238">
        <f t="shared" si="1"/>
        <v>0</v>
      </c>
      <c r="L25" s="236"/>
    </row>
    <row r="26" spans="1:12" ht="14.4" x14ac:dyDescent="0.3">
      <c r="A26" s="158">
        <v>25</v>
      </c>
      <c r="B26" s="235"/>
      <c r="C26" s="235"/>
      <c r="D26" s="236"/>
      <c r="E26" s="237"/>
      <c r="F26" s="237"/>
      <c r="G26" s="237"/>
      <c r="H26" s="237"/>
      <c r="I26" s="237"/>
      <c r="J26" s="237"/>
      <c r="K26" s="238">
        <f t="shared" si="1"/>
        <v>0</v>
      </c>
      <c r="L26" s="236"/>
    </row>
    <row r="27" spans="1:12" ht="14.4" x14ac:dyDescent="0.3">
      <c r="A27" s="158">
        <v>26</v>
      </c>
      <c r="B27" s="235"/>
      <c r="C27" s="235"/>
      <c r="D27" s="236"/>
      <c r="E27" s="237"/>
      <c r="F27" s="237"/>
      <c r="G27" s="237"/>
      <c r="H27" s="237"/>
      <c r="I27" s="237"/>
      <c r="J27" s="237"/>
      <c r="K27" s="238">
        <f t="shared" si="1"/>
        <v>0</v>
      </c>
      <c r="L27" s="236"/>
    </row>
    <row r="28" spans="1:12" ht="14.4" x14ac:dyDescent="0.3">
      <c r="A28" s="158">
        <v>27</v>
      </c>
      <c r="B28" s="235"/>
      <c r="C28" s="235"/>
      <c r="D28" s="236"/>
      <c r="E28" s="237"/>
      <c r="F28" s="237"/>
      <c r="G28" s="237"/>
      <c r="H28" s="237"/>
      <c r="I28" s="237"/>
      <c r="J28" s="237"/>
      <c r="K28" s="238">
        <f t="shared" si="1"/>
        <v>0</v>
      </c>
      <c r="L28" s="236"/>
    </row>
    <row r="29" spans="1:12" ht="14.4" x14ac:dyDescent="0.3">
      <c r="A29" s="158">
        <v>28</v>
      </c>
      <c r="B29" s="235"/>
      <c r="C29" s="235"/>
      <c r="D29" s="236"/>
      <c r="E29" s="237"/>
      <c r="F29" s="237"/>
      <c r="G29" s="237"/>
      <c r="H29" s="237"/>
      <c r="I29" s="237"/>
      <c r="J29" s="237"/>
      <c r="K29" s="238">
        <f t="shared" si="1"/>
        <v>0</v>
      </c>
      <c r="L29" s="236"/>
    </row>
    <row r="30" spans="1:12" ht="14.4" x14ac:dyDescent="0.3">
      <c r="A30" s="158">
        <v>29</v>
      </c>
      <c r="B30" s="235"/>
      <c r="C30" s="235"/>
      <c r="D30" s="236"/>
      <c r="E30" s="237"/>
      <c r="F30" s="237"/>
      <c r="G30" s="237"/>
      <c r="H30" s="237"/>
      <c r="I30" s="237"/>
      <c r="J30" s="237"/>
      <c r="K30" s="238">
        <f t="shared" si="1"/>
        <v>0</v>
      </c>
      <c r="L30" s="236"/>
    </row>
    <row r="31" spans="1:12" ht="14.4" x14ac:dyDescent="0.3">
      <c r="A31" s="158">
        <v>30</v>
      </c>
      <c r="B31" s="235"/>
      <c r="C31" s="235"/>
      <c r="D31" s="236"/>
      <c r="E31" s="237"/>
      <c r="F31" s="237"/>
      <c r="G31" s="237"/>
      <c r="H31" s="237"/>
      <c r="I31" s="237"/>
      <c r="J31" s="237"/>
      <c r="K31" s="238">
        <f t="shared" si="1"/>
        <v>0</v>
      </c>
      <c r="L31" s="236"/>
    </row>
    <row r="32" spans="1:12" ht="14.4" x14ac:dyDescent="0.3">
      <c r="A32" s="158">
        <v>31</v>
      </c>
      <c r="B32" s="235"/>
      <c r="C32" s="235"/>
      <c r="D32" s="236"/>
      <c r="E32" s="237"/>
      <c r="F32" s="237"/>
      <c r="G32" s="237"/>
      <c r="H32" s="237"/>
      <c r="I32" s="237"/>
      <c r="J32" s="237"/>
      <c r="K32" s="238">
        <f t="shared" ref="K32:K55" si="2">SUM(E32:J32)</f>
        <v>0</v>
      </c>
      <c r="L32" s="236"/>
    </row>
    <row r="33" spans="1:12" ht="14.4" x14ac:dyDescent="0.3">
      <c r="A33" s="158">
        <v>32</v>
      </c>
      <c r="B33" s="235"/>
      <c r="C33" s="235"/>
      <c r="D33" s="236"/>
      <c r="E33" s="237"/>
      <c r="F33" s="237"/>
      <c r="G33" s="237"/>
      <c r="H33" s="237"/>
      <c r="I33" s="237"/>
      <c r="J33" s="237"/>
      <c r="K33" s="238">
        <f t="shared" si="2"/>
        <v>0</v>
      </c>
      <c r="L33" s="236"/>
    </row>
    <row r="34" spans="1:12" ht="14.4" x14ac:dyDescent="0.3">
      <c r="A34" s="158">
        <v>33</v>
      </c>
      <c r="B34" s="235"/>
      <c r="C34" s="235"/>
      <c r="D34" s="236"/>
      <c r="E34" s="237"/>
      <c r="F34" s="237"/>
      <c r="G34" s="237"/>
      <c r="H34" s="237"/>
      <c r="I34" s="237"/>
      <c r="J34" s="237"/>
      <c r="K34" s="238">
        <f t="shared" si="2"/>
        <v>0</v>
      </c>
      <c r="L34" s="236"/>
    </row>
    <row r="35" spans="1:12" ht="14.4" x14ac:dyDescent="0.3">
      <c r="A35" s="158">
        <v>34</v>
      </c>
      <c r="B35" s="235"/>
      <c r="C35" s="235"/>
      <c r="D35" s="236"/>
      <c r="E35" s="237"/>
      <c r="F35" s="237"/>
      <c r="G35" s="237"/>
      <c r="H35" s="237"/>
      <c r="I35" s="237"/>
      <c r="J35" s="237"/>
      <c r="K35" s="238">
        <f t="shared" si="2"/>
        <v>0</v>
      </c>
      <c r="L35" s="236"/>
    </row>
    <row r="36" spans="1:12" ht="14.4" x14ac:dyDescent="0.3">
      <c r="A36" s="158">
        <v>35</v>
      </c>
      <c r="B36" s="235"/>
      <c r="C36" s="235"/>
      <c r="D36" s="236"/>
      <c r="E36" s="237"/>
      <c r="F36" s="237"/>
      <c r="G36" s="237"/>
      <c r="H36" s="237"/>
      <c r="I36" s="237"/>
      <c r="J36" s="237"/>
      <c r="K36" s="238">
        <f t="shared" si="2"/>
        <v>0</v>
      </c>
      <c r="L36" s="236"/>
    </row>
    <row r="37" spans="1:12" ht="14.4" x14ac:dyDescent="0.3">
      <c r="A37" s="158">
        <v>36</v>
      </c>
      <c r="B37" s="235"/>
      <c r="C37" s="235"/>
      <c r="D37" s="236"/>
      <c r="E37" s="237"/>
      <c r="F37" s="237"/>
      <c r="G37" s="237"/>
      <c r="H37" s="237"/>
      <c r="I37" s="237"/>
      <c r="J37" s="237"/>
      <c r="K37" s="238">
        <f t="shared" si="2"/>
        <v>0</v>
      </c>
      <c r="L37" s="236"/>
    </row>
    <row r="38" spans="1:12" ht="14.4" x14ac:dyDescent="0.3">
      <c r="A38" s="158">
        <v>37</v>
      </c>
      <c r="B38" s="235"/>
      <c r="C38" s="235"/>
      <c r="D38" s="236"/>
      <c r="E38" s="237"/>
      <c r="F38" s="237"/>
      <c r="G38" s="237"/>
      <c r="H38" s="237"/>
      <c r="I38" s="237"/>
      <c r="J38" s="237"/>
      <c r="K38" s="238">
        <f t="shared" si="2"/>
        <v>0</v>
      </c>
      <c r="L38" s="236"/>
    </row>
    <row r="39" spans="1:12" ht="14.4" x14ac:dyDescent="0.3">
      <c r="A39" s="158">
        <v>38</v>
      </c>
      <c r="B39" s="235"/>
      <c r="C39" s="235"/>
      <c r="D39" s="236"/>
      <c r="E39" s="237"/>
      <c r="F39" s="237"/>
      <c r="G39" s="237"/>
      <c r="H39" s="237"/>
      <c r="I39" s="237"/>
      <c r="J39" s="237"/>
      <c r="K39" s="238">
        <f t="shared" si="2"/>
        <v>0</v>
      </c>
      <c r="L39" s="236"/>
    </row>
    <row r="40" spans="1:12" ht="14.4" x14ac:dyDescent="0.3">
      <c r="A40" s="158">
        <v>39</v>
      </c>
      <c r="B40" s="235"/>
      <c r="C40" s="235"/>
      <c r="D40" s="236"/>
      <c r="E40" s="237"/>
      <c r="F40" s="237"/>
      <c r="G40" s="237"/>
      <c r="H40" s="237"/>
      <c r="I40" s="237"/>
      <c r="J40" s="237"/>
      <c r="K40" s="238">
        <f t="shared" si="2"/>
        <v>0</v>
      </c>
      <c r="L40" s="236"/>
    </row>
    <row r="41" spans="1:12" ht="14.4" x14ac:dyDescent="0.3">
      <c r="A41" s="158">
        <v>40</v>
      </c>
      <c r="B41" s="235"/>
      <c r="C41" s="235"/>
      <c r="D41" s="236"/>
      <c r="E41" s="237"/>
      <c r="F41" s="237"/>
      <c r="G41" s="237"/>
      <c r="H41" s="237"/>
      <c r="I41" s="237"/>
      <c r="J41" s="237"/>
      <c r="K41" s="238">
        <f t="shared" si="2"/>
        <v>0</v>
      </c>
      <c r="L41" s="236"/>
    </row>
    <row r="42" spans="1:12" ht="14.4" x14ac:dyDescent="0.3">
      <c r="A42" s="158">
        <v>41</v>
      </c>
      <c r="B42" s="235"/>
      <c r="C42" s="235"/>
      <c r="D42" s="236"/>
      <c r="E42" s="237"/>
      <c r="F42" s="237"/>
      <c r="G42" s="237"/>
      <c r="H42" s="237"/>
      <c r="I42" s="237"/>
      <c r="J42" s="237"/>
      <c r="K42" s="238">
        <f t="shared" si="2"/>
        <v>0</v>
      </c>
      <c r="L42" s="236"/>
    </row>
    <row r="43" spans="1:12" ht="14.4" x14ac:dyDescent="0.3">
      <c r="A43" s="158">
        <v>42</v>
      </c>
      <c r="B43" s="235"/>
      <c r="C43" s="235"/>
      <c r="D43" s="236"/>
      <c r="E43" s="237"/>
      <c r="F43" s="237"/>
      <c r="G43" s="237"/>
      <c r="H43" s="237"/>
      <c r="I43" s="237"/>
      <c r="J43" s="237"/>
      <c r="K43" s="238">
        <f t="shared" si="2"/>
        <v>0</v>
      </c>
      <c r="L43" s="236"/>
    </row>
    <row r="44" spans="1:12" ht="14.4" x14ac:dyDescent="0.3">
      <c r="A44" s="158">
        <v>43</v>
      </c>
      <c r="B44" s="235"/>
      <c r="C44" s="235"/>
      <c r="D44" s="236"/>
      <c r="E44" s="237"/>
      <c r="F44" s="237"/>
      <c r="G44" s="237"/>
      <c r="H44" s="237"/>
      <c r="I44" s="237"/>
      <c r="J44" s="237"/>
      <c r="K44" s="238">
        <f t="shared" si="2"/>
        <v>0</v>
      </c>
      <c r="L44" s="236"/>
    </row>
    <row r="45" spans="1:12" ht="14.4" x14ac:dyDescent="0.3">
      <c r="A45" s="158">
        <v>44</v>
      </c>
      <c r="B45" s="235"/>
      <c r="C45" s="235"/>
      <c r="D45" s="236"/>
      <c r="E45" s="237"/>
      <c r="F45" s="237"/>
      <c r="G45" s="237"/>
      <c r="H45" s="237"/>
      <c r="I45" s="237"/>
      <c r="J45" s="237"/>
      <c r="K45" s="238">
        <f t="shared" si="2"/>
        <v>0</v>
      </c>
      <c r="L45" s="236"/>
    </row>
    <row r="46" spans="1:12" ht="14.4" x14ac:dyDescent="0.3">
      <c r="A46" s="158">
        <v>45</v>
      </c>
      <c r="B46" s="235"/>
      <c r="C46" s="235"/>
      <c r="D46" s="236"/>
      <c r="E46" s="237"/>
      <c r="F46" s="237"/>
      <c r="G46" s="237"/>
      <c r="H46" s="237"/>
      <c r="I46" s="237"/>
      <c r="J46" s="237"/>
      <c r="K46" s="238">
        <f t="shared" si="2"/>
        <v>0</v>
      </c>
      <c r="L46" s="236"/>
    </row>
    <row r="47" spans="1:12" ht="14.4" x14ac:dyDescent="0.3">
      <c r="A47" s="158">
        <v>46</v>
      </c>
      <c r="B47" s="235"/>
      <c r="C47" s="235"/>
      <c r="D47" s="236"/>
      <c r="E47" s="237"/>
      <c r="F47" s="237"/>
      <c r="G47" s="237"/>
      <c r="H47" s="237"/>
      <c r="I47" s="237"/>
      <c r="J47" s="237"/>
      <c r="K47" s="238">
        <f t="shared" si="2"/>
        <v>0</v>
      </c>
      <c r="L47" s="236"/>
    </row>
    <row r="48" spans="1:12" ht="14.4" x14ac:dyDescent="0.3">
      <c r="A48" s="158">
        <v>47</v>
      </c>
      <c r="B48" s="235"/>
      <c r="C48" s="235"/>
      <c r="D48" s="236"/>
      <c r="E48" s="237"/>
      <c r="F48" s="237"/>
      <c r="G48" s="237"/>
      <c r="H48" s="237"/>
      <c r="I48" s="237"/>
      <c r="J48" s="237"/>
      <c r="K48" s="238">
        <f t="shared" si="2"/>
        <v>0</v>
      </c>
      <c r="L48" s="236"/>
    </row>
    <row r="49" spans="1:12" ht="14.4" x14ac:dyDescent="0.3">
      <c r="A49" s="158">
        <v>48</v>
      </c>
      <c r="B49" s="235"/>
      <c r="C49" s="235"/>
      <c r="D49" s="236"/>
      <c r="E49" s="237"/>
      <c r="F49" s="237"/>
      <c r="G49" s="237"/>
      <c r="H49" s="237"/>
      <c r="I49" s="237"/>
      <c r="J49" s="237"/>
      <c r="K49" s="238">
        <f t="shared" si="2"/>
        <v>0</v>
      </c>
      <c r="L49" s="236"/>
    </row>
    <row r="50" spans="1:12" ht="14.4" x14ac:dyDescent="0.3">
      <c r="A50" s="158">
        <v>49</v>
      </c>
      <c r="B50" s="235"/>
      <c r="C50" s="235"/>
      <c r="D50" s="236"/>
      <c r="E50" s="237"/>
      <c r="F50" s="237"/>
      <c r="G50" s="237"/>
      <c r="H50" s="237"/>
      <c r="I50" s="237"/>
      <c r="J50" s="237"/>
      <c r="K50" s="238">
        <f t="shared" si="2"/>
        <v>0</v>
      </c>
      <c r="L50" s="236"/>
    </row>
    <row r="51" spans="1:12" ht="14.4" x14ac:dyDescent="0.3">
      <c r="A51" s="158">
        <v>50</v>
      </c>
      <c r="B51" s="235"/>
      <c r="C51" s="235"/>
      <c r="D51" s="236"/>
      <c r="E51" s="237"/>
      <c r="F51" s="237"/>
      <c r="G51" s="237"/>
      <c r="H51" s="237"/>
      <c r="I51" s="237"/>
      <c r="J51" s="237"/>
      <c r="K51" s="238">
        <f t="shared" si="2"/>
        <v>0</v>
      </c>
      <c r="L51" s="236"/>
    </row>
    <row r="52" spans="1:12" ht="14.4" x14ac:dyDescent="0.3">
      <c r="A52" s="158">
        <v>51</v>
      </c>
      <c r="B52" s="235"/>
      <c r="C52" s="235"/>
      <c r="D52" s="236"/>
      <c r="E52" s="237"/>
      <c r="F52" s="237"/>
      <c r="G52" s="237"/>
      <c r="H52" s="237"/>
      <c r="I52" s="237"/>
      <c r="J52" s="237"/>
      <c r="K52" s="238">
        <f t="shared" si="2"/>
        <v>0</v>
      </c>
      <c r="L52" s="236"/>
    </row>
    <row r="53" spans="1:12" ht="14.4" x14ac:dyDescent="0.3">
      <c r="A53" s="158">
        <v>52</v>
      </c>
      <c r="B53" s="235"/>
      <c r="C53" s="235"/>
      <c r="D53" s="236"/>
      <c r="E53" s="237"/>
      <c r="F53" s="237"/>
      <c r="G53" s="237"/>
      <c r="H53" s="237"/>
      <c r="I53" s="237"/>
      <c r="J53" s="237"/>
      <c r="K53" s="238">
        <f t="shared" si="2"/>
        <v>0</v>
      </c>
      <c r="L53" s="236"/>
    </row>
    <row r="54" spans="1:12" ht="14.4" x14ac:dyDescent="0.3">
      <c r="A54" s="158">
        <v>53</v>
      </c>
      <c r="B54" s="235"/>
      <c r="C54" s="235"/>
      <c r="D54" s="236"/>
      <c r="E54" s="237"/>
      <c r="F54" s="237"/>
      <c r="G54" s="237"/>
      <c r="H54" s="237"/>
      <c r="I54" s="237"/>
      <c r="J54" s="237"/>
      <c r="K54" s="238">
        <f t="shared" si="2"/>
        <v>0</v>
      </c>
      <c r="L54" s="236"/>
    </row>
    <row r="55" spans="1:12" ht="15" thickBot="1" x14ac:dyDescent="0.35">
      <c r="A55" s="177">
        <v>54</v>
      </c>
      <c r="B55" s="246"/>
      <c r="C55" s="246"/>
      <c r="D55" s="240"/>
      <c r="E55" s="241"/>
      <c r="F55" s="241"/>
      <c r="G55" s="241"/>
      <c r="H55" s="241"/>
      <c r="I55" s="241"/>
      <c r="J55" s="241"/>
      <c r="K55" s="242">
        <f t="shared" si="2"/>
        <v>0</v>
      </c>
      <c r="L55" s="240"/>
    </row>
  </sheetData>
  <sheetProtection algorithmName="SHA-512" hashValue="gkHLL5+sXjbbcXvJqUOEUBO0SCPrrkxk9jILebCYL3RUOkIaXhoNBXTnl1JlXQ6Sl1fKBeKmCieOF+0ai1q4Mg==" saltValue="Yd8bkdkeuAOgMBcXJd4Vrg==" spinCount="100000" sheet="1" objects="1" scenarios="1"/>
  <sortState xmlns:xlrd2="http://schemas.microsoft.com/office/spreadsheetml/2017/richdata2" ref="A2:C18">
    <sortCondition ref="A2:A18"/>
  </sortState>
  <printOptions headings="1" gridLines="1"/>
  <pageMargins left="0.7" right="0.7" top="0.75" bottom="0.75" header="0.3" footer="0.3"/>
  <pageSetup scale="92" orientation="landscape" r:id="rId1"/>
  <headerFooter>
    <oddHeader>&amp;CIntermediate Day 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R55"/>
  <sheetViews>
    <sheetView showWhiteSpace="0" zoomScale="96" zoomScaleNormal="96" zoomScalePageLayoutView="90" workbookViewId="0">
      <pane ySplit="1" topLeftCell="A2" activePane="bottomLeft" state="frozen"/>
      <selection pane="bottomLeft" activeCell="I7" sqref="I7"/>
    </sheetView>
  </sheetViews>
  <sheetFormatPr defaultRowHeight="13.8" x14ac:dyDescent="0.25"/>
  <cols>
    <col min="1" max="1" width="4.19921875" customWidth="1"/>
    <col min="2" max="2" width="17.69921875" style="152" customWidth="1"/>
    <col min="3" max="3" width="10.59765625" style="152" customWidth="1"/>
    <col min="4" max="4" width="10.59765625" style="105" customWidth="1"/>
    <col min="5" max="5" width="9" style="105"/>
    <col min="6" max="6" width="8.296875" style="105" hidden="1" customWidth="1"/>
    <col min="7" max="7" width="0.5" style="105" customWidth="1"/>
    <col min="8" max="8" width="12" style="111" customWidth="1"/>
    <col min="9" max="9" width="11.69921875" style="37" customWidth="1"/>
    <col min="10" max="10" width="11.5" style="37" customWidth="1"/>
    <col min="11" max="11" width="10.296875" style="37" hidden="1" customWidth="1"/>
    <col min="12" max="12" width="0.296875" style="37" customWidth="1"/>
    <col min="13" max="13" width="10.59765625" style="13" customWidth="1"/>
    <col min="14" max="14" width="11.3984375" style="105" customWidth="1"/>
    <col min="15" max="15" width="9" style="105"/>
    <col min="16" max="16" width="9.59765625" style="105" hidden="1" customWidth="1"/>
    <col min="17" max="17" width="9.296875" style="105" hidden="1" customWidth="1"/>
    <col min="18" max="18" width="9" style="111"/>
  </cols>
  <sheetData>
    <row r="1" spans="1:18" s="4" customFormat="1" ht="14.4" x14ac:dyDescent="0.3">
      <c r="A1" s="186"/>
      <c r="B1" s="191" t="s">
        <v>0</v>
      </c>
      <c r="C1" s="191" t="s">
        <v>1</v>
      </c>
      <c r="D1" s="297" t="s">
        <v>10</v>
      </c>
      <c r="E1" s="297" t="s">
        <v>11</v>
      </c>
      <c r="F1" s="297" t="s">
        <v>17</v>
      </c>
      <c r="G1" s="234" t="s">
        <v>45</v>
      </c>
      <c r="H1" s="234" t="s">
        <v>12</v>
      </c>
      <c r="I1" s="286" t="s">
        <v>13</v>
      </c>
      <c r="J1" s="189" t="s">
        <v>14</v>
      </c>
      <c r="K1" s="189" t="s">
        <v>18</v>
      </c>
      <c r="L1" s="188" t="s">
        <v>46</v>
      </c>
      <c r="M1" s="188" t="s">
        <v>19</v>
      </c>
      <c r="N1" s="297" t="s">
        <v>15</v>
      </c>
      <c r="O1" s="297" t="s">
        <v>16</v>
      </c>
      <c r="P1" s="297" t="s">
        <v>20</v>
      </c>
      <c r="Q1" s="234" t="s">
        <v>47</v>
      </c>
      <c r="R1" s="234" t="s">
        <v>9</v>
      </c>
    </row>
    <row r="2" spans="1:18" s="8" customFormat="1" ht="14.4" x14ac:dyDescent="0.3">
      <c r="A2" s="186">
        <v>1</v>
      </c>
      <c r="B2" s="298" t="str">
        <f>'INT 1'!B3</f>
        <v>Layton Henry</v>
      </c>
      <c r="C2" s="298" t="str">
        <f>'INT 1'!C3</f>
        <v>Fieldstone Indi</v>
      </c>
      <c r="D2" s="299">
        <f>VLOOKUP(C2,'INT 1'!$C$2:$D$55,2,FALSE)</f>
        <v>3.1111111111111113E-4</v>
      </c>
      <c r="E2" s="299">
        <f>VLOOKUP(C2,'INT 2'!$C$2:$D$55,2,FALSE)</f>
        <v>4.9618055555555548E-4</v>
      </c>
      <c r="F2" s="299" t="e">
        <f>VLOOKUP(C2,'INT 3'!$C$2:$D$55,2,FALSE)</f>
        <v>#N/A</v>
      </c>
      <c r="G2" s="236">
        <v>8.3333333333333301E-2</v>
      </c>
      <c r="H2" s="236">
        <f t="shared" ref="H2:H17" si="0">SUM(D2:E2)</f>
        <v>8.0729166666666666E-4</v>
      </c>
      <c r="I2" s="300">
        <f>VLOOKUP(C2,'INT 1'!$C$2:$K$55,9,FALSE)</f>
        <v>75</v>
      </c>
      <c r="J2" s="238">
        <f>VLOOKUP(C2,'INT 2'!$C$2:$K$55,9,FALSE)</f>
        <v>75</v>
      </c>
      <c r="K2" s="238" t="e">
        <f>VLOOKUP(C2,'INT 3'!$C$2:$K$55,9,FALSE)</f>
        <v>#N/A</v>
      </c>
      <c r="L2" s="237">
        <v>0</v>
      </c>
      <c r="M2" s="301">
        <f t="shared" ref="M2:M17" si="1">SUM(I2:J2)</f>
        <v>150</v>
      </c>
      <c r="N2" s="299">
        <f>VLOOKUP(C2,'INT 1'!$C$2:$L$55,10,FALSE)</f>
        <v>2.4114583333333336E-3</v>
      </c>
      <c r="O2" s="299">
        <f>VLOOKUP(C2,'INT 2'!$C$2:$L$55,10,FALSE)</f>
        <v>3.3862268518518516E-3</v>
      </c>
      <c r="P2" s="299" t="e">
        <f>VLOOKUP(C2,'INT 3'!$C$2:$L$55,10,FALSE)</f>
        <v>#N/A</v>
      </c>
      <c r="Q2" s="236">
        <v>0.33333333333333398</v>
      </c>
      <c r="R2" s="236">
        <f t="shared" ref="R2:R17" si="2">SUM(N2:O2)</f>
        <v>5.7976851851851852E-3</v>
      </c>
    </row>
    <row r="3" spans="1:18" s="9" customFormat="1" ht="14.4" x14ac:dyDescent="0.3">
      <c r="A3" s="186">
        <v>2</v>
      </c>
      <c r="B3" s="298" t="str">
        <f>'INT 1'!B2</f>
        <v>Layton Henry</v>
      </c>
      <c r="C3" s="298" t="str">
        <f>'INT 1'!C2</f>
        <v>JR Buck</v>
      </c>
      <c r="D3" s="299">
        <f>VLOOKUP(C3,'INT 1'!$C$2:$D$55,2,FALSE)</f>
        <v>4.0729166666666664E-4</v>
      </c>
      <c r="E3" s="299">
        <f>VLOOKUP(C3,'INT 2'!$C$2:$D$55,2,FALSE)</f>
        <v>5.0011574074074075E-4</v>
      </c>
      <c r="F3" s="299" t="e">
        <f>VLOOKUP(C3,'INT 3'!$C$2:$D$55,2,FALSE)</f>
        <v>#N/A</v>
      </c>
      <c r="G3" s="236">
        <v>8.3333333333333301E-2</v>
      </c>
      <c r="H3" s="236">
        <f t="shared" si="0"/>
        <v>9.0740740740740734E-4</v>
      </c>
      <c r="I3" s="300">
        <f>VLOOKUP(C3,'INT 1'!$C$2:$K$55,9,FALSE)</f>
        <v>75</v>
      </c>
      <c r="J3" s="238">
        <f>VLOOKUP(C3,'INT 2'!$C$2:$K$55,9,FALSE)</f>
        <v>75</v>
      </c>
      <c r="K3" s="238" t="e">
        <f>VLOOKUP(C3,'INT 3'!$C$2:$K$55,9,FALSE)</f>
        <v>#N/A</v>
      </c>
      <c r="L3" s="237">
        <v>0</v>
      </c>
      <c r="M3" s="301">
        <f t="shared" si="1"/>
        <v>150</v>
      </c>
      <c r="N3" s="299">
        <f>VLOOKUP(C3,'INT 1'!$C$2:$L$55,10,FALSE)</f>
        <v>2.3547453703703703E-3</v>
      </c>
      <c r="O3" s="299">
        <f>VLOOKUP(C3,'INT 2'!$C$2:$L$55,10,FALSE)</f>
        <v>3.466203703703704E-3</v>
      </c>
      <c r="P3" s="299" t="e">
        <f>VLOOKUP(C3,'INT 3'!$C$2:$L$55,10,FALSE)</f>
        <v>#N/A</v>
      </c>
      <c r="Q3" s="236">
        <v>8.3333333333333301E-2</v>
      </c>
      <c r="R3" s="236">
        <f t="shared" si="2"/>
        <v>5.8209490740740739E-3</v>
      </c>
    </row>
    <row r="4" spans="1:18" s="7" customFormat="1" ht="14.4" x14ac:dyDescent="0.3">
      <c r="A4" s="186">
        <v>3</v>
      </c>
      <c r="B4" s="298" t="str">
        <f>'INT 1'!B6</f>
        <v>Henry Van Ornum</v>
      </c>
      <c r="C4" s="298" t="str">
        <f>'INT 1'!C6</f>
        <v>SJP Eddie</v>
      </c>
      <c r="D4" s="299">
        <f>VLOOKUP(C4,'INT 1'!$C$2:$D$55,2,FALSE)</f>
        <v>6.8946759259259265E-4</v>
      </c>
      <c r="E4" s="299">
        <f>VLOOKUP(C4,'INT 2'!$C$2:$D$55,2,FALSE)</f>
        <v>3.5347222222222225E-4</v>
      </c>
      <c r="F4" s="299" t="e">
        <f>VLOOKUP(C4,'INT 3'!$C$2:$D$55,2,FALSE)</f>
        <v>#N/A</v>
      </c>
      <c r="G4" s="236">
        <v>0</v>
      </c>
      <c r="H4" s="236">
        <f t="shared" si="0"/>
        <v>1.0429398148148149E-3</v>
      </c>
      <c r="I4" s="300">
        <f>VLOOKUP(C4,'INT 1'!$C$2:$K$55,9,FALSE)</f>
        <v>75</v>
      </c>
      <c r="J4" s="238">
        <f>VLOOKUP(C4,'INT 2'!$C$2:$K$55,9,FALSE)</f>
        <v>75</v>
      </c>
      <c r="K4" s="238" t="e">
        <f>VLOOKUP(C4,'INT 3'!$C$2:$K$55,9,FALSE)</f>
        <v>#N/A</v>
      </c>
      <c r="L4" s="237">
        <v>0</v>
      </c>
      <c r="M4" s="301">
        <f t="shared" si="1"/>
        <v>150</v>
      </c>
      <c r="N4" s="299">
        <f>VLOOKUP(C4,'INT 1'!$C$2:$L$55,10,FALSE)</f>
        <v>3.3209490740740738E-3</v>
      </c>
      <c r="O4" s="299">
        <f>VLOOKUP(C4,'INT 2'!$C$2:$L$55,10,FALSE)</f>
        <v>3.1692129629629627E-3</v>
      </c>
      <c r="P4" s="299" t="e">
        <f>VLOOKUP(C4,'INT 3'!$C$2:$L$55,10,FALSE)</f>
        <v>#N/A</v>
      </c>
      <c r="Q4" s="236">
        <v>0.125</v>
      </c>
      <c r="R4" s="236">
        <f t="shared" si="2"/>
        <v>6.4901620370370365E-3</v>
      </c>
    </row>
    <row r="5" spans="1:18" s="2" customFormat="1" ht="14.4" x14ac:dyDescent="0.3">
      <c r="A5" s="186">
        <v>4</v>
      </c>
      <c r="B5" s="298" t="str">
        <f>'INT 1'!B9</f>
        <v>Guy Johnson</v>
      </c>
      <c r="C5" s="298" t="str">
        <f>'INT 1'!C9</f>
        <v>Myke</v>
      </c>
      <c r="D5" s="299">
        <f>VLOOKUP(C5,'INT 1'!$C$2:$D$55,2,FALSE)</f>
        <v>4.0150462962962964E-4</v>
      </c>
      <c r="E5" s="299">
        <f>VLOOKUP(C5,'INT 2'!$C$2:$D$55,2,FALSE)</f>
        <v>4.3703703703703699E-4</v>
      </c>
      <c r="F5" s="299" t="e">
        <f>VLOOKUP(C5,'INT 3'!$C$2:$D$55,2,FALSE)</f>
        <v>#N/A</v>
      </c>
      <c r="G5" s="236">
        <v>8.3333333333333301E-2</v>
      </c>
      <c r="H5" s="236">
        <f t="shared" si="0"/>
        <v>8.3854166666666669E-4</v>
      </c>
      <c r="I5" s="300">
        <f>VLOOKUP(C5,'INT 1'!$C$2:$K$55,9,FALSE)</f>
        <v>65</v>
      </c>
      <c r="J5" s="238">
        <f>VLOOKUP(C5,'INT 2'!$C$2:$K$55,9,FALSE)</f>
        <v>75</v>
      </c>
      <c r="K5" s="238" t="e">
        <f>VLOOKUP(C5,'INT 3'!$C$2:$K$55,9,FALSE)</f>
        <v>#N/A</v>
      </c>
      <c r="L5" s="237">
        <v>0</v>
      </c>
      <c r="M5" s="301">
        <f t="shared" si="1"/>
        <v>140</v>
      </c>
      <c r="N5" s="299">
        <f>VLOOKUP(C5,'INT 1'!$C$2:$L$55,10,FALSE)</f>
        <v>4.1666666666666666E-3</v>
      </c>
      <c r="O5" s="299">
        <f>VLOOKUP(C5,'INT 2'!$C$2:$L$55,10,FALSE)</f>
        <v>2.8709490740740739E-3</v>
      </c>
      <c r="P5" s="299" t="e">
        <f>VLOOKUP(C5,'INT 3'!$C$2:$L$55,10,FALSE)</f>
        <v>#N/A</v>
      </c>
      <c r="Q5" s="236">
        <v>0.58333333333333404</v>
      </c>
      <c r="R5" s="236">
        <f t="shared" si="2"/>
        <v>7.0376157407407401E-3</v>
      </c>
    </row>
    <row r="6" spans="1:18" s="7" customFormat="1" ht="14.4" x14ac:dyDescent="0.3">
      <c r="A6" s="186">
        <v>5</v>
      </c>
      <c r="B6" s="298" t="str">
        <f>'INT 1'!B8</f>
        <v>Guy Johnson</v>
      </c>
      <c r="C6" s="298" t="str">
        <f>'INT 1'!C8</f>
        <v>Double J Ruby</v>
      </c>
      <c r="D6" s="299">
        <f>VLOOKUP(C6,'INT 1'!$C$2:$D$55,2,FALSE)</f>
        <v>4.4953703703703714E-4</v>
      </c>
      <c r="E6" s="299">
        <f>VLOOKUP(C6,'INT 2'!$C$2:$D$55,2,FALSE)</f>
        <v>1.3944444444444445E-3</v>
      </c>
      <c r="F6" s="299" t="e">
        <f>VLOOKUP(C6,'INT 3'!$C$2:$D$55,2,FALSE)</f>
        <v>#N/A</v>
      </c>
      <c r="G6" s="236">
        <v>0</v>
      </c>
      <c r="H6" s="236">
        <f t="shared" si="0"/>
        <v>1.8439814814814816E-3</v>
      </c>
      <c r="I6" s="300">
        <f>VLOOKUP(C6,'INT 1'!$C$2:$K$55,9,FALSE)</f>
        <v>75</v>
      </c>
      <c r="J6" s="238">
        <f>VLOOKUP(C6,'INT 2'!$C$2:$K$55,9,FALSE)</f>
        <v>60</v>
      </c>
      <c r="K6" s="238" t="e">
        <f>VLOOKUP(C6,'INT 3'!$C$2:$K$55,9,FALSE)</f>
        <v>#N/A</v>
      </c>
      <c r="L6" s="237">
        <v>0</v>
      </c>
      <c r="M6" s="301">
        <f t="shared" si="1"/>
        <v>135</v>
      </c>
      <c r="N6" s="299">
        <f>VLOOKUP(C6,'INT 1'!$C$2:$L$55,10,FALSE)</f>
        <v>3.8456018518518518E-3</v>
      </c>
      <c r="O6" s="299">
        <f>VLOOKUP(C6,'INT 2'!$C$2:$L$55,10,FALSE)</f>
        <v>4.1666666666666666E-3</v>
      </c>
      <c r="P6" s="299" t="e">
        <f>VLOOKUP(C6,'INT 3'!$C$2:$L$55,10,FALSE)</f>
        <v>#N/A</v>
      </c>
      <c r="Q6" s="236">
        <v>0.91666666666666696</v>
      </c>
      <c r="R6" s="236">
        <f t="shared" si="2"/>
        <v>8.0122685185185193E-3</v>
      </c>
    </row>
    <row r="7" spans="1:18" s="2" customFormat="1" ht="14.4" x14ac:dyDescent="0.3">
      <c r="A7" s="186">
        <v>6</v>
      </c>
      <c r="B7" s="298" t="str">
        <f>'INT 1'!B4</f>
        <v>Henry Van Ornum</v>
      </c>
      <c r="C7" s="298" t="str">
        <f>'INT 1'!C4</f>
        <v>Lone Rider Boogie</v>
      </c>
      <c r="D7" s="299">
        <f>VLOOKUP(C7,'INT 1'!$C$2:$D$55,2,FALSE)</f>
        <v>5.3969907407407406E-4</v>
      </c>
      <c r="E7" s="299">
        <f>VLOOKUP(C7,'INT 2'!$C$2:$D$55,2,FALSE)</f>
        <v>5.2916666666666661E-4</v>
      </c>
      <c r="F7" s="299" t="e">
        <f>VLOOKUP(C7,'INT 3'!$C$2:$D$55,2,FALSE)</f>
        <v>#N/A</v>
      </c>
      <c r="G7" s="236">
        <v>0</v>
      </c>
      <c r="H7" s="236">
        <f t="shared" si="0"/>
        <v>1.0688657407407407E-3</v>
      </c>
      <c r="I7" s="300">
        <f>VLOOKUP(C7,'INT 1'!$C$2:$K$55,9,FALSE)</f>
        <v>75</v>
      </c>
      <c r="J7" s="238">
        <f>VLOOKUP(C7,'INT 2'!$C$2:$K$55,9,FALSE)</f>
        <v>45</v>
      </c>
      <c r="K7" s="238" t="e">
        <f>VLOOKUP(C7,'INT 3'!$C$2:$K$55,9,FALSE)</f>
        <v>#N/A</v>
      </c>
      <c r="L7" s="237">
        <v>0</v>
      </c>
      <c r="M7" s="301">
        <f t="shared" si="1"/>
        <v>120</v>
      </c>
      <c r="N7" s="299">
        <f>VLOOKUP(C7,'INT 1'!$C$2:$L$55,10,FALSE)</f>
        <v>2.8255787037037034E-3</v>
      </c>
      <c r="O7" s="299">
        <f>VLOOKUP(C7,'INT 2'!$C$2:$L$55,10,FALSE)</f>
        <v>4.1666666666666666E-3</v>
      </c>
      <c r="P7" s="299" t="e">
        <f>VLOOKUP(C7,'INT 3'!$C$2:$L$55,10,FALSE)</f>
        <v>#N/A</v>
      </c>
      <c r="Q7" s="236">
        <v>0.375</v>
      </c>
      <c r="R7" s="236">
        <f t="shared" si="2"/>
        <v>6.99224537037037E-3</v>
      </c>
    </row>
    <row r="8" spans="1:18" s="7" customFormat="1" ht="14.4" x14ac:dyDescent="0.3">
      <c r="A8" s="186">
        <v>7</v>
      </c>
      <c r="B8" s="298" t="str">
        <f>'INT 1'!B14</f>
        <v>John Stottlemyre</v>
      </c>
      <c r="C8" s="298" t="str">
        <f>'INT 1'!C14</f>
        <v>Summer</v>
      </c>
      <c r="D8" s="299">
        <f>VLOOKUP(C8,'INT 1'!$C$2:$D$55,2,FALSE)</f>
        <v>7.8275462962962966E-4</v>
      </c>
      <c r="E8" s="299">
        <f>VLOOKUP(C8,'INT 2'!$C$2:$D$55,2,FALSE)</f>
        <v>5.461805555555555E-4</v>
      </c>
      <c r="F8" s="299" t="e">
        <f>VLOOKUP(C8,'INT 3'!$C$2:$D$55,2,FALSE)</f>
        <v>#N/A</v>
      </c>
      <c r="G8" s="236">
        <v>0</v>
      </c>
      <c r="H8" s="236">
        <f t="shared" si="0"/>
        <v>1.3289351851851852E-3</v>
      </c>
      <c r="I8" s="300">
        <f>VLOOKUP(C8,'INT 1'!$C$2:$K$55,9,FALSE)</f>
        <v>45</v>
      </c>
      <c r="J8" s="238">
        <f>VLOOKUP(C8,'INT 2'!$C$2:$K$55,9,FALSE)</f>
        <v>75</v>
      </c>
      <c r="K8" s="238" t="e">
        <f>VLOOKUP(C8,'INT 3'!$C$2:$K$55,9,FALSE)</f>
        <v>#N/A</v>
      </c>
      <c r="L8" s="237">
        <v>0</v>
      </c>
      <c r="M8" s="301">
        <f t="shared" si="1"/>
        <v>120</v>
      </c>
      <c r="N8" s="299">
        <f>VLOOKUP(C8,'INT 1'!$C$2:$L$55,10,FALSE)</f>
        <v>4.1666666666666666E-3</v>
      </c>
      <c r="O8" s="299">
        <f>VLOOKUP(C8,'INT 2'!$C$2:$L$55,10,FALSE)</f>
        <v>3.1399305555555555E-3</v>
      </c>
      <c r="P8" s="299" t="e">
        <f>VLOOKUP(C8,'INT 3'!$C$2:$L$55,10,FALSE)</f>
        <v>#N/A</v>
      </c>
      <c r="Q8" s="236">
        <v>1.25</v>
      </c>
      <c r="R8" s="236">
        <f t="shared" si="2"/>
        <v>7.3065972222222221E-3</v>
      </c>
    </row>
    <row r="9" spans="1:18" s="2" customFormat="1" ht="14.4" x14ac:dyDescent="0.3">
      <c r="A9" s="186">
        <v>8</v>
      </c>
      <c r="B9" s="298" t="str">
        <f>'INT 1'!B7</f>
        <v>Todd Weinrich</v>
      </c>
      <c r="C9" s="298" t="str">
        <f>'INT 1'!C7</f>
        <v>Lazarus</v>
      </c>
      <c r="D9" s="299">
        <f>VLOOKUP(C9,'INT 1'!$C$2:$D$55,2,FALSE)</f>
        <v>5.4895833333333326E-4</v>
      </c>
      <c r="E9" s="299">
        <f>VLOOKUP(C9,'INT 2'!$C$2:$D$55,2,FALSE)</f>
        <v>9.2638888888888892E-4</v>
      </c>
      <c r="F9" s="299" t="e">
        <f>VLOOKUP(C9,'INT 3'!$C$2:$D$55,2,FALSE)</f>
        <v>#N/A</v>
      </c>
      <c r="G9" s="236">
        <v>0</v>
      </c>
      <c r="H9" s="236">
        <f t="shared" si="0"/>
        <v>1.4753472222222221E-3</v>
      </c>
      <c r="I9" s="300">
        <f>VLOOKUP(C9,'INT 1'!$C$2:$K$55,9,FALSE)</f>
        <v>75</v>
      </c>
      <c r="J9" s="238">
        <f>VLOOKUP(C9,'INT 2'!$C$2:$K$55,9,FALSE)</f>
        <v>45</v>
      </c>
      <c r="K9" s="238" t="e">
        <f>VLOOKUP(C9,'INT 3'!$C$2:$K$55,9,FALSE)</f>
        <v>#N/A</v>
      </c>
      <c r="L9" s="237">
        <v>0</v>
      </c>
      <c r="M9" s="301">
        <f t="shared" si="1"/>
        <v>120</v>
      </c>
      <c r="N9" s="299">
        <f>VLOOKUP(C9,'INT 1'!$C$2:$L$55,10,FALSE)</f>
        <v>3.3821759259259256E-3</v>
      </c>
      <c r="O9" s="299">
        <f>VLOOKUP(C9,'INT 2'!$C$2:$L$55,10,FALSE)</f>
        <v>4.1666666666666666E-3</v>
      </c>
      <c r="P9" s="299" t="e">
        <f>VLOOKUP(C9,'INT 3'!$C$2:$L$55,10,FALSE)</f>
        <v>#N/A</v>
      </c>
      <c r="Q9" s="236">
        <v>0.41666666666666702</v>
      </c>
      <c r="R9" s="236">
        <f t="shared" si="2"/>
        <v>7.5488425925925922E-3</v>
      </c>
    </row>
    <row r="10" spans="1:18" s="7" customFormat="1" ht="14.4" x14ac:dyDescent="0.3">
      <c r="A10" s="186">
        <v>9</v>
      </c>
      <c r="B10" s="298" t="str">
        <f>'INT 1'!B10</f>
        <v>Erby Chandler</v>
      </c>
      <c r="C10" s="298" t="str">
        <f>'INT 1'!C10</f>
        <v xml:space="preserve">Reevy </v>
      </c>
      <c r="D10" s="299">
        <f>VLOOKUP(C10,'INT 1'!$C$2:$D$55,2,FALSE)</f>
        <v>4.5150462962962961E-4</v>
      </c>
      <c r="E10" s="299">
        <f>VLOOKUP(C10,'INT 2'!$C$2:$D$55,2,FALSE)</f>
        <v>7.5173611111111112E-4</v>
      </c>
      <c r="F10" s="299" t="e">
        <f>VLOOKUP(C10,'INT 3'!$C$2:$D$55,2,FALSE)</f>
        <v>#N/A</v>
      </c>
      <c r="G10" s="236">
        <v>0</v>
      </c>
      <c r="H10" s="236">
        <f t="shared" si="0"/>
        <v>1.2032407407407408E-3</v>
      </c>
      <c r="I10" s="300">
        <f>VLOOKUP(C10,'INT 1'!$C$2:$K$55,9,FALSE)</f>
        <v>60</v>
      </c>
      <c r="J10" s="238">
        <f>VLOOKUP(C10,'INT 2'!$C$2:$K$55,9,FALSE)</f>
        <v>60</v>
      </c>
      <c r="K10" s="238" t="e">
        <f>VLOOKUP(C10,'INT 3'!$C$2:$K$55,9,FALSE)</f>
        <v>#N/A</v>
      </c>
      <c r="L10" s="237">
        <v>0</v>
      </c>
      <c r="M10" s="301">
        <f t="shared" si="1"/>
        <v>120</v>
      </c>
      <c r="N10" s="299">
        <f>VLOOKUP(C10,'INT 1'!$C$2:$L$55,10,FALSE)</f>
        <v>4.1666666666666666E-3</v>
      </c>
      <c r="O10" s="299">
        <f>VLOOKUP(C10,'INT 2'!$C$2:$L$55,10,FALSE)</f>
        <v>4.1666666666666666E-3</v>
      </c>
      <c r="P10" s="299" t="e">
        <f>VLOOKUP(C10,'INT 3'!$C$2:$L$55,10,FALSE)</f>
        <v>#N/A</v>
      </c>
      <c r="Q10" s="236">
        <v>1.0416666666666701</v>
      </c>
      <c r="R10" s="236">
        <f t="shared" si="2"/>
        <v>8.3333333333333332E-3</v>
      </c>
    </row>
    <row r="11" spans="1:18" s="2" customFormat="1" ht="14.4" x14ac:dyDescent="0.3">
      <c r="A11" s="186">
        <v>10</v>
      </c>
      <c r="B11" s="298" t="str">
        <f>'INT 1'!B11</f>
        <v>Ward Hobbs</v>
      </c>
      <c r="C11" s="298" t="str">
        <f>'INT 1'!C11</f>
        <v>Loki</v>
      </c>
      <c r="D11" s="299">
        <f>VLOOKUP(C11,'INT 1'!$C$2:$D$55,2,FALSE)</f>
        <v>6.760416666666667E-4</v>
      </c>
      <c r="E11" s="299">
        <f>VLOOKUP(C11,'INT 2'!$C$2:$D$55,2,FALSE)</f>
        <v>2.0262731481481481E-3</v>
      </c>
      <c r="F11" s="299" t="e">
        <f>VLOOKUP(C11,'INT 3'!$C$2:$D$55,2,FALSE)</f>
        <v>#N/A</v>
      </c>
      <c r="G11" s="236">
        <v>8.3333333333333301E-2</v>
      </c>
      <c r="H11" s="236">
        <f t="shared" si="0"/>
        <v>2.7023148148148149E-3</v>
      </c>
      <c r="I11" s="300">
        <f>VLOOKUP(C11,'INT 1'!$C$2:$K$55,9,FALSE)</f>
        <v>60</v>
      </c>
      <c r="J11" s="238">
        <f>VLOOKUP(C11,'INT 2'!$C$2:$K$55,9,FALSE)</f>
        <v>60</v>
      </c>
      <c r="K11" s="238" t="e">
        <f>VLOOKUP(C11,'INT 3'!$C$2:$K$55,9,FALSE)</f>
        <v>#N/A</v>
      </c>
      <c r="L11" s="237">
        <v>0</v>
      </c>
      <c r="M11" s="301">
        <f t="shared" si="1"/>
        <v>120</v>
      </c>
      <c r="N11" s="299">
        <f>VLOOKUP(C11,'INT 1'!$C$2:$L$55,10,FALSE)</f>
        <v>4.1666666666666666E-3</v>
      </c>
      <c r="O11" s="299">
        <f>VLOOKUP(C11,'INT 2'!$C$2:$L$55,10,FALSE)</f>
        <v>4.1666666666666666E-3</v>
      </c>
      <c r="P11" s="299" t="e">
        <f>VLOOKUP(C11,'INT 3'!$C$2:$L$55,10,FALSE)</f>
        <v>#N/A</v>
      </c>
      <c r="Q11" s="236">
        <v>0.20833333333333301</v>
      </c>
      <c r="R11" s="236">
        <f t="shared" si="2"/>
        <v>8.3333333333333332E-3</v>
      </c>
    </row>
    <row r="12" spans="1:18" s="7" customFormat="1" ht="14.4" x14ac:dyDescent="0.3">
      <c r="A12" s="186">
        <v>11</v>
      </c>
      <c r="B12" s="298" t="str">
        <f>'INT 1'!B16</f>
        <v>Ward Hobbs</v>
      </c>
      <c r="C12" s="298" t="str">
        <f>'INT 1'!C16</f>
        <v>Red</v>
      </c>
      <c r="D12" s="299">
        <f>VLOOKUP(C12,'INT 1'!$C$2:$D$55,2,FALSE)</f>
        <v>6.5821759259259262E-4</v>
      </c>
      <c r="E12" s="299">
        <f>VLOOKUP(C12,'INT 2'!$C$2:$D$55,2,FALSE)</f>
        <v>5.8715277777777769E-4</v>
      </c>
      <c r="F12" s="299" t="e">
        <f>VLOOKUP(C12,'INT 3'!$C$2:$D$55,2,FALSE)</f>
        <v>#N/A</v>
      </c>
      <c r="G12" s="236">
        <v>8.3333333333333301E-2</v>
      </c>
      <c r="H12" s="236">
        <f t="shared" si="0"/>
        <v>1.2453703703703702E-3</v>
      </c>
      <c r="I12" s="300">
        <f>VLOOKUP(C12,'INT 1'!$C$2:$K$55,9,FALSE)</f>
        <v>15</v>
      </c>
      <c r="J12" s="238">
        <f>VLOOKUP(C12,'INT 2'!$C$2:$K$55,9,FALSE)</f>
        <v>75</v>
      </c>
      <c r="K12" s="238" t="e">
        <f>VLOOKUP(C12,'INT 3'!$C$2:$K$55,9,FALSE)</f>
        <v>#N/A</v>
      </c>
      <c r="L12" s="237">
        <v>0</v>
      </c>
      <c r="M12" s="301">
        <f t="shared" si="1"/>
        <v>90</v>
      </c>
      <c r="N12" s="299">
        <f>VLOOKUP(C12,'INT 1'!$C$2:$L$55,10,FALSE)</f>
        <v>4.1666666666666666E-3</v>
      </c>
      <c r="O12" s="299">
        <f>VLOOKUP(C12,'INT 2'!$C$2:$L$55,10,FALSE)</f>
        <v>2.6054398148148152E-3</v>
      </c>
      <c r="P12" s="299" t="e">
        <f>VLOOKUP(C12,'INT 3'!$C$2:$L$55,10,FALSE)</f>
        <v>#N/A</v>
      </c>
      <c r="Q12" s="236">
        <v>1.3333333333333299</v>
      </c>
      <c r="R12" s="236">
        <f t="shared" si="2"/>
        <v>6.7721064814814814E-3</v>
      </c>
    </row>
    <row r="13" spans="1:18" s="2" customFormat="1" ht="14.4" x14ac:dyDescent="0.3">
      <c r="A13" s="186">
        <v>12</v>
      </c>
      <c r="B13" s="298" t="str">
        <f>'INT 1'!B5</f>
        <v>Leonard Marrow</v>
      </c>
      <c r="C13" s="298" t="str">
        <f>'INT 1'!C5</f>
        <v>Gus</v>
      </c>
      <c r="D13" s="299">
        <f>VLOOKUP(C13,'INT 1'!$C$2:$D$55,2,FALSE)</f>
        <v>4.5821759259259258E-4</v>
      </c>
      <c r="E13" s="299">
        <f>VLOOKUP(C13,'INT 2'!$C$2:$D$55,2,FALSE)</f>
        <v>6.2754629629629629E-4</v>
      </c>
      <c r="F13" s="299" t="e">
        <f>VLOOKUP(C13,'INT 3'!$C$2:$D$55,2,FALSE)</f>
        <v>#N/A</v>
      </c>
      <c r="G13" s="236">
        <v>0</v>
      </c>
      <c r="H13" s="236">
        <f t="shared" si="0"/>
        <v>1.0857638888888889E-3</v>
      </c>
      <c r="I13" s="300">
        <f>VLOOKUP(C13,'INT 1'!$C$2:$K$55,9,FALSE)</f>
        <v>75</v>
      </c>
      <c r="J13" s="238">
        <f>VLOOKUP(C13,'INT 2'!$C$2:$K$55,9,FALSE)</f>
        <v>15</v>
      </c>
      <c r="K13" s="238" t="e">
        <f>VLOOKUP(C13,'INT 3'!$C$2:$K$55,9,FALSE)</f>
        <v>#N/A</v>
      </c>
      <c r="L13" s="237">
        <v>0</v>
      </c>
      <c r="M13" s="301">
        <f t="shared" si="1"/>
        <v>90</v>
      </c>
      <c r="N13" s="299">
        <f>VLOOKUP(C13,'INT 1'!$C$2:$L$55,10,FALSE)</f>
        <v>3.295949074074074E-3</v>
      </c>
      <c r="O13" s="299">
        <f>VLOOKUP(C13,'INT 2'!$C$2:$L$55,10,FALSE)</f>
        <v>4.1666666666666666E-3</v>
      </c>
      <c r="P13" s="299" t="e">
        <f>VLOOKUP(C13,'INT 3'!$C$2:$L$55,10,FALSE)</f>
        <v>#N/A</v>
      </c>
      <c r="Q13" s="236">
        <v>4.1666666666666699E-2</v>
      </c>
      <c r="R13" s="236">
        <f t="shared" si="2"/>
        <v>7.4626157407407401E-3</v>
      </c>
    </row>
    <row r="14" spans="1:18" s="2" customFormat="1" ht="14.4" x14ac:dyDescent="0.3">
      <c r="A14" s="186">
        <v>13</v>
      </c>
      <c r="B14" s="298" t="str">
        <f>'INT 1'!B15</f>
        <v>Henry Van Ornum</v>
      </c>
      <c r="C14" s="298" t="str">
        <f>'INT 1'!C15</f>
        <v>JBC Drover</v>
      </c>
      <c r="D14" s="299">
        <f>VLOOKUP(C14,'INT 1'!$C$2:$D$55,2,FALSE)</f>
        <v>5.6064814814814812E-4</v>
      </c>
      <c r="E14" s="299">
        <f>VLOOKUP(C14,'INT 2'!$C$2:$D$55,2,FALSE)</f>
        <v>6.601851851851852E-4</v>
      </c>
      <c r="F14" s="299" t="e">
        <f>VLOOKUP(C14,'INT 3'!$C$2:$D$55,2,FALSE)</f>
        <v>#N/A</v>
      </c>
      <c r="G14" s="236">
        <v>8.3333333333333301E-2</v>
      </c>
      <c r="H14" s="236">
        <f t="shared" si="0"/>
        <v>1.2208333333333333E-3</v>
      </c>
      <c r="I14" s="300">
        <f>VLOOKUP(C14,'INT 1'!$C$2:$K$55,9,FALSE)</f>
        <v>15</v>
      </c>
      <c r="J14" s="238">
        <f>VLOOKUP(C14,'INT 2'!$C$2:$K$55,9,FALSE)</f>
        <v>75</v>
      </c>
      <c r="K14" s="238" t="e">
        <f>VLOOKUP(C14,'INT 3'!$C$2:$K$55,9,FALSE)</f>
        <v>#N/A</v>
      </c>
      <c r="L14" s="237">
        <v>0</v>
      </c>
      <c r="M14" s="301">
        <f t="shared" si="1"/>
        <v>90</v>
      </c>
      <c r="N14" s="299">
        <f>VLOOKUP(C14,'INT 1'!$C$2:$L$55,10,FALSE)</f>
        <v>4.1666666666666666E-3</v>
      </c>
      <c r="O14" s="299">
        <f>VLOOKUP(C14,'INT 2'!$C$2:$L$55,10,FALSE)</f>
        <v>3.7714120370370367E-3</v>
      </c>
      <c r="P14" s="299" t="e">
        <f>VLOOKUP(C14,'INT 3'!$C$2:$L$55,10,FALSE)</f>
        <v>#N/A</v>
      </c>
      <c r="Q14" s="236">
        <v>1.2083333333333299</v>
      </c>
      <c r="R14" s="236">
        <f t="shared" si="2"/>
        <v>7.9380787037037041E-3</v>
      </c>
    </row>
    <row r="15" spans="1:18" s="2" customFormat="1" ht="14.4" x14ac:dyDescent="0.3">
      <c r="A15" s="186">
        <v>14</v>
      </c>
      <c r="B15" s="298" t="str">
        <f>'INT 1'!B13</f>
        <v>John Stottlemyre</v>
      </c>
      <c r="C15" s="298" t="str">
        <f>'INT 1'!C13</f>
        <v>Em</v>
      </c>
      <c r="D15" s="299">
        <f>VLOOKUP(C15,'INT 1'!$C$2:$D$55,2,FALSE)</f>
        <v>4.6608796296296302E-4</v>
      </c>
      <c r="E15" s="299">
        <f>VLOOKUP(C15,'INT 2'!$C$2:$D$55,2,FALSE)</f>
        <v>5.3159722222222226E-4</v>
      </c>
      <c r="F15" s="299" t="e">
        <f>VLOOKUP(C15,'INT 3'!$C$2:$D$55,2,FALSE)</f>
        <v>#N/A</v>
      </c>
      <c r="G15" s="236">
        <v>0</v>
      </c>
      <c r="H15" s="236">
        <f t="shared" si="0"/>
        <v>9.9768518518518522E-4</v>
      </c>
      <c r="I15" s="300">
        <f>VLOOKUP(C15,'INT 1'!$C$2:$K$55,9,FALSE)</f>
        <v>45</v>
      </c>
      <c r="J15" s="238">
        <f>VLOOKUP(C15,'INT 2'!$C$2:$K$55,9,FALSE)</f>
        <v>45</v>
      </c>
      <c r="K15" s="238" t="e">
        <f>VLOOKUP(C15,'INT 3'!$C$2:$K$55,9,FALSE)</f>
        <v>#N/A</v>
      </c>
      <c r="L15" s="237">
        <v>0</v>
      </c>
      <c r="M15" s="301">
        <f t="shared" si="1"/>
        <v>90</v>
      </c>
      <c r="N15" s="299">
        <f>VLOOKUP(C15,'INT 1'!$C$2:$L$55,10,FALSE)</f>
        <v>4.1666666666666666E-3</v>
      </c>
      <c r="O15" s="299">
        <f>VLOOKUP(C15,'INT 2'!$C$2:$L$55,10,FALSE)</f>
        <v>4.1666666666666666E-3</v>
      </c>
      <c r="P15" s="299" t="e">
        <f>VLOOKUP(C15,'INT 3'!$C$2:$L$55,10,FALSE)</f>
        <v>#N/A</v>
      </c>
      <c r="Q15" s="236">
        <v>0.625</v>
      </c>
      <c r="R15" s="236">
        <f t="shared" si="2"/>
        <v>8.3333333333333332E-3</v>
      </c>
    </row>
    <row r="16" spans="1:18" s="7" customFormat="1" ht="14.4" x14ac:dyDescent="0.3">
      <c r="A16" s="186">
        <v>15</v>
      </c>
      <c r="B16" s="298" t="str">
        <f>'INT 1'!B12</f>
        <v>Erby Chandler</v>
      </c>
      <c r="C16" s="298" t="str">
        <f>'INT 1'!C12</f>
        <v>Nan</v>
      </c>
      <c r="D16" s="299">
        <f>VLOOKUP(C16,'INT 1'!$C$2:$D$55,2,FALSE)</f>
        <v>3.2731481481481479E-4</v>
      </c>
      <c r="E16" s="299">
        <f>VLOOKUP(C16,'INT 2'!$C$2:$D$55,2,FALSE)</f>
        <v>3.6365740740740743E-4</v>
      </c>
      <c r="F16" s="299" t="e">
        <f>VLOOKUP(C16,'INT 3'!$C$2:$D$55,2,FALSE)</f>
        <v>#N/A</v>
      </c>
      <c r="G16" s="236">
        <v>0</v>
      </c>
      <c r="H16" s="236">
        <f t="shared" si="0"/>
        <v>6.9097222222222216E-4</v>
      </c>
      <c r="I16" s="300">
        <f>VLOOKUP(C16,'INT 1'!$C$2:$K$55,9,FALSE)</f>
        <v>45</v>
      </c>
      <c r="J16" s="238">
        <f>VLOOKUP(C16,'INT 2'!$C$2:$K$55,9,FALSE)</f>
        <v>15</v>
      </c>
      <c r="K16" s="238" t="e">
        <f>VLOOKUP(C16,'INT 3'!$C$2:$K$55,9,FALSE)</f>
        <v>#N/A</v>
      </c>
      <c r="L16" s="237">
        <v>0</v>
      </c>
      <c r="M16" s="301">
        <f t="shared" si="1"/>
        <v>60</v>
      </c>
      <c r="N16" s="299">
        <f>VLOOKUP(C16,'INT 1'!$C$2:$L$55,10,FALSE)</f>
        <v>4.1666666666666666E-3</v>
      </c>
      <c r="O16" s="299">
        <f>VLOOKUP(C16,'INT 2'!$C$2:$L$55,10,FALSE)</f>
        <v>4.1666666666666666E-3</v>
      </c>
      <c r="P16" s="299" t="e">
        <f>VLOOKUP(C16,'INT 3'!$C$2:$L$55,10,FALSE)</f>
        <v>#N/A</v>
      </c>
      <c r="Q16" s="236">
        <v>0.29166666666666702</v>
      </c>
      <c r="R16" s="236">
        <f t="shared" si="2"/>
        <v>8.3333333333333332E-3</v>
      </c>
    </row>
    <row r="17" spans="1:18" s="2" customFormat="1" ht="14.4" x14ac:dyDescent="0.3">
      <c r="A17" s="186">
        <v>16</v>
      </c>
      <c r="B17" s="298" t="str">
        <f>'INT 1'!B17</f>
        <v>Brandi Weinrich</v>
      </c>
      <c r="C17" s="298" t="str">
        <f>'INT 1'!C17</f>
        <v>Betty</v>
      </c>
      <c r="D17" s="299">
        <f>VLOOKUP(C17,'INT 1'!$C$2:$D$55,2,FALSE)</f>
        <v>2.1054398148148148E-3</v>
      </c>
      <c r="E17" s="299">
        <f>VLOOKUP(C17,'INT 2'!$C$2:$D$55,2,FALSE)</f>
        <v>1.004976851851852E-3</v>
      </c>
      <c r="F17" s="299" t="e">
        <f>VLOOKUP(C17,'INT 3'!$C$2:$D$55,2,FALSE)</f>
        <v>#N/A</v>
      </c>
      <c r="G17" s="236">
        <v>0</v>
      </c>
      <c r="H17" s="236">
        <f t="shared" si="0"/>
        <v>3.1104166666666667E-3</v>
      </c>
      <c r="I17" s="300">
        <f>VLOOKUP(C17,'INT 1'!$C$2:$K$55,9,FALSE)</f>
        <v>15</v>
      </c>
      <c r="J17" s="238">
        <f>VLOOKUP(C17,'INT 2'!$C$2:$K$55,9,FALSE)</f>
        <v>15</v>
      </c>
      <c r="K17" s="238" t="e">
        <f>VLOOKUP(C17,'INT 3'!$C$2:$K$55,9,FALSE)</f>
        <v>#N/A</v>
      </c>
      <c r="L17" s="237">
        <v>0</v>
      </c>
      <c r="M17" s="301">
        <f t="shared" si="1"/>
        <v>30</v>
      </c>
      <c r="N17" s="299">
        <f>VLOOKUP(C17,'INT 1'!$C$2:$L$55,10,FALSE)</f>
        <v>4.1666666666666666E-3</v>
      </c>
      <c r="O17" s="299">
        <f>VLOOKUP(C17,'INT 2'!$C$2:$L$55,10,FALSE)</f>
        <v>4.1666666666666666E-3</v>
      </c>
      <c r="P17" s="299" t="e">
        <f>VLOOKUP(C17,'INT 3'!$C$2:$L$55,10,FALSE)</f>
        <v>#N/A</v>
      </c>
      <c r="Q17" s="236">
        <v>0.16666666666666699</v>
      </c>
      <c r="R17" s="236">
        <f t="shared" si="2"/>
        <v>8.3333333333333332E-3</v>
      </c>
    </row>
    <row r="18" spans="1:18" ht="14.4" x14ac:dyDescent="0.3">
      <c r="A18" s="186">
        <v>17</v>
      </c>
      <c r="B18" s="298">
        <f>'INT 1'!B18</f>
        <v>0</v>
      </c>
      <c r="C18" s="298">
        <f>'INT 1'!C18</f>
        <v>0</v>
      </c>
      <c r="D18" s="299" t="e">
        <f>VLOOKUP(C18,'INT 1'!$C$2:$D$55,2,FALSE)</f>
        <v>#N/A</v>
      </c>
      <c r="E18" s="299" t="e">
        <f>VLOOKUP(C18,'INT 2'!$C$2:$D$55,2,FALSE)</f>
        <v>#N/A</v>
      </c>
      <c r="F18" s="299" t="e">
        <f>VLOOKUP(C18,'INT 3'!$C$2:$D$55,2,FALSE)</f>
        <v>#N/A</v>
      </c>
      <c r="G18" s="236">
        <v>8.3333333333333301E-2</v>
      </c>
      <c r="H18" s="236" t="e">
        <f t="shared" ref="H18:H55" si="3">SUM(D18:G18)</f>
        <v>#N/A</v>
      </c>
      <c r="I18" s="300" t="e">
        <f>VLOOKUP(C18,'INT 1'!$C$2:$K$55,9,FALSE)</f>
        <v>#N/A</v>
      </c>
      <c r="J18" s="238" t="e">
        <f>VLOOKUP(C18,'INT 2'!$C$2:$K$55,9,FALSE)</f>
        <v>#N/A</v>
      </c>
      <c r="K18" s="238" t="e">
        <f>VLOOKUP(C18,'INT 3'!$C$2:$K$55,9,FALSE)</f>
        <v>#N/A</v>
      </c>
      <c r="L18" s="237">
        <v>0</v>
      </c>
      <c r="M18" s="301" t="e">
        <f t="shared" ref="M18:M55" si="4">SUM(I18:K18)</f>
        <v>#N/A</v>
      </c>
      <c r="N18" s="299" t="e">
        <f>VLOOKUP(C18,'INT 1'!$C$2:$L$55,10,FALSE)</f>
        <v>#N/A</v>
      </c>
      <c r="O18" s="299" t="e">
        <f>VLOOKUP(C18,'INT 2'!$C$2:$L$55,10,FALSE)</f>
        <v>#N/A</v>
      </c>
      <c r="P18" s="299" t="e">
        <f>VLOOKUP(C18,'INT 3'!$C$2:$L$55,10,FALSE)</f>
        <v>#N/A</v>
      </c>
      <c r="Q18" s="236">
        <v>1.4583333333333299</v>
      </c>
      <c r="R18" s="236" t="e">
        <f t="shared" ref="R18:R55" si="5">SUM(N18:Q18)</f>
        <v>#N/A</v>
      </c>
    </row>
    <row r="19" spans="1:18" s="2" customFormat="1" ht="14.4" x14ac:dyDescent="0.3">
      <c r="A19" s="186">
        <v>18</v>
      </c>
      <c r="B19" s="298">
        <f>'INT 1'!B19</f>
        <v>0</v>
      </c>
      <c r="C19" s="298">
        <f>'INT 1'!C19</f>
        <v>0</v>
      </c>
      <c r="D19" s="299" t="e">
        <f>VLOOKUP(C19,'INT 1'!$C$2:$D$55,2,FALSE)</f>
        <v>#N/A</v>
      </c>
      <c r="E19" s="299" t="e">
        <f>VLOOKUP(C19,'INT 2'!$C$2:$D$55,2,FALSE)</f>
        <v>#N/A</v>
      </c>
      <c r="F19" s="299" t="e">
        <f>VLOOKUP(C19,'INT 3'!$C$2:$D$55,2,FALSE)</f>
        <v>#N/A</v>
      </c>
      <c r="G19" s="236">
        <v>8.3333333333333301E-2</v>
      </c>
      <c r="H19" s="236" t="e">
        <f t="shared" si="3"/>
        <v>#N/A</v>
      </c>
      <c r="I19" s="300" t="e">
        <f>VLOOKUP(C19,'INT 1'!$C$2:$K$55,9,FALSE)</f>
        <v>#N/A</v>
      </c>
      <c r="J19" s="238" t="e">
        <f>VLOOKUP(C19,'INT 2'!$C$2:$K$55,9,FALSE)</f>
        <v>#N/A</v>
      </c>
      <c r="K19" s="238" t="e">
        <f>VLOOKUP(C19,'INT 3'!$C$2:$K$55,9,FALSE)</f>
        <v>#N/A</v>
      </c>
      <c r="L19" s="237">
        <v>0</v>
      </c>
      <c r="M19" s="301" t="e">
        <f t="shared" si="4"/>
        <v>#N/A</v>
      </c>
      <c r="N19" s="299" t="e">
        <f>VLOOKUP(C19,'INT 1'!$C$2:$L$55,10,FALSE)</f>
        <v>#N/A</v>
      </c>
      <c r="O19" s="299" t="e">
        <f>VLOOKUP(C19,'INT 2'!$C$2:$L$55,10,FALSE)</f>
        <v>#N/A</v>
      </c>
      <c r="P19" s="299" t="e">
        <f>VLOOKUP(C19,'INT 3'!$C$2:$L$55,10,FALSE)</f>
        <v>#N/A</v>
      </c>
      <c r="Q19" s="236">
        <v>0.70833333333333404</v>
      </c>
      <c r="R19" s="236" t="e">
        <f t="shared" si="5"/>
        <v>#N/A</v>
      </c>
    </row>
    <row r="20" spans="1:18" s="2" customFormat="1" ht="14.4" x14ac:dyDescent="0.3">
      <c r="A20" s="186">
        <v>19</v>
      </c>
      <c r="B20" s="298">
        <f>'INT 1'!B20</f>
        <v>0</v>
      </c>
      <c r="C20" s="298">
        <f>'INT 1'!C20</f>
        <v>0</v>
      </c>
      <c r="D20" s="299" t="e">
        <f>VLOOKUP(C20,'INT 1'!$C$2:$D$55,2,FALSE)</f>
        <v>#N/A</v>
      </c>
      <c r="E20" s="299" t="e">
        <f>VLOOKUP(C20,'INT 2'!$C$2:$D$55,2,FALSE)</f>
        <v>#N/A</v>
      </c>
      <c r="F20" s="299" t="e">
        <f>VLOOKUP(C20,'INT 3'!$C$2:$D$55,2,FALSE)</f>
        <v>#N/A</v>
      </c>
      <c r="G20" s="236">
        <v>0</v>
      </c>
      <c r="H20" s="236" t="e">
        <f t="shared" si="3"/>
        <v>#N/A</v>
      </c>
      <c r="I20" s="300" t="e">
        <f>VLOOKUP(C20,'INT 1'!$C$2:$K$55,9,FALSE)</f>
        <v>#N/A</v>
      </c>
      <c r="J20" s="238" t="e">
        <f>VLOOKUP(C20,'INT 2'!$C$2:$K$55,9,FALSE)</f>
        <v>#N/A</v>
      </c>
      <c r="K20" s="238" t="e">
        <f>VLOOKUP(C20,'INT 3'!$C$2:$K$55,9,FALSE)</f>
        <v>#N/A</v>
      </c>
      <c r="L20" s="237">
        <v>0</v>
      </c>
      <c r="M20" s="301" t="e">
        <f t="shared" si="4"/>
        <v>#N/A</v>
      </c>
      <c r="N20" s="299" t="e">
        <f>VLOOKUP(C20,'INT 1'!$C$2:$L$55,10,FALSE)</f>
        <v>#N/A</v>
      </c>
      <c r="O20" s="299" t="e">
        <f>VLOOKUP(C20,'INT 2'!$C$2:$L$55,10,FALSE)</f>
        <v>#N/A</v>
      </c>
      <c r="P20" s="299" t="e">
        <f>VLOOKUP(C20,'INT 3'!$C$2:$L$55,10,FALSE)</f>
        <v>#N/A</v>
      </c>
      <c r="Q20" s="236">
        <v>0.750000000000001</v>
      </c>
      <c r="R20" s="236" t="e">
        <f t="shared" si="5"/>
        <v>#N/A</v>
      </c>
    </row>
    <row r="21" spans="1:18" s="7" customFormat="1" ht="14.4" x14ac:dyDescent="0.3">
      <c r="A21" s="186">
        <v>20</v>
      </c>
      <c r="B21" s="298">
        <f>'INT 1'!B21</f>
        <v>0</v>
      </c>
      <c r="C21" s="298">
        <f>'INT 1'!C21</f>
        <v>0</v>
      </c>
      <c r="D21" s="299" t="e">
        <f>VLOOKUP(C21,'INT 1'!$C$2:$D$55,2,FALSE)</f>
        <v>#N/A</v>
      </c>
      <c r="E21" s="299" t="e">
        <f>VLOOKUP(C21,'INT 2'!$C$2:$D$55,2,FALSE)</f>
        <v>#N/A</v>
      </c>
      <c r="F21" s="299" t="e">
        <f>VLOOKUP(C21,'INT 3'!$C$2:$D$55,2,FALSE)</f>
        <v>#N/A</v>
      </c>
      <c r="G21" s="236"/>
      <c r="H21" s="236" t="e">
        <f t="shared" si="3"/>
        <v>#N/A</v>
      </c>
      <c r="I21" s="300" t="e">
        <f>VLOOKUP(C21,'INT 1'!$C$2:$K$55,9,FALSE)</f>
        <v>#N/A</v>
      </c>
      <c r="J21" s="238" t="e">
        <f>VLOOKUP(C21,'INT 2'!$C$2:$K$55,9,FALSE)</f>
        <v>#N/A</v>
      </c>
      <c r="K21" s="238" t="e">
        <f>VLOOKUP(C21,'INT 3'!$C$2:$K$55,9,FALSE)</f>
        <v>#N/A</v>
      </c>
      <c r="L21" s="237"/>
      <c r="M21" s="301" t="e">
        <f t="shared" si="4"/>
        <v>#N/A</v>
      </c>
      <c r="N21" s="299" t="e">
        <f>VLOOKUP(C21,'INT 1'!$C$2:$L$55,10,FALSE)</f>
        <v>#N/A</v>
      </c>
      <c r="O21" s="299" t="e">
        <f>VLOOKUP(C21,'INT 2'!$C$2:$L$55,10,FALSE)</f>
        <v>#N/A</v>
      </c>
      <c r="P21" s="299" t="e">
        <f>VLOOKUP(C21,'INT 3'!$C$2:$L$55,10,FALSE)</f>
        <v>#N/A</v>
      </c>
      <c r="Q21" s="236"/>
      <c r="R21" s="236" t="e">
        <f t="shared" si="5"/>
        <v>#N/A</v>
      </c>
    </row>
    <row r="22" spans="1:18" ht="14.4" x14ac:dyDescent="0.3">
      <c r="A22" s="186">
        <v>21</v>
      </c>
      <c r="B22" s="298">
        <f>'INT 1'!B22</f>
        <v>0</v>
      </c>
      <c r="C22" s="298">
        <f>'INT 1'!C22</f>
        <v>0</v>
      </c>
      <c r="D22" s="299" t="e">
        <f>VLOOKUP(C22,'INT 1'!$C$2:$D$55,2,FALSE)</f>
        <v>#N/A</v>
      </c>
      <c r="E22" s="299" t="e">
        <f>VLOOKUP(C22,'INT 2'!$C$2:$D$55,2,FALSE)</f>
        <v>#N/A</v>
      </c>
      <c r="F22" s="299" t="e">
        <f>VLOOKUP(C22,'INT 3'!$C$2:$D$55,2,FALSE)</f>
        <v>#N/A</v>
      </c>
      <c r="G22" s="236"/>
      <c r="H22" s="236" t="e">
        <f t="shared" si="3"/>
        <v>#N/A</v>
      </c>
      <c r="I22" s="300" t="e">
        <f>VLOOKUP(C22,'INT 1'!$C$2:$K$55,9,FALSE)</f>
        <v>#N/A</v>
      </c>
      <c r="J22" s="238" t="e">
        <f>VLOOKUP(C22,'INT 2'!$C$2:$K$55,9,FALSE)</f>
        <v>#N/A</v>
      </c>
      <c r="K22" s="238" t="e">
        <f>VLOOKUP(C22,'INT 3'!$C$2:$K$55,9,FALSE)</f>
        <v>#N/A</v>
      </c>
      <c r="L22" s="237"/>
      <c r="M22" s="301" t="e">
        <f t="shared" si="4"/>
        <v>#N/A</v>
      </c>
      <c r="N22" s="299" t="e">
        <f>VLOOKUP(C22,'INT 1'!$C$2:$L$55,10,FALSE)</f>
        <v>#N/A</v>
      </c>
      <c r="O22" s="299" t="e">
        <f>VLOOKUP(C22,'INT 2'!$C$2:$L$55,10,FALSE)</f>
        <v>#N/A</v>
      </c>
      <c r="P22" s="299" t="e">
        <f>VLOOKUP(C22,'INT 3'!$C$2:$L$55,10,FALSE)</f>
        <v>#N/A</v>
      </c>
      <c r="Q22" s="236"/>
      <c r="R22" s="236" t="e">
        <f t="shared" si="5"/>
        <v>#N/A</v>
      </c>
    </row>
    <row r="23" spans="1:18" ht="14.4" x14ac:dyDescent="0.3">
      <c r="A23" s="186">
        <v>22</v>
      </c>
      <c r="B23" s="298">
        <f>'INT 1'!B23</f>
        <v>0</v>
      </c>
      <c r="C23" s="298">
        <f>'INT 1'!C23</f>
        <v>0</v>
      </c>
      <c r="D23" s="299" t="e">
        <f>VLOOKUP(C23,'INT 1'!$C$2:$D$55,2,FALSE)</f>
        <v>#N/A</v>
      </c>
      <c r="E23" s="299" t="e">
        <f>VLOOKUP(C23,'INT 2'!$C$2:$D$55,2,FALSE)</f>
        <v>#N/A</v>
      </c>
      <c r="F23" s="299" t="e">
        <f>VLOOKUP(C23,'INT 3'!$C$2:$D$55,2,FALSE)</f>
        <v>#N/A</v>
      </c>
      <c r="G23" s="236"/>
      <c r="H23" s="236" t="e">
        <f t="shared" si="3"/>
        <v>#N/A</v>
      </c>
      <c r="I23" s="300" t="e">
        <f>VLOOKUP(C23,'INT 1'!$C$2:$K$55,9,FALSE)</f>
        <v>#N/A</v>
      </c>
      <c r="J23" s="238" t="e">
        <f>VLOOKUP(C23,'INT 2'!$C$2:$K$55,9,FALSE)</f>
        <v>#N/A</v>
      </c>
      <c r="K23" s="238" t="e">
        <f>VLOOKUP(C23,'INT 3'!$C$2:$K$55,9,FALSE)</f>
        <v>#N/A</v>
      </c>
      <c r="L23" s="237"/>
      <c r="M23" s="301" t="e">
        <f t="shared" si="4"/>
        <v>#N/A</v>
      </c>
      <c r="N23" s="299" t="e">
        <f>VLOOKUP(C23,'INT 1'!$C$2:$L$55,10,FALSE)</f>
        <v>#N/A</v>
      </c>
      <c r="O23" s="299" t="e">
        <f>VLOOKUP(C23,'INT 2'!$C$2:$L$55,10,FALSE)</f>
        <v>#N/A</v>
      </c>
      <c r="P23" s="299" t="e">
        <f>VLOOKUP(C23,'INT 3'!$C$2:$L$55,10,FALSE)</f>
        <v>#N/A</v>
      </c>
      <c r="Q23" s="236"/>
      <c r="R23" s="236" t="e">
        <f t="shared" si="5"/>
        <v>#N/A</v>
      </c>
    </row>
    <row r="24" spans="1:18" ht="14.4" x14ac:dyDescent="0.3">
      <c r="A24" s="186">
        <v>23</v>
      </c>
      <c r="B24" s="298">
        <f>'INT 1'!B24</f>
        <v>0</v>
      </c>
      <c r="C24" s="298">
        <f>'INT 1'!C24</f>
        <v>0</v>
      </c>
      <c r="D24" s="299" t="e">
        <f>VLOOKUP(C24,'INT 1'!$C$2:$D$55,2,FALSE)</f>
        <v>#N/A</v>
      </c>
      <c r="E24" s="299" t="e">
        <f>VLOOKUP(C24,'INT 2'!$C$2:$D$55,2,FALSE)</f>
        <v>#N/A</v>
      </c>
      <c r="F24" s="299" t="e">
        <f>VLOOKUP(C24,'INT 3'!$C$2:$D$55,2,FALSE)</f>
        <v>#N/A</v>
      </c>
      <c r="G24" s="236"/>
      <c r="H24" s="236" t="e">
        <f t="shared" si="3"/>
        <v>#N/A</v>
      </c>
      <c r="I24" s="300" t="e">
        <f>VLOOKUP(C24,'INT 1'!$C$2:$K$55,9,FALSE)</f>
        <v>#N/A</v>
      </c>
      <c r="J24" s="238" t="e">
        <f>VLOOKUP(C24,'INT 2'!$C$2:$K$55,9,FALSE)</f>
        <v>#N/A</v>
      </c>
      <c r="K24" s="238" t="e">
        <f>VLOOKUP(C24,'INT 3'!$C$2:$K$55,9,FALSE)</f>
        <v>#N/A</v>
      </c>
      <c r="L24" s="237"/>
      <c r="M24" s="301" t="e">
        <f t="shared" si="4"/>
        <v>#N/A</v>
      </c>
      <c r="N24" s="299" t="e">
        <f>VLOOKUP(C24,'INT 1'!$C$2:$L$55,10,FALSE)</f>
        <v>#N/A</v>
      </c>
      <c r="O24" s="299" t="e">
        <f>VLOOKUP(C24,'INT 2'!$C$2:$L$55,10,FALSE)</f>
        <v>#N/A</v>
      </c>
      <c r="P24" s="299" t="e">
        <f>VLOOKUP(C24,'INT 3'!$C$2:$L$55,10,FALSE)</f>
        <v>#N/A</v>
      </c>
      <c r="Q24" s="236"/>
      <c r="R24" s="236" t="e">
        <f t="shared" si="5"/>
        <v>#N/A</v>
      </c>
    </row>
    <row r="25" spans="1:18" ht="14.4" x14ac:dyDescent="0.3">
      <c r="A25" s="186">
        <v>24</v>
      </c>
      <c r="B25" s="298">
        <f>'INT 1'!B25</f>
        <v>0</v>
      </c>
      <c r="C25" s="298">
        <f>'INT 1'!C25</f>
        <v>0</v>
      </c>
      <c r="D25" s="299" t="e">
        <f>VLOOKUP(C25,'INT 1'!$C$2:$D$55,2,FALSE)</f>
        <v>#N/A</v>
      </c>
      <c r="E25" s="299" t="e">
        <f>VLOOKUP(C25,'INT 2'!$C$2:$D$55,2,FALSE)</f>
        <v>#N/A</v>
      </c>
      <c r="F25" s="299" t="e">
        <f>VLOOKUP(C25,'INT 3'!$C$2:$D$55,2,FALSE)</f>
        <v>#N/A</v>
      </c>
      <c r="G25" s="236"/>
      <c r="H25" s="236" t="e">
        <f t="shared" si="3"/>
        <v>#N/A</v>
      </c>
      <c r="I25" s="300" t="e">
        <f>VLOOKUP(C25,'INT 1'!$C$2:$K$55,9,FALSE)</f>
        <v>#N/A</v>
      </c>
      <c r="J25" s="238" t="e">
        <f>VLOOKUP(C25,'INT 2'!$C$2:$K$55,9,FALSE)</f>
        <v>#N/A</v>
      </c>
      <c r="K25" s="238" t="e">
        <f>VLOOKUP(C25,'INT 3'!$C$2:$K$55,9,FALSE)</f>
        <v>#N/A</v>
      </c>
      <c r="L25" s="237"/>
      <c r="M25" s="301" t="e">
        <f t="shared" si="4"/>
        <v>#N/A</v>
      </c>
      <c r="N25" s="299" t="e">
        <f>VLOOKUP(C25,'INT 1'!$C$2:$L$55,10,FALSE)</f>
        <v>#N/A</v>
      </c>
      <c r="O25" s="299" t="e">
        <f>VLOOKUP(C25,'INT 2'!$C$2:$L$55,10,FALSE)</f>
        <v>#N/A</v>
      </c>
      <c r="P25" s="299" t="e">
        <f>VLOOKUP(C25,'INT 3'!$C$2:$L$55,10,FALSE)</f>
        <v>#N/A</v>
      </c>
      <c r="Q25" s="236"/>
      <c r="R25" s="236" t="e">
        <f t="shared" si="5"/>
        <v>#N/A</v>
      </c>
    </row>
    <row r="26" spans="1:18" ht="14.4" x14ac:dyDescent="0.3">
      <c r="A26" s="186">
        <v>25</v>
      </c>
      <c r="B26" s="298">
        <f>'INT 1'!B26</f>
        <v>0</v>
      </c>
      <c r="C26" s="298">
        <f>'INT 1'!C26</f>
        <v>0</v>
      </c>
      <c r="D26" s="299" t="e">
        <f>VLOOKUP(C26,'INT 1'!$C$2:$D$55,2,FALSE)</f>
        <v>#N/A</v>
      </c>
      <c r="E26" s="299" t="e">
        <f>VLOOKUP(C26,'INT 2'!$C$2:$D$55,2,FALSE)</f>
        <v>#N/A</v>
      </c>
      <c r="F26" s="299" t="e">
        <f>VLOOKUP(C26,'INT 3'!$C$2:$D$55,2,FALSE)</f>
        <v>#N/A</v>
      </c>
      <c r="G26" s="236"/>
      <c r="H26" s="236" t="e">
        <f t="shared" si="3"/>
        <v>#N/A</v>
      </c>
      <c r="I26" s="300" t="e">
        <f>VLOOKUP(C26,'INT 1'!$C$2:$K$55,9,FALSE)</f>
        <v>#N/A</v>
      </c>
      <c r="J26" s="238" t="e">
        <f>VLOOKUP(C26,'INT 2'!$C$2:$K$55,9,FALSE)</f>
        <v>#N/A</v>
      </c>
      <c r="K26" s="238" t="e">
        <f>VLOOKUP(C26,'INT 3'!$C$2:$K$55,9,FALSE)</f>
        <v>#N/A</v>
      </c>
      <c r="L26" s="237"/>
      <c r="M26" s="301" t="e">
        <f t="shared" si="4"/>
        <v>#N/A</v>
      </c>
      <c r="N26" s="299" t="e">
        <f>VLOOKUP(C26,'INT 1'!$C$2:$L$55,10,FALSE)</f>
        <v>#N/A</v>
      </c>
      <c r="O26" s="299" t="e">
        <f>VLOOKUP(C26,'INT 2'!$C$2:$L$55,10,FALSE)</f>
        <v>#N/A</v>
      </c>
      <c r="P26" s="299" t="e">
        <f>VLOOKUP(C26,'INT 3'!$C$2:$L$55,10,FALSE)</f>
        <v>#N/A</v>
      </c>
      <c r="Q26" s="236"/>
      <c r="R26" s="236" t="e">
        <f t="shared" si="5"/>
        <v>#N/A</v>
      </c>
    </row>
    <row r="27" spans="1:18" ht="14.4" x14ac:dyDescent="0.3">
      <c r="A27" s="186">
        <v>26</v>
      </c>
      <c r="B27" s="298">
        <f>'INT 1'!B27</f>
        <v>0</v>
      </c>
      <c r="C27" s="298">
        <f>'INT 1'!C27</f>
        <v>0</v>
      </c>
      <c r="D27" s="299" t="e">
        <f>VLOOKUP(C27,'INT 1'!$C$2:$D$55,2,FALSE)</f>
        <v>#N/A</v>
      </c>
      <c r="E27" s="299" t="e">
        <f>VLOOKUP(C27,'INT 2'!$C$2:$D$55,2,FALSE)</f>
        <v>#N/A</v>
      </c>
      <c r="F27" s="299" t="e">
        <f>VLOOKUP(C27,'INT 3'!$C$2:$D$55,2,FALSE)</f>
        <v>#N/A</v>
      </c>
      <c r="G27" s="236"/>
      <c r="H27" s="236" t="e">
        <f t="shared" si="3"/>
        <v>#N/A</v>
      </c>
      <c r="I27" s="300" t="e">
        <f>VLOOKUP(C27,'INT 1'!$C$2:$K$55,9,FALSE)</f>
        <v>#N/A</v>
      </c>
      <c r="J27" s="238" t="e">
        <f>VLOOKUP(C27,'INT 2'!$C$2:$K$55,9,FALSE)</f>
        <v>#N/A</v>
      </c>
      <c r="K27" s="238" t="e">
        <f>VLOOKUP(C27,'INT 3'!$C$2:$K$55,9,FALSE)</f>
        <v>#N/A</v>
      </c>
      <c r="L27" s="237"/>
      <c r="M27" s="301" t="e">
        <f t="shared" si="4"/>
        <v>#N/A</v>
      </c>
      <c r="N27" s="299" t="e">
        <f>VLOOKUP(C27,'INT 1'!$C$2:$L$55,10,FALSE)</f>
        <v>#N/A</v>
      </c>
      <c r="O27" s="299" t="e">
        <f>VLOOKUP(C27,'INT 2'!$C$2:$L$55,10,FALSE)</f>
        <v>#N/A</v>
      </c>
      <c r="P27" s="299" t="e">
        <f>VLOOKUP(C27,'INT 3'!$C$2:$L$55,10,FALSE)</f>
        <v>#N/A</v>
      </c>
      <c r="Q27" s="236"/>
      <c r="R27" s="236" t="e">
        <f t="shared" si="5"/>
        <v>#N/A</v>
      </c>
    </row>
    <row r="28" spans="1:18" ht="14.4" x14ac:dyDescent="0.3">
      <c r="A28" s="186">
        <v>27</v>
      </c>
      <c r="B28" s="298">
        <f>'INT 1'!B28</f>
        <v>0</v>
      </c>
      <c r="C28" s="298">
        <f>'INT 1'!C28</f>
        <v>0</v>
      </c>
      <c r="D28" s="299" t="e">
        <f>VLOOKUP(C28,'INT 1'!$C$2:$D$55,2,FALSE)</f>
        <v>#N/A</v>
      </c>
      <c r="E28" s="299" t="e">
        <f>VLOOKUP(C28,'INT 2'!$C$2:$D$55,2,FALSE)</f>
        <v>#N/A</v>
      </c>
      <c r="F28" s="299" t="e">
        <f>VLOOKUP(C28,'INT 3'!$C$2:$D$55,2,FALSE)</f>
        <v>#N/A</v>
      </c>
      <c r="G28" s="236"/>
      <c r="H28" s="236" t="e">
        <f t="shared" si="3"/>
        <v>#N/A</v>
      </c>
      <c r="I28" s="300" t="e">
        <f>VLOOKUP(C28,'INT 1'!$C$2:$K$55,9,FALSE)</f>
        <v>#N/A</v>
      </c>
      <c r="J28" s="238" t="e">
        <f>VLOOKUP(C28,'INT 2'!$C$2:$K$55,9,FALSE)</f>
        <v>#N/A</v>
      </c>
      <c r="K28" s="238" t="e">
        <f>VLOOKUP(C28,'INT 3'!$C$2:$K$55,9,FALSE)</f>
        <v>#N/A</v>
      </c>
      <c r="L28" s="237"/>
      <c r="M28" s="301" t="e">
        <f t="shared" si="4"/>
        <v>#N/A</v>
      </c>
      <c r="N28" s="299" t="e">
        <f>VLOOKUP(C28,'INT 1'!$C$2:$L$55,10,FALSE)</f>
        <v>#N/A</v>
      </c>
      <c r="O28" s="299" t="e">
        <f>VLOOKUP(C28,'INT 2'!$C$2:$L$55,10,FALSE)</f>
        <v>#N/A</v>
      </c>
      <c r="P28" s="299" t="e">
        <f>VLOOKUP(C28,'INT 3'!$C$2:$L$55,10,FALSE)</f>
        <v>#N/A</v>
      </c>
      <c r="Q28" s="236"/>
      <c r="R28" s="236" t="e">
        <f t="shared" si="5"/>
        <v>#N/A</v>
      </c>
    </row>
    <row r="29" spans="1:18" ht="14.4" x14ac:dyDescent="0.3">
      <c r="A29" s="186">
        <v>28</v>
      </c>
      <c r="B29" s="298">
        <f>'INT 1'!B29</f>
        <v>0</v>
      </c>
      <c r="C29" s="298">
        <f>'INT 1'!C29</f>
        <v>0</v>
      </c>
      <c r="D29" s="299" t="e">
        <f>VLOOKUP(C29,'INT 1'!$C$2:$D$55,2,FALSE)</f>
        <v>#N/A</v>
      </c>
      <c r="E29" s="299" t="e">
        <f>VLOOKUP(C29,'INT 2'!$C$2:$D$55,2,FALSE)</f>
        <v>#N/A</v>
      </c>
      <c r="F29" s="299" t="e">
        <f>VLOOKUP(C29,'INT 3'!$C$2:$D$55,2,FALSE)</f>
        <v>#N/A</v>
      </c>
      <c r="G29" s="302"/>
      <c r="H29" s="236" t="e">
        <f t="shared" si="3"/>
        <v>#N/A</v>
      </c>
      <c r="I29" s="300" t="e">
        <f>VLOOKUP(C29,'INT 1'!$C$2:$K$55,9,FALSE)</f>
        <v>#N/A</v>
      </c>
      <c r="J29" s="238" t="e">
        <f>VLOOKUP(C29,'INT 2'!$C$2:$K$55,9,FALSE)</f>
        <v>#N/A</v>
      </c>
      <c r="K29" s="238" t="e">
        <f>VLOOKUP(C29,'INT 3'!$C$2:$K$55,9,FALSE)</f>
        <v>#N/A</v>
      </c>
      <c r="L29" s="303"/>
      <c r="M29" s="301" t="e">
        <f t="shared" si="4"/>
        <v>#N/A</v>
      </c>
      <c r="N29" s="299" t="e">
        <f>VLOOKUP(C29,'INT 1'!$C$2:$L$55,10,FALSE)</f>
        <v>#N/A</v>
      </c>
      <c r="O29" s="299" t="e">
        <f>VLOOKUP(C29,'INT 2'!$C$2:$L$55,10,FALSE)</f>
        <v>#N/A</v>
      </c>
      <c r="P29" s="299" t="e">
        <f>VLOOKUP(C29,'INT 3'!$C$2:$L$55,10,FALSE)</f>
        <v>#N/A</v>
      </c>
      <c r="Q29" s="302"/>
      <c r="R29" s="236" t="e">
        <f t="shared" si="5"/>
        <v>#N/A</v>
      </c>
    </row>
    <row r="30" spans="1:18" ht="14.4" x14ac:dyDescent="0.3">
      <c r="A30" s="186">
        <v>29</v>
      </c>
      <c r="B30" s="298">
        <f>'INT 1'!B30</f>
        <v>0</v>
      </c>
      <c r="C30" s="298">
        <f>'INT 1'!C30</f>
        <v>0</v>
      </c>
      <c r="D30" s="299" t="e">
        <f>VLOOKUP(C30,'INT 1'!$C$2:$D$55,2,FALSE)</f>
        <v>#N/A</v>
      </c>
      <c r="E30" s="299" t="e">
        <f>VLOOKUP(C30,'INT 2'!$C$2:$D$55,2,FALSE)</f>
        <v>#N/A</v>
      </c>
      <c r="F30" s="299" t="e">
        <f>VLOOKUP(C30,'INT 3'!$C$2:$D$55,2,FALSE)</f>
        <v>#N/A</v>
      </c>
      <c r="G30" s="302"/>
      <c r="H30" s="236" t="e">
        <f t="shared" si="3"/>
        <v>#N/A</v>
      </c>
      <c r="I30" s="300" t="e">
        <f>VLOOKUP(C30,'INT 1'!$C$2:$K$55,9,FALSE)</f>
        <v>#N/A</v>
      </c>
      <c r="J30" s="238" t="e">
        <f>VLOOKUP(C30,'INT 2'!$C$2:$K$55,9,FALSE)</f>
        <v>#N/A</v>
      </c>
      <c r="K30" s="238" t="e">
        <f>VLOOKUP(C30,'INT 3'!$C$2:$K$55,9,FALSE)</f>
        <v>#N/A</v>
      </c>
      <c r="L30" s="303"/>
      <c r="M30" s="301" t="e">
        <f t="shared" si="4"/>
        <v>#N/A</v>
      </c>
      <c r="N30" s="299" t="e">
        <f>VLOOKUP(C30,'INT 1'!$C$2:$L$55,10,FALSE)</f>
        <v>#N/A</v>
      </c>
      <c r="O30" s="299" t="e">
        <f>VLOOKUP(C30,'INT 2'!$C$2:$L$55,10,FALSE)</f>
        <v>#N/A</v>
      </c>
      <c r="P30" s="299" t="e">
        <f>VLOOKUP(C30,'INT 3'!$C$2:$L$55,10,FALSE)</f>
        <v>#N/A</v>
      </c>
      <c r="Q30" s="302"/>
      <c r="R30" s="236" t="e">
        <f t="shared" si="5"/>
        <v>#N/A</v>
      </c>
    </row>
    <row r="31" spans="1:18" ht="14.4" x14ac:dyDescent="0.3">
      <c r="A31" s="186">
        <v>30</v>
      </c>
      <c r="B31" s="298">
        <f>'INT 1'!B31</f>
        <v>0</v>
      </c>
      <c r="C31" s="298">
        <f>'INT 1'!C31</f>
        <v>0</v>
      </c>
      <c r="D31" s="299" t="e">
        <f>VLOOKUP(C31,'INT 1'!$C$2:$D$55,2,FALSE)</f>
        <v>#N/A</v>
      </c>
      <c r="E31" s="299" t="e">
        <f>VLOOKUP(C31,'INT 2'!$C$2:$D$55,2,FALSE)</f>
        <v>#N/A</v>
      </c>
      <c r="F31" s="299" t="e">
        <f>VLOOKUP(C31,'INT 3'!$C$2:$D$55,2,FALSE)</f>
        <v>#N/A</v>
      </c>
      <c r="G31" s="302"/>
      <c r="H31" s="236" t="e">
        <f t="shared" si="3"/>
        <v>#N/A</v>
      </c>
      <c r="I31" s="300" t="e">
        <f>VLOOKUP(C31,'INT 1'!$C$2:$K$55,9,FALSE)</f>
        <v>#N/A</v>
      </c>
      <c r="J31" s="238" t="e">
        <f>VLOOKUP(C31,'INT 2'!$C$2:$K$55,9,FALSE)</f>
        <v>#N/A</v>
      </c>
      <c r="K31" s="238" t="e">
        <f>VLOOKUP(C31,'INT 3'!$C$2:$K$55,9,FALSE)</f>
        <v>#N/A</v>
      </c>
      <c r="L31" s="303"/>
      <c r="M31" s="301" t="e">
        <f t="shared" si="4"/>
        <v>#N/A</v>
      </c>
      <c r="N31" s="299" t="e">
        <f>VLOOKUP(C31,'INT 1'!$C$2:$L$55,10,FALSE)</f>
        <v>#N/A</v>
      </c>
      <c r="O31" s="299" t="e">
        <f>VLOOKUP(C31,'INT 2'!$C$2:$L$55,10,FALSE)</f>
        <v>#N/A</v>
      </c>
      <c r="P31" s="299" t="e">
        <f>VLOOKUP(C31,'INT 3'!$C$2:$L$55,10,FALSE)</f>
        <v>#N/A</v>
      </c>
      <c r="Q31" s="302"/>
      <c r="R31" s="236" t="e">
        <f t="shared" si="5"/>
        <v>#N/A</v>
      </c>
    </row>
    <row r="32" spans="1:18" ht="14.4" x14ac:dyDescent="0.3">
      <c r="A32" s="186">
        <v>31</v>
      </c>
      <c r="B32" s="298">
        <f>'INT 1'!B32</f>
        <v>0</v>
      </c>
      <c r="C32" s="298">
        <f>'INT 1'!C32</f>
        <v>0</v>
      </c>
      <c r="D32" s="299" t="e">
        <f>VLOOKUP(C32,'INT 1'!$C$2:$D$55,2,FALSE)</f>
        <v>#N/A</v>
      </c>
      <c r="E32" s="299" t="e">
        <f>VLOOKUP(C32,'INT 2'!$C$2:$D$55,2,FALSE)</f>
        <v>#N/A</v>
      </c>
      <c r="F32" s="299" t="e">
        <f>VLOOKUP(C32,'INT 3'!$C$2:$D$55,2,FALSE)</f>
        <v>#N/A</v>
      </c>
      <c r="G32" s="302"/>
      <c r="H32" s="236" t="e">
        <f t="shared" si="3"/>
        <v>#N/A</v>
      </c>
      <c r="I32" s="300" t="e">
        <f>VLOOKUP(C32,'INT 1'!$C$2:$K$55,9,FALSE)</f>
        <v>#N/A</v>
      </c>
      <c r="J32" s="238" t="e">
        <f>VLOOKUP(C32,'INT 2'!$C$2:$K$55,9,FALSE)</f>
        <v>#N/A</v>
      </c>
      <c r="K32" s="238" t="e">
        <f>VLOOKUP(C32,'INT 3'!$C$2:$K$55,9,FALSE)</f>
        <v>#N/A</v>
      </c>
      <c r="L32" s="303"/>
      <c r="M32" s="301" t="e">
        <f t="shared" si="4"/>
        <v>#N/A</v>
      </c>
      <c r="N32" s="299" t="e">
        <f>VLOOKUP(C32,'INT 1'!$C$2:$L$55,10,FALSE)</f>
        <v>#N/A</v>
      </c>
      <c r="O32" s="299" t="e">
        <f>VLOOKUP(C32,'INT 2'!$C$2:$L$55,10,FALSE)</f>
        <v>#N/A</v>
      </c>
      <c r="P32" s="299" t="e">
        <f>VLOOKUP(C32,'INT 3'!$C$2:$L$55,10,FALSE)</f>
        <v>#N/A</v>
      </c>
      <c r="Q32" s="302"/>
      <c r="R32" s="236" t="e">
        <f t="shared" si="5"/>
        <v>#N/A</v>
      </c>
    </row>
    <row r="33" spans="1:18" ht="14.4" x14ac:dyDescent="0.3">
      <c r="A33" s="186">
        <v>32</v>
      </c>
      <c r="B33" s="298">
        <f>'INT 1'!B33</f>
        <v>0</v>
      </c>
      <c r="C33" s="298">
        <f>'INT 1'!C33</f>
        <v>0</v>
      </c>
      <c r="D33" s="299" t="e">
        <f>VLOOKUP(C33,'INT 1'!$C$2:$D$55,2,FALSE)</f>
        <v>#N/A</v>
      </c>
      <c r="E33" s="299" t="e">
        <f>VLOOKUP(C33,'INT 2'!$C$2:$D$55,2,FALSE)</f>
        <v>#N/A</v>
      </c>
      <c r="F33" s="299" t="e">
        <f>VLOOKUP(C33,'INT 3'!$C$2:$D$55,2,FALSE)</f>
        <v>#N/A</v>
      </c>
      <c r="G33" s="302"/>
      <c r="H33" s="236" t="e">
        <f t="shared" si="3"/>
        <v>#N/A</v>
      </c>
      <c r="I33" s="300" t="e">
        <f>VLOOKUP(C33,'INT 1'!$C$2:$K$55,9,FALSE)</f>
        <v>#N/A</v>
      </c>
      <c r="J33" s="238" t="e">
        <f>VLOOKUP(C33,'INT 2'!$C$2:$K$55,9,FALSE)</f>
        <v>#N/A</v>
      </c>
      <c r="K33" s="238" t="e">
        <f>VLOOKUP(C33,'INT 3'!$C$2:$K$55,9,FALSE)</f>
        <v>#N/A</v>
      </c>
      <c r="L33" s="303"/>
      <c r="M33" s="301" t="e">
        <f t="shared" si="4"/>
        <v>#N/A</v>
      </c>
      <c r="N33" s="299" t="e">
        <f>VLOOKUP(C33,'INT 1'!$C$2:$L$55,10,FALSE)</f>
        <v>#N/A</v>
      </c>
      <c r="O33" s="299" t="e">
        <f>VLOOKUP(C33,'INT 2'!$C$2:$L$55,10,FALSE)</f>
        <v>#N/A</v>
      </c>
      <c r="P33" s="299" t="e">
        <f>VLOOKUP(C33,'INT 3'!$C$2:$L$55,10,FALSE)</f>
        <v>#N/A</v>
      </c>
      <c r="Q33" s="302"/>
      <c r="R33" s="236" t="e">
        <f t="shared" si="5"/>
        <v>#N/A</v>
      </c>
    </row>
    <row r="34" spans="1:18" ht="14.4" x14ac:dyDescent="0.3">
      <c r="A34" s="186">
        <v>33</v>
      </c>
      <c r="B34" s="298">
        <f>'INT 1'!B34</f>
        <v>0</v>
      </c>
      <c r="C34" s="298">
        <f>'INT 1'!C34</f>
        <v>0</v>
      </c>
      <c r="D34" s="299" t="e">
        <f>VLOOKUP(C34,'INT 1'!$C$2:$D$55,2,FALSE)</f>
        <v>#N/A</v>
      </c>
      <c r="E34" s="299" t="e">
        <f>VLOOKUP(C34,'INT 2'!$C$2:$D$55,2,FALSE)</f>
        <v>#N/A</v>
      </c>
      <c r="F34" s="299" t="e">
        <f>VLOOKUP(C34,'INT 3'!$C$2:$D$55,2,FALSE)</f>
        <v>#N/A</v>
      </c>
      <c r="G34" s="302"/>
      <c r="H34" s="236" t="e">
        <f t="shared" si="3"/>
        <v>#N/A</v>
      </c>
      <c r="I34" s="300" t="e">
        <f>VLOOKUP(C34,'INT 1'!$C$2:$K$55,9,FALSE)</f>
        <v>#N/A</v>
      </c>
      <c r="J34" s="238" t="e">
        <f>VLOOKUP(C34,'INT 2'!$C$2:$K$55,9,FALSE)</f>
        <v>#N/A</v>
      </c>
      <c r="K34" s="238" t="e">
        <f>VLOOKUP(C34,'INT 3'!$C$2:$K$55,9,FALSE)</f>
        <v>#N/A</v>
      </c>
      <c r="L34" s="303"/>
      <c r="M34" s="301" t="e">
        <f t="shared" si="4"/>
        <v>#N/A</v>
      </c>
      <c r="N34" s="299" t="e">
        <f>VLOOKUP(C34,'INT 1'!$C$2:$L$55,10,FALSE)</f>
        <v>#N/A</v>
      </c>
      <c r="O34" s="299" t="e">
        <f>VLOOKUP(C34,'INT 2'!$C$2:$L$55,10,FALSE)</f>
        <v>#N/A</v>
      </c>
      <c r="P34" s="299" t="e">
        <f>VLOOKUP(C34,'INT 3'!$C$2:$L$55,10,FALSE)</f>
        <v>#N/A</v>
      </c>
      <c r="Q34" s="302"/>
      <c r="R34" s="236" t="e">
        <f t="shared" si="5"/>
        <v>#N/A</v>
      </c>
    </row>
    <row r="35" spans="1:18" ht="14.4" x14ac:dyDescent="0.3">
      <c r="A35" s="186">
        <v>34</v>
      </c>
      <c r="B35" s="298">
        <f>'INT 1'!B35</f>
        <v>0</v>
      </c>
      <c r="C35" s="298">
        <f>'INT 1'!C35</f>
        <v>0</v>
      </c>
      <c r="D35" s="299" t="e">
        <f>VLOOKUP(C35,'INT 1'!$C$2:$D$55,2,FALSE)</f>
        <v>#N/A</v>
      </c>
      <c r="E35" s="299" t="e">
        <f>VLOOKUP(C35,'INT 2'!$C$2:$D$55,2,FALSE)</f>
        <v>#N/A</v>
      </c>
      <c r="F35" s="299" t="e">
        <f>VLOOKUP(C35,'INT 3'!$C$2:$D$55,2,FALSE)</f>
        <v>#N/A</v>
      </c>
      <c r="G35" s="302"/>
      <c r="H35" s="236" t="e">
        <f t="shared" si="3"/>
        <v>#N/A</v>
      </c>
      <c r="I35" s="300" t="e">
        <f>VLOOKUP(C35,'INT 1'!$C$2:$K$55,9,FALSE)</f>
        <v>#N/A</v>
      </c>
      <c r="J35" s="238" t="e">
        <f>VLOOKUP(C35,'INT 2'!$C$2:$K$55,9,FALSE)</f>
        <v>#N/A</v>
      </c>
      <c r="K35" s="238" t="e">
        <f>VLOOKUP(C35,'INT 3'!$C$2:$K$55,9,FALSE)</f>
        <v>#N/A</v>
      </c>
      <c r="L35" s="303"/>
      <c r="M35" s="301" t="e">
        <f t="shared" si="4"/>
        <v>#N/A</v>
      </c>
      <c r="N35" s="299" t="e">
        <f>VLOOKUP(C35,'INT 1'!$C$2:$L$55,10,FALSE)</f>
        <v>#N/A</v>
      </c>
      <c r="O35" s="299" t="e">
        <f>VLOOKUP(C35,'INT 2'!$C$2:$L$55,10,FALSE)</f>
        <v>#N/A</v>
      </c>
      <c r="P35" s="299" t="e">
        <f>VLOOKUP(C35,'INT 3'!$C$2:$L$55,10,FALSE)</f>
        <v>#N/A</v>
      </c>
      <c r="Q35" s="302"/>
      <c r="R35" s="236" t="e">
        <f t="shared" si="5"/>
        <v>#N/A</v>
      </c>
    </row>
    <row r="36" spans="1:18" ht="14.4" x14ac:dyDescent="0.3">
      <c r="A36" s="186">
        <v>35</v>
      </c>
      <c r="B36" s="298">
        <f>'INT 1'!B36</f>
        <v>0</v>
      </c>
      <c r="C36" s="298">
        <f>'INT 1'!C36</f>
        <v>0</v>
      </c>
      <c r="D36" s="299" t="e">
        <f>VLOOKUP(C36,'INT 1'!$C$2:$D$55,2,FALSE)</f>
        <v>#N/A</v>
      </c>
      <c r="E36" s="299" t="e">
        <f>VLOOKUP(C36,'INT 2'!$C$2:$D$55,2,FALSE)</f>
        <v>#N/A</v>
      </c>
      <c r="F36" s="299" t="e">
        <f>VLOOKUP(C36,'INT 3'!$C$2:$D$55,2,FALSE)</f>
        <v>#N/A</v>
      </c>
      <c r="G36" s="302"/>
      <c r="H36" s="236" t="e">
        <f t="shared" si="3"/>
        <v>#N/A</v>
      </c>
      <c r="I36" s="300" t="e">
        <f>VLOOKUP(C36,'INT 1'!$C$2:$K$55,9,FALSE)</f>
        <v>#N/A</v>
      </c>
      <c r="J36" s="238" t="e">
        <f>VLOOKUP(C36,'INT 2'!$C$2:$K$55,9,FALSE)</f>
        <v>#N/A</v>
      </c>
      <c r="K36" s="238" t="e">
        <f>VLOOKUP(C36,'INT 3'!$C$2:$K$55,9,FALSE)</f>
        <v>#N/A</v>
      </c>
      <c r="L36" s="303"/>
      <c r="M36" s="301" t="e">
        <f t="shared" si="4"/>
        <v>#N/A</v>
      </c>
      <c r="N36" s="299" t="e">
        <f>VLOOKUP(C36,'INT 1'!$C$2:$L$55,10,FALSE)</f>
        <v>#N/A</v>
      </c>
      <c r="O36" s="299" t="e">
        <f>VLOOKUP(C36,'INT 2'!$C$2:$L$55,10,FALSE)</f>
        <v>#N/A</v>
      </c>
      <c r="P36" s="299" t="e">
        <f>VLOOKUP(C36,'INT 3'!$C$2:$L$55,10,FALSE)</f>
        <v>#N/A</v>
      </c>
      <c r="Q36" s="302"/>
      <c r="R36" s="236" t="e">
        <f t="shared" si="5"/>
        <v>#N/A</v>
      </c>
    </row>
    <row r="37" spans="1:18" ht="14.4" x14ac:dyDescent="0.3">
      <c r="A37" s="186">
        <v>36</v>
      </c>
      <c r="B37" s="298">
        <f>'INT 1'!B37</f>
        <v>0</v>
      </c>
      <c r="C37" s="298">
        <f>'INT 1'!C37</f>
        <v>0</v>
      </c>
      <c r="D37" s="299" t="e">
        <f>VLOOKUP(C37,'INT 1'!$C$2:$D$55,2,FALSE)</f>
        <v>#N/A</v>
      </c>
      <c r="E37" s="299" t="e">
        <f>VLOOKUP(C37,'INT 2'!$C$2:$D$55,2,FALSE)</f>
        <v>#N/A</v>
      </c>
      <c r="F37" s="299" t="e">
        <f>VLOOKUP(C37,'INT 3'!$C$2:$D$55,2,FALSE)</f>
        <v>#N/A</v>
      </c>
      <c r="G37" s="302"/>
      <c r="H37" s="236" t="e">
        <f t="shared" si="3"/>
        <v>#N/A</v>
      </c>
      <c r="I37" s="300" t="e">
        <f>VLOOKUP(C37,'INT 1'!$C$2:$K$55,9,FALSE)</f>
        <v>#N/A</v>
      </c>
      <c r="J37" s="238" t="e">
        <f>VLOOKUP(C37,'INT 2'!$C$2:$K$55,9,FALSE)</f>
        <v>#N/A</v>
      </c>
      <c r="K37" s="238" t="e">
        <f>VLOOKUP(C37,'INT 3'!$C$2:$K$55,9,FALSE)</f>
        <v>#N/A</v>
      </c>
      <c r="L37" s="303"/>
      <c r="M37" s="301" t="e">
        <f t="shared" si="4"/>
        <v>#N/A</v>
      </c>
      <c r="N37" s="299" t="e">
        <f>VLOOKUP(C37,'INT 1'!$C$2:$L$55,10,FALSE)</f>
        <v>#N/A</v>
      </c>
      <c r="O37" s="299" t="e">
        <f>VLOOKUP(C37,'INT 2'!$C$2:$L$55,10,FALSE)</f>
        <v>#N/A</v>
      </c>
      <c r="P37" s="299" t="e">
        <f>VLOOKUP(C37,'INT 3'!$C$2:$L$55,10,FALSE)</f>
        <v>#N/A</v>
      </c>
      <c r="Q37" s="302"/>
      <c r="R37" s="236" t="e">
        <f t="shared" si="5"/>
        <v>#N/A</v>
      </c>
    </row>
    <row r="38" spans="1:18" ht="14.4" x14ac:dyDescent="0.3">
      <c r="A38" s="186">
        <v>37</v>
      </c>
      <c r="B38" s="298">
        <f>'INT 1'!B38</f>
        <v>0</v>
      </c>
      <c r="C38" s="298">
        <f>'INT 1'!C38</f>
        <v>0</v>
      </c>
      <c r="D38" s="299" t="e">
        <f>VLOOKUP(C38,'INT 1'!$C$2:$D$55,2,FALSE)</f>
        <v>#N/A</v>
      </c>
      <c r="E38" s="299" t="e">
        <f>VLOOKUP(C38,'INT 2'!$C$2:$D$55,2,FALSE)</f>
        <v>#N/A</v>
      </c>
      <c r="F38" s="299" t="e">
        <f>VLOOKUP(C38,'INT 3'!$C$2:$D$55,2,FALSE)</f>
        <v>#N/A</v>
      </c>
      <c r="G38" s="302"/>
      <c r="H38" s="236" t="e">
        <f t="shared" si="3"/>
        <v>#N/A</v>
      </c>
      <c r="I38" s="300" t="e">
        <f>VLOOKUP(C38,'INT 1'!$C$2:$K$55,9,FALSE)</f>
        <v>#N/A</v>
      </c>
      <c r="J38" s="238" t="e">
        <f>VLOOKUP(C38,'INT 2'!$C$2:$K$55,9,FALSE)</f>
        <v>#N/A</v>
      </c>
      <c r="K38" s="238" t="e">
        <f>VLOOKUP(C38,'INT 3'!$C$2:$K$55,9,FALSE)</f>
        <v>#N/A</v>
      </c>
      <c r="L38" s="303"/>
      <c r="M38" s="301" t="e">
        <f t="shared" si="4"/>
        <v>#N/A</v>
      </c>
      <c r="N38" s="299" t="e">
        <f>VLOOKUP(C38,'INT 1'!$C$2:$L$55,10,FALSE)</f>
        <v>#N/A</v>
      </c>
      <c r="O38" s="299" t="e">
        <f>VLOOKUP(C38,'INT 2'!$C$2:$L$55,10,FALSE)</f>
        <v>#N/A</v>
      </c>
      <c r="P38" s="299" t="e">
        <f>VLOOKUP(C38,'INT 3'!$C$2:$L$55,10,FALSE)</f>
        <v>#N/A</v>
      </c>
      <c r="Q38" s="302"/>
      <c r="R38" s="236" t="e">
        <f t="shared" si="5"/>
        <v>#N/A</v>
      </c>
    </row>
    <row r="39" spans="1:18" ht="14.4" x14ac:dyDescent="0.3">
      <c r="A39" s="186">
        <v>38</v>
      </c>
      <c r="B39" s="298">
        <f>'INT 1'!B39</f>
        <v>0</v>
      </c>
      <c r="C39" s="298">
        <f>'INT 1'!C39</f>
        <v>0</v>
      </c>
      <c r="D39" s="299" t="e">
        <f>VLOOKUP(C39,'INT 1'!$C$2:$D$55,2,FALSE)</f>
        <v>#N/A</v>
      </c>
      <c r="E39" s="299" t="e">
        <f>VLOOKUP(C39,'INT 2'!$C$2:$D$55,2,FALSE)</f>
        <v>#N/A</v>
      </c>
      <c r="F39" s="299" t="e">
        <f>VLOOKUP(C39,'INT 3'!$C$2:$D$55,2,FALSE)</f>
        <v>#N/A</v>
      </c>
      <c r="G39" s="302"/>
      <c r="H39" s="236" t="e">
        <f t="shared" si="3"/>
        <v>#N/A</v>
      </c>
      <c r="I39" s="300" t="e">
        <f>VLOOKUP(C39,'INT 1'!$C$2:$K$55,9,FALSE)</f>
        <v>#N/A</v>
      </c>
      <c r="J39" s="238" t="e">
        <f>VLOOKUP(C39,'INT 2'!$C$2:$K$55,9,FALSE)</f>
        <v>#N/A</v>
      </c>
      <c r="K39" s="238" t="e">
        <f>VLOOKUP(C39,'INT 3'!$C$2:$K$55,9,FALSE)</f>
        <v>#N/A</v>
      </c>
      <c r="L39" s="303"/>
      <c r="M39" s="301" t="e">
        <f t="shared" si="4"/>
        <v>#N/A</v>
      </c>
      <c r="N39" s="299" t="e">
        <f>VLOOKUP(C39,'INT 1'!$C$2:$L$55,10,FALSE)</f>
        <v>#N/A</v>
      </c>
      <c r="O39" s="299" t="e">
        <f>VLOOKUP(C39,'INT 2'!$C$2:$L$55,10,FALSE)</f>
        <v>#N/A</v>
      </c>
      <c r="P39" s="299" t="e">
        <f>VLOOKUP(C39,'INT 3'!$C$2:$L$55,10,FALSE)</f>
        <v>#N/A</v>
      </c>
      <c r="Q39" s="302"/>
      <c r="R39" s="236" t="e">
        <f t="shared" si="5"/>
        <v>#N/A</v>
      </c>
    </row>
    <row r="40" spans="1:18" ht="14.4" x14ac:dyDescent="0.3">
      <c r="A40" s="186">
        <v>39</v>
      </c>
      <c r="B40" s="298">
        <f>'INT 1'!B40</f>
        <v>0</v>
      </c>
      <c r="C40" s="298">
        <f>'INT 1'!C40</f>
        <v>0</v>
      </c>
      <c r="D40" s="299" t="e">
        <f>VLOOKUP(C40,'INT 1'!$C$2:$D$55,2,FALSE)</f>
        <v>#N/A</v>
      </c>
      <c r="E40" s="299" t="e">
        <f>VLOOKUP(C40,'INT 2'!$C$2:$D$55,2,FALSE)</f>
        <v>#N/A</v>
      </c>
      <c r="F40" s="299" t="e">
        <f>VLOOKUP(C40,'INT 3'!$C$2:$D$55,2,FALSE)</f>
        <v>#N/A</v>
      </c>
      <c r="G40" s="302"/>
      <c r="H40" s="236" t="e">
        <f t="shared" si="3"/>
        <v>#N/A</v>
      </c>
      <c r="I40" s="300" t="e">
        <f>VLOOKUP(C40,'INT 1'!$C$2:$K$55,9,FALSE)</f>
        <v>#N/A</v>
      </c>
      <c r="J40" s="238" t="e">
        <f>VLOOKUP(C40,'INT 2'!$C$2:$K$55,9,FALSE)</f>
        <v>#N/A</v>
      </c>
      <c r="K40" s="238" t="e">
        <f>VLOOKUP(C40,'INT 3'!$C$2:$K$55,9,FALSE)</f>
        <v>#N/A</v>
      </c>
      <c r="L40" s="303"/>
      <c r="M40" s="301" t="e">
        <f t="shared" si="4"/>
        <v>#N/A</v>
      </c>
      <c r="N40" s="299" t="e">
        <f>VLOOKUP(C40,'INT 1'!$C$2:$L$55,10,FALSE)</f>
        <v>#N/A</v>
      </c>
      <c r="O40" s="299" t="e">
        <f>VLOOKUP(C40,'INT 2'!$C$2:$L$55,10,FALSE)</f>
        <v>#N/A</v>
      </c>
      <c r="P40" s="299" t="e">
        <f>VLOOKUP(C40,'INT 3'!$C$2:$L$55,10,FALSE)</f>
        <v>#N/A</v>
      </c>
      <c r="Q40" s="302"/>
      <c r="R40" s="236" t="e">
        <f t="shared" si="5"/>
        <v>#N/A</v>
      </c>
    </row>
    <row r="41" spans="1:18" ht="14.4" x14ac:dyDescent="0.3">
      <c r="A41" s="186">
        <v>40</v>
      </c>
      <c r="B41" s="298">
        <f>'INT 1'!B41</f>
        <v>0</v>
      </c>
      <c r="C41" s="298">
        <f>'INT 1'!C41</f>
        <v>0</v>
      </c>
      <c r="D41" s="299" t="e">
        <f>VLOOKUP(C41,'INT 1'!$C$2:$D$55,2,FALSE)</f>
        <v>#N/A</v>
      </c>
      <c r="E41" s="299" t="e">
        <f>VLOOKUP(C41,'INT 2'!$C$2:$D$55,2,FALSE)</f>
        <v>#N/A</v>
      </c>
      <c r="F41" s="299" t="e">
        <f>VLOOKUP(C41,'INT 3'!$C$2:$D$55,2,FALSE)</f>
        <v>#N/A</v>
      </c>
      <c r="G41" s="302"/>
      <c r="H41" s="236" t="e">
        <f t="shared" si="3"/>
        <v>#N/A</v>
      </c>
      <c r="I41" s="300" t="e">
        <f>VLOOKUP(C41,'INT 1'!$C$2:$K$55,9,FALSE)</f>
        <v>#N/A</v>
      </c>
      <c r="J41" s="238" t="e">
        <f>VLOOKUP(C41,'INT 2'!$C$2:$K$55,9,FALSE)</f>
        <v>#N/A</v>
      </c>
      <c r="K41" s="238" t="e">
        <f>VLOOKUP(C41,'INT 3'!$C$2:$K$55,9,FALSE)</f>
        <v>#N/A</v>
      </c>
      <c r="L41" s="303"/>
      <c r="M41" s="301" t="e">
        <f t="shared" si="4"/>
        <v>#N/A</v>
      </c>
      <c r="N41" s="299" t="e">
        <f>VLOOKUP(C41,'INT 1'!$C$2:$L$55,10,FALSE)</f>
        <v>#N/A</v>
      </c>
      <c r="O41" s="299" t="e">
        <f>VLOOKUP(C41,'INT 2'!$C$2:$L$55,10,FALSE)</f>
        <v>#N/A</v>
      </c>
      <c r="P41" s="299" t="e">
        <f>VLOOKUP(C41,'INT 3'!$C$2:$L$55,10,FALSE)</f>
        <v>#N/A</v>
      </c>
      <c r="Q41" s="302"/>
      <c r="R41" s="236" t="e">
        <f t="shared" si="5"/>
        <v>#N/A</v>
      </c>
    </row>
    <row r="42" spans="1:18" ht="14.4" x14ac:dyDescent="0.3">
      <c r="A42" s="186">
        <v>41</v>
      </c>
      <c r="B42" s="298">
        <f>'INT 1'!B42</f>
        <v>0</v>
      </c>
      <c r="C42" s="298">
        <f>'INT 1'!C42</f>
        <v>0</v>
      </c>
      <c r="D42" s="299" t="e">
        <f>VLOOKUP(C42,'INT 1'!$C$2:$D$55,2,FALSE)</f>
        <v>#N/A</v>
      </c>
      <c r="E42" s="299" t="e">
        <f>VLOOKUP(C42,'INT 2'!$C$2:$D$55,2,FALSE)</f>
        <v>#N/A</v>
      </c>
      <c r="F42" s="299" t="e">
        <f>VLOOKUP(C42,'INT 3'!$C$2:$D$55,2,FALSE)</f>
        <v>#N/A</v>
      </c>
      <c r="G42" s="302"/>
      <c r="H42" s="236" t="e">
        <f t="shared" si="3"/>
        <v>#N/A</v>
      </c>
      <c r="I42" s="300" t="e">
        <f>VLOOKUP(C42,'INT 1'!$C$2:$K$55,9,FALSE)</f>
        <v>#N/A</v>
      </c>
      <c r="J42" s="238" t="e">
        <f>VLOOKUP(C42,'INT 2'!$C$2:$K$55,9,FALSE)</f>
        <v>#N/A</v>
      </c>
      <c r="K42" s="238" t="e">
        <f>VLOOKUP(C42,'INT 3'!$C$2:$K$55,9,FALSE)</f>
        <v>#N/A</v>
      </c>
      <c r="L42" s="303"/>
      <c r="M42" s="301" t="e">
        <f t="shared" si="4"/>
        <v>#N/A</v>
      </c>
      <c r="N42" s="299" t="e">
        <f>VLOOKUP(C42,'INT 1'!$C$2:$L$55,10,FALSE)</f>
        <v>#N/A</v>
      </c>
      <c r="O42" s="299" t="e">
        <f>VLOOKUP(C42,'INT 2'!$C$2:$L$55,10,FALSE)</f>
        <v>#N/A</v>
      </c>
      <c r="P42" s="299" t="e">
        <f>VLOOKUP(C42,'INT 3'!$C$2:$L$55,10,FALSE)</f>
        <v>#N/A</v>
      </c>
      <c r="Q42" s="302"/>
      <c r="R42" s="236" t="e">
        <f t="shared" si="5"/>
        <v>#N/A</v>
      </c>
    </row>
    <row r="43" spans="1:18" ht="14.4" x14ac:dyDescent="0.3">
      <c r="A43" s="186">
        <v>42</v>
      </c>
      <c r="B43" s="298">
        <f>'INT 1'!B43</f>
        <v>0</v>
      </c>
      <c r="C43" s="298">
        <f>'INT 1'!C43</f>
        <v>0</v>
      </c>
      <c r="D43" s="299" t="e">
        <f>VLOOKUP(C43,'INT 1'!$C$2:$D$55,2,FALSE)</f>
        <v>#N/A</v>
      </c>
      <c r="E43" s="299" t="e">
        <f>VLOOKUP(C43,'INT 2'!$C$2:$D$55,2,FALSE)</f>
        <v>#N/A</v>
      </c>
      <c r="F43" s="299" t="e">
        <f>VLOOKUP(C43,'INT 3'!$C$2:$D$55,2,FALSE)</f>
        <v>#N/A</v>
      </c>
      <c r="G43" s="302"/>
      <c r="H43" s="236" t="e">
        <f t="shared" si="3"/>
        <v>#N/A</v>
      </c>
      <c r="I43" s="300" t="e">
        <f>VLOOKUP(C43,'INT 1'!$C$2:$K$55,9,FALSE)</f>
        <v>#N/A</v>
      </c>
      <c r="J43" s="238" t="e">
        <f>VLOOKUP(C43,'INT 2'!$C$2:$K$55,9,FALSE)</f>
        <v>#N/A</v>
      </c>
      <c r="K43" s="238" t="e">
        <f>VLOOKUP(C43,'INT 3'!$C$2:$K$55,9,FALSE)</f>
        <v>#N/A</v>
      </c>
      <c r="L43" s="303"/>
      <c r="M43" s="301" t="e">
        <f t="shared" si="4"/>
        <v>#N/A</v>
      </c>
      <c r="N43" s="299" t="e">
        <f>VLOOKUP(C43,'INT 1'!$C$2:$L$55,10,FALSE)</f>
        <v>#N/A</v>
      </c>
      <c r="O43" s="299" t="e">
        <f>VLOOKUP(C43,'INT 2'!$C$2:$L$55,10,FALSE)</f>
        <v>#N/A</v>
      </c>
      <c r="P43" s="299" t="e">
        <f>VLOOKUP(C43,'INT 3'!$C$2:$L$55,10,FALSE)</f>
        <v>#N/A</v>
      </c>
      <c r="Q43" s="302"/>
      <c r="R43" s="236" t="e">
        <f t="shared" si="5"/>
        <v>#N/A</v>
      </c>
    </row>
    <row r="44" spans="1:18" ht="14.4" x14ac:dyDescent="0.3">
      <c r="A44" s="186">
        <v>43</v>
      </c>
      <c r="B44" s="298">
        <f>'INT 1'!B44</f>
        <v>0</v>
      </c>
      <c r="C44" s="298">
        <f>'INT 1'!C44</f>
        <v>0</v>
      </c>
      <c r="D44" s="299" t="e">
        <f>VLOOKUP(C44,'INT 1'!$C$2:$D$55,2,FALSE)</f>
        <v>#N/A</v>
      </c>
      <c r="E44" s="299" t="e">
        <f>VLOOKUP(C44,'INT 2'!$C$2:$D$55,2,FALSE)</f>
        <v>#N/A</v>
      </c>
      <c r="F44" s="299" t="e">
        <f>VLOOKUP(C44,'INT 3'!$C$2:$D$55,2,FALSE)</f>
        <v>#N/A</v>
      </c>
      <c r="G44" s="302"/>
      <c r="H44" s="236" t="e">
        <f t="shared" si="3"/>
        <v>#N/A</v>
      </c>
      <c r="I44" s="300" t="e">
        <f>VLOOKUP(C44,'INT 1'!$C$2:$K$55,9,FALSE)</f>
        <v>#N/A</v>
      </c>
      <c r="J44" s="238" t="e">
        <f>VLOOKUP(C44,'INT 2'!$C$2:$K$55,9,FALSE)</f>
        <v>#N/A</v>
      </c>
      <c r="K44" s="238" t="e">
        <f>VLOOKUP(C44,'INT 3'!$C$2:$K$55,9,FALSE)</f>
        <v>#N/A</v>
      </c>
      <c r="L44" s="303"/>
      <c r="M44" s="301" t="e">
        <f t="shared" si="4"/>
        <v>#N/A</v>
      </c>
      <c r="N44" s="299" t="e">
        <f>VLOOKUP(C44,'INT 1'!$C$2:$L$55,10,FALSE)</f>
        <v>#N/A</v>
      </c>
      <c r="O44" s="299" t="e">
        <f>VLOOKUP(C44,'INT 2'!$C$2:$L$55,10,FALSE)</f>
        <v>#N/A</v>
      </c>
      <c r="P44" s="299" t="e">
        <f>VLOOKUP(C44,'INT 3'!$C$2:$L$55,10,FALSE)</f>
        <v>#N/A</v>
      </c>
      <c r="Q44" s="302"/>
      <c r="R44" s="236" t="e">
        <f t="shared" si="5"/>
        <v>#N/A</v>
      </c>
    </row>
    <row r="45" spans="1:18" ht="14.4" x14ac:dyDescent="0.3">
      <c r="A45" s="186">
        <v>44</v>
      </c>
      <c r="B45" s="298">
        <f>'INT 1'!B45</f>
        <v>0</v>
      </c>
      <c r="C45" s="298">
        <f>'INT 1'!C45</f>
        <v>0</v>
      </c>
      <c r="D45" s="299" t="e">
        <f>VLOOKUP(C45,'INT 1'!$C$2:$D$55,2,FALSE)</f>
        <v>#N/A</v>
      </c>
      <c r="E45" s="299" t="e">
        <f>VLOOKUP(C45,'INT 2'!$C$2:$D$55,2,FALSE)</f>
        <v>#N/A</v>
      </c>
      <c r="F45" s="299" t="e">
        <f>VLOOKUP(C45,'INT 3'!$C$2:$D$55,2,FALSE)</f>
        <v>#N/A</v>
      </c>
      <c r="G45" s="302"/>
      <c r="H45" s="236" t="e">
        <f t="shared" si="3"/>
        <v>#N/A</v>
      </c>
      <c r="I45" s="300" t="e">
        <f>VLOOKUP(C45,'INT 1'!$C$2:$K$55,9,FALSE)</f>
        <v>#N/A</v>
      </c>
      <c r="J45" s="238" t="e">
        <f>VLOOKUP(C45,'INT 2'!$C$2:$K$55,9,FALSE)</f>
        <v>#N/A</v>
      </c>
      <c r="K45" s="238" t="e">
        <f>VLOOKUP(C45,'INT 3'!$C$2:$K$55,9,FALSE)</f>
        <v>#N/A</v>
      </c>
      <c r="L45" s="303"/>
      <c r="M45" s="301" t="e">
        <f t="shared" si="4"/>
        <v>#N/A</v>
      </c>
      <c r="N45" s="299" t="e">
        <f>VLOOKUP(C45,'INT 1'!$C$2:$L$55,10,FALSE)</f>
        <v>#N/A</v>
      </c>
      <c r="O45" s="299" t="e">
        <f>VLOOKUP(C45,'INT 2'!$C$2:$L$55,10,FALSE)</f>
        <v>#N/A</v>
      </c>
      <c r="P45" s="299" t="e">
        <f>VLOOKUP(C45,'INT 3'!$C$2:$L$55,10,FALSE)</f>
        <v>#N/A</v>
      </c>
      <c r="Q45" s="302"/>
      <c r="R45" s="236" t="e">
        <f t="shared" si="5"/>
        <v>#N/A</v>
      </c>
    </row>
    <row r="46" spans="1:18" ht="14.4" x14ac:dyDescent="0.3">
      <c r="A46" s="186">
        <v>45</v>
      </c>
      <c r="B46" s="298">
        <f>'INT 1'!B46</f>
        <v>0</v>
      </c>
      <c r="C46" s="298">
        <f>'INT 1'!C46</f>
        <v>0</v>
      </c>
      <c r="D46" s="299" t="e">
        <f>VLOOKUP(C46,'INT 1'!$C$2:$D$55,2,FALSE)</f>
        <v>#N/A</v>
      </c>
      <c r="E46" s="299" t="e">
        <f>VLOOKUP(C46,'INT 2'!$C$2:$D$55,2,FALSE)</f>
        <v>#N/A</v>
      </c>
      <c r="F46" s="299" t="e">
        <f>VLOOKUP(C46,'INT 3'!$C$2:$D$55,2,FALSE)</f>
        <v>#N/A</v>
      </c>
      <c r="G46" s="302"/>
      <c r="H46" s="236" t="e">
        <f t="shared" si="3"/>
        <v>#N/A</v>
      </c>
      <c r="I46" s="300" t="e">
        <f>VLOOKUP(C46,'INT 1'!$C$2:$K$55,9,FALSE)</f>
        <v>#N/A</v>
      </c>
      <c r="J46" s="238" t="e">
        <f>VLOOKUP(C46,'INT 2'!$C$2:$K$55,9,FALSE)</f>
        <v>#N/A</v>
      </c>
      <c r="K46" s="238" t="e">
        <f>VLOOKUP(C46,'INT 3'!$C$2:$K$55,9,FALSE)</f>
        <v>#N/A</v>
      </c>
      <c r="L46" s="303"/>
      <c r="M46" s="301" t="e">
        <f t="shared" si="4"/>
        <v>#N/A</v>
      </c>
      <c r="N46" s="299" t="e">
        <f>VLOOKUP(C46,'INT 1'!$C$2:$L$55,10,FALSE)</f>
        <v>#N/A</v>
      </c>
      <c r="O46" s="299" t="e">
        <f>VLOOKUP(C46,'INT 2'!$C$2:$L$55,10,FALSE)</f>
        <v>#N/A</v>
      </c>
      <c r="P46" s="299" t="e">
        <f>VLOOKUP(C46,'INT 3'!$C$2:$L$55,10,FALSE)</f>
        <v>#N/A</v>
      </c>
      <c r="Q46" s="302"/>
      <c r="R46" s="236" t="e">
        <f t="shared" si="5"/>
        <v>#N/A</v>
      </c>
    </row>
    <row r="47" spans="1:18" ht="14.4" x14ac:dyDescent="0.3">
      <c r="A47" s="186">
        <v>46</v>
      </c>
      <c r="B47" s="298">
        <f>'INT 1'!B47</f>
        <v>0</v>
      </c>
      <c r="C47" s="298">
        <f>'INT 1'!C47</f>
        <v>0</v>
      </c>
      <c r="D47" s="299" t="e">
        <f>VLOOKUP(C47,'INT 1'!$C$2:$D$55,2,FALSE)</f>
        <v>#N/A</v>
      </c>
      <c r="E47" s="299" t="e">
        <f>VLOOKUP(C47,'INT 2'!$C$2:$D$55,2,FALSE)</f>
        <v>#N/A</v>
      </c>
      <c r="F47" s="299" t="e">
        <f>VLOOKUP(C47,'INT 3'!$C$2:$D$55,2,FALSE)</f>
        <v>#N/A</v>
      </c>
      <c r="G47" s="302"/>
      <c r="H47" s="236" t="e">
        <f t="shared" si="3"/>
        <v>#N/A</v>
      </c>
      <c r="I47" s="300" t="e">
        <f>VLOOKUP(C47,'INT 1'!$C$2:$K$55,9,FALSE)</f>
        <v>#N/A</v>
      </c>
      <c r="J47" s="238" t="e">
        <f>VLOOKUP(C47,'INT 2'!$C$2:$K$55,9,FALSE)</f>
        <v>#N/A</v>
      </c>
      <c r="K47" s="238" t="e">
        <f>VLOOKUP(C47,'INT 3'!$C$2:$K$55,9,FALSE)</f>
        <v>#N/A</v>
      </c>
      <c r="L47" s="303"/>
      <c r="M47" s="301" t="e">
        <f t="shared" si="4"/>
        <v>#N/A</v>
      </c>
      <c r="N47" s="299" t="e">
        <f>VLOOKUP(C47,'INT 1'!$C$2:$L$55,10,FALSE)</f>
        <v>#N/A</v>
      </c>
      <c r="O47" s="299" t="e">
        <f>VLOOKUP(C47,'INT 2'!$C$2:$L$55,10,FALSE)</f>
        <v>#N/A</v>
      </c>
      <c r="P47" s="299" t="e">
        <f>VLOOKUP(C47,'INT 3'!$C$2:$L$55,10,FALSE)</f>
        <v>#N/A</v>
      </c>
      <c r="Q47" s="302"/>
      <c r="R47" s="236" t="e">
        <f t="shared" si="5"/>
        <v>#N/A</v>
      </c>
    </row>
    <row r="48" spans="1:18" ht="14.4" x14ac:dyDescent="0.3">
      <c r="A48" s="186">
        <v>47</v>
      </c>
      <c r="B48" s="298">
        <f>'INT 1'!B48</f>
        <v>0</v>
      </c>
      <c r="C48" s="298">
        <f>'INT 1'!C48</f>
        <v>0</v>
      </c>
      <c r="D48" s="299" t="e">
        <f>VLOOKUP(C48,'INT 1'!$C$2:$D$55,2,FALSE)</f>
        <v>#N/A</v>
      </c>
      <c r="E48" s="299" t="e">
        <f>VLOOKUP(C48,'INT 2'!$C$2:$D$55,2,FALSE)</f>
        <v>#N/A</v>
      </c>
      <c r="F48" s="299" t="e">
        <f>VLOOKUP(C48,'INT 3'!$C$2:$D$55,2,FALSE)</f>
        <v>#N/A</v>
      </c>
      <c r="G48" s="302"/>
      <c r="H48" s="236" t="e">
        <f t="shared" si="3"/>
        <v>#N/A</v>
      </c>
      <c r="I48" s="300" t="e">
        <f>VLOOKUP(C48,'INT 1'!$C$2:$K$55,9,FALSE)</f>
        <v>#N/A</v>
      </c>
      <c r="J48" s="238" t="e">
        <f>VLOOKUP(C48,'INT 2'!$C$2:$K$55,9,FALSE)</f>
        <v>#N/A</v>
      </c>
      <c r="K48" s="238" t="e">
        <f>VLOOKUP(C48,'INT 3'!$C$2:$K$55,9,FALSE)</f>
        <v>#N/A</v>
      </c>
      <c r="L48" s="303"/>
      <c r="M48" s="301" t="e">
        <f t="shared" si="4"/>
        <v>#N/A</v>
      </c>
      <c r="N48" s="299" t="e">
        <f>VLOOKUP(C48,'INT 1'!$C$2:$L$55,10,FALSE)</f>
        <v>#N/A</v>
      </c>
      <c r="O48" s="299" t="e">
        <f>VLOOKUP(C48,'INT 2'!$C$2:$L$55,10,FALSE)</f>
        <v>#N/A</v>
      </c>
      <c r="P48" s="299" t="e">
        <f>VLOOKUP(C48,'INT 3'!$C$2:$L$55,10,FALSE)</f>
        <v>#N/A</v>
      </c>
      <c r="Q48" s="302"/>
      <c r="R48" s="236" t="e">
        <f t="shared" si="5"/>
        <v>#N/A</v>
      </c>
    </row>
    <row r="49" spans="1:18" ht="14.4" x14ac:dyDescent="0.3">
      <c r="A49" s="186">
        <v>48</v>
      </c>
      <c r="B49" s="298">
        <f>'INT 1'!B49</f>
        <v>0</v>
      </c>
      <c r="C49" s="298">
        <f>'INT 1'!C49</f>
        <v>0</v>
      </c>
      <c r="D49" s="299" t="e">
        <f>VLOOKUP(C49,'INT 1'!$C$2:$D$55,2,FALSE)</f>
        <v>#N/A</v>
      </c>
      <c r="E49" s="299" t="e">
        <f>VLOOKUP(C49,'INT 2'!$C$2:$D$55,2,FALSE)</f>
        <v>#N/A</v>
      </c>
      <c r="F49" s="299" t="e">
        <f>VLOOKUP(C49,'INT 3'!$C$2:$D$55,2,FALSE)</f>
        <v>#N/A</v>
      </c>
      <c r="G49" s="302"/>
      <c r="H49" s="236" t="e">
        <f t="shared" si="3"/>
        <v>#N/A</v>
      </c>
      <c r="I49" s="300" t="e">
        <f>VLOOKUP(C49,'INT 1'!$C$2:$K$55,9,FALSE)</f>
        <v>#N/A</v>
      </c>
      <c r="J49" s="238" t="e">
        <f>VLOOKUP(C49,'INT 2'!$C$2:$K$55,9,FALSE)</f>
        <v>#N/A</v>
      </c>
      <c r="K49" s="238" t="e">
        <f>VLOOKUP(C49,'INT 3'!$C$2:$K$55,9,FALSE)</f>
        <v>#N/A</v>
      </c>
      <c r="L49" s="303"/>
      <c r="M49" s="301" t="e">
        <f t="shared" si="4"/>
        <v>#N/A</v>
      </c>
      <c r="N49" s="299" t="e">
        <f>VLOOKUP(C49,'INT 1'!$C$2:$L$55,10,FALSE)</f>
        <v>#N/A</v>
      </c>
      <c r="O49" s="299" t="e">
        <f>VLOOKUP(C49,'INT 2'!$C$2:$L$55,10,FALSE)</f>
        <v>#N/A</v>
      </c>
      <c r="P49" s="299" t="e">
        <f>VLOOKUP(C49,'INT 3'!$C$2:$L$55,10,FALSE)</f>
        <v>#N/A</v>
      </c>
      <c r="Q49" s="302"/>
      <c r="R49" s="236" t="e">
        <f t="shared" si="5"/>
        <v>#N/A</v>
      </c>
    </row>
    <row r="50" spans="1:18" ht="14.4" x14ac:dyDescent="0.3">
      <c r="A50" s="186">
        <v>49</v>
      </c>
      <c r="B50" s="298">
        <f>'INT 1'!B50</f>
        <v>0</v>
      </c>
      <c r="C50" s="298">
        <f>'INT 1'!C50</f>
        <v>0</v>
      </c>
      <c r="D50" s="299" t="e">
        <f>VLOOKUP(C50,'INT 1'!$C$2:$D$55,2,FALSE)</f>
        <v>#N/A</v>
      </c>
      <c r="E50" s="299" t="e">
        <f>VLOOKUP(C50,'INT 2'!$C$2:$D$55,2,FALSE)</f>
        <v>#N/A</v>
      </c>
      <c r="F50" s="299" t="e">
        <f>VLOOKUP(C50,'INT 3'!$C$2:$D$55,2,FALSE)</f>
        <v>#N/A</v>
      </c>
      <c r="G50" s="302"/>
      <c r="H50" s="236" t="e">
        <f t="shared" si="3"/>
        <v>#N/A</v>
      </c>
      <c r="I50" s="300" t="e">
        <f>VLOOKUP(C50,'INT 1'!$C$2:$K$55,9,FALSE)</f>
        <v>#N/A</v>
      </c>
      <c r="J50" s="238" t="e">
        <f>VLOOKUP(C50,'INT 2'!$C$2:$K$55,9,FALSE)</f>
        <v>#N/A</v>
      </c>
      <c r="K50" s="238" t="e">
        <f>VLOOKUP(C50,'INT 3'!$C$2:$K$55,9,FALSE)</f>
        <v>#N/A</v>
      </c>
      <c r="L50" s="303"/>
      <c r="M50" s="301" t="e">
        <f t="shared" si="4"/>
        <v>#N/A</v>
      </c>
      <c r="N50" s="299" t="e">
        <f>VLOOKUP(C50,'INT 1'!$C$2:$L$55,10,FALSE)</f>
        <v>#N/A</v>
      </c>
      <c r="O50" s="299" t="e">
        <f>VLOOKUP(C50,'INT 2'!$C$2:$L$55,10,FALSE)</f>
        <v>#N/A</v>
      </c>
      <c r="P50" s="299" t="e">
        <f>VLOOKUP(C50,'INT 3'!$C$2:$L$55,10,FALSE)</f>
        <v>#N/A</v>
      </c>
      <c r="Q50" s="302"/>
      <c r="R50" s="236" t="e">
        <f t="shared" si="5"/>
        <v>#N/A</v>
      </c>
    </row>
    <row r="51" spans="1:18" ht="14.4" x14ac:dyDescent="0.3">
      <c r="A51" s="186">
        <v>50</v>
      </c>
      <c r="B51" s="298">
        <f>'INT 1'!B51</f>
        <v>0</v>
      </c>
      <c r="C51" s="298">
        <f>'INT 1'!C51</f>
        <v>0</v>
      </c>
      <c r="D51" s="299" t="e">
        <f>VLOOKUP(C51,'INT 1'!$C$2:$D$55,2,FALSE)</f>
        <v>#N/A</v>
      </c>
      <c r="E51" s="299" t="e">
        <f>VLOOKUP(C51,'INT 2'!$C$2:$D$55,2,FALSE)</f>
        <v>#N/A</v>
      </c>
      <c r="F51" s="299" t="e">
        <f>VLOOKUP(C51,'INT 3'!$C$2:$D$55,2,FALSE)</f>
        <v>#N/A</v>
      </c>
      <c r="G51" s="302"/>
      <c r="H51" s="236" t="e">
        <f t="shared" si="3"/>
        <v>#N/A</v>
      </c>
      <c r="I51" s="300" t="e">
        <f>VLOOKUP(C51,'INT 1'!$C$2:$K$55,9,FALSE)</f>
        <v>#N/A</v>
      </c>
      <c r="J51" s="238" t="e">
        <f>VLOOKUP(C51,'INT 2'!$C$2:$K$55,9,FALSE)</f>
        <v>#N/A</v>
      </c>
      <c r="K51" s="238" t="e">
        <f>VLOOKUP(C51,'INT 3'!$C$2:$K$55,9,FALSE)</f>
        <v>#N/A</v>
      </c>
      <c r="L51" s="303"/>
      <c r="M51" s="301" t="e">
        <f t="shared" si="4"/>
        <v>#N/A</v>
      </c>
      <c r="N51" s="299" t="e">
        <f>VLOOKUP(C51,'INT 1'!$C$2:$L$55,10,FALSE)</f>
        <v>#N/A</v>
      </c>
      <c r="O51" s="299" t="e">
        <f>VLOOKUP(C51,'INT 2'!$C$2:$L$55,10,FALSE)</f>
        <v>#N/A</v>
      </c>
      <c r="P51" s="299" t="e">
        <f>VLOOKUP(C51,'INT 3'!$C$2:$L$55,10,FALSE)</f>
        <v>#N/A</v>
      </c>
      <c r="Q51" s="302"/>
      <c r="R51" s="236" t="e">
        <f t="shared" si="5"/>
        <v>#N/A</v>
      </c>
    </row>
    <row r="52" spans="1:18" ht="14.4" x14ac:dyDescent="0.3">
      <c r="A52" s="186">
        <v>51</v>
      </c>
      <c r="B52" s="298">
        <f>'INT 1'!B52</f>
        <v>0</v>
      </c>
      <c r="C52" s="298">
        <f>'INT 1'!C52</f>
        <v>0</v>
      </c>
      <c r="D52" s="299" t="e">
        <f>VLOOKUP(C52,'INT 1'!$C$2:$D$55,2,FALSE)</f>
        <v>#N/A</v>
      </c>
      <c r="E52" s="299" t="e">
        <f>VLOOKUP(C52,'INT 2'!$C$2:$D$55,2,FALSE)</f>
        <v>#N/A</v>
      </c>
      <c r="F52" s="299" t="e">
        <f>VLOOKUP(C52,'INT 3'!$C$2:$D$55,2,FALSE)</f>
        <v>#N/A</v>
      </c>
      <c r="G52" s="302"/>
      <c r="H52" s="236" t="e">
        <f t="shared" si="3"/>
        <v>#N/A</v>
      </c>
      <c r="I52" s="300" t="e">
        <f>VLOOKUP(C52,'INT 1'!$C$2:$K$55,9,FALSE)</f>
        <v>#N/A</v>
      </c>
      <c r="J52" s="238" t="e">
        <f>VLOOKUP(C52,'INT 2'!$C$2:$K$55,9,FALSE)</f>
        <v>#N/A</v>
      </c>
      <c r="K52" s="238" t="e">
        <f>VLOOKUP(C52,'INT 3'!$C$2:$K$55,9,FALSE)</f>
        <v>#N/A</v>
      </c>
      <c r="L52" s="303"/>
      <c r="M52" s="301" t="e">
        <f t="shared" si="4"/>
        <v>#N/A</v>
      </c>
      <c r="N52" s="299" t="e">
        <f>VLOOKUP(C52,'INT 1'!$C$2:$L$55,10,FALSE)</f>
        <v>#N/A</v>
      </c>
      <c r="O52" s="299" t="e">
        <f>VLOOKUP(C52,'INT 2'!$C$2:$L$55,10,FALSE)</f>
        <v>#N/A</v>
      </c>
      <c r="P52" s="299" t="e">
        <f>VLOOKUP(C52,'INT 3'!$C$2:$L$55,10,FALSE)</f>
        <v>#N/A</v>
      </c>
      <c r="Q52" s="302"/>
      <c r="R52" s="236" t="e">
        <f t="shared" si="5"/>
        <v>#N/A</v>
      </c>
    </row>
    <row r="53" spans="1:18" ht="14.4" x14ac:dyDescent="0.3">
      <c r="A53" s="186">
        <v>52</v>
      </c>
      <c r="B53" s="298">
        <f>'INT 1'!B53</f>
        <v>0</v>
      </c>
      <c r="C53" s="298">
        <f>'INT 1'!C53</f>
        <v>0</v>
      </c>
      <c r="D53" s="299" t="e">
        <f>VLOOKUP(C53,'INT 1'!$C$2:$D$55,2,FALSE)</f>
        <v>#N/A</v>
      </c>
      <c r="E53" s="299" t="e">
        <f>VLOOKUP(C53,'INT 2'!$C$2:$D$55,2,FALSE)</f>
        <v>#N/A</v>
      </c>
      <c r="F53" s="299" t="e">
        <f>VLOOKUP(C53,'INT 3'!$C$2:$D$55,2,FALSE)</f>
        <v>#N/A</v>
      </c>
      <c r="G53" s="302"/>
      <c r="H53" s="236" t="e">
        <f t="shared" si="3"/>
        <v>#N/A</v>
      </c>
      <c r="I53" s="300" t="e">
        <f>VLOOKUP(C53,'INT 1'!$C$2:$K$55,9,FALSE)</f>
        <v>#N/A</v>
      </c>
      <c r="J53" s="238" t="e">
        <f>VLOOKUP(C53,'INT 2'!$C$2:$K$55,9,FALSE)</f>
        <v>#N/A</v>
      </c>
      <c r="K53" s="238" t="e">
        <f>VLOOKUP(C53,'INT 3'!$C$2:$K$55,9,FALSE)</f>
        <v>#N/A</v>
      </c>
      <c r="L53" s="303"/>
      <c r="M53" s="301" t="e">
        <f t="shared" si="4"/>
        <v>#N/A</v>
      </c>
      <c r="N53" s="299" t="e">
        <f>VLOOKUP(C53,'INT 1'!$C$2:$L$55,10,FALSE)</f>
        <v>#N/A</v>
      </c>
      <c r="O53" s="299" t="e">
        <f>VLOOKUP(C53,'INT 2'!$C$2:$L$55,10,FALSE)</f>
        <v>#N/A</v>
      </c>
      <c r="P53" s="299" t="e">
        <f>VLOOKUP(C53,'INT 3'!$C$2:$L$55,10,FALSE)</f>
        <v>#N/A</v>
      </c>
      <c r="Q53" s="302"/>
      <c r="R53" s="236" t="e">
        <f t="shared" si="5"/>
        <v>#N/A</v>
      </c>
    </row>
    <row r="54" spans="1:18" ht="14.4" x14ac:dyDescent="0.3">
      <c r="A54" s="186">
        <v>53</v>
      </c>
      <c r="B54" s="298">
        <f>'INT 1'!B54</f>
        <v>0</v>
      </c>
      <c r="C54" s="298">
        <f>'INT 1'!C54</f>
        <v>0</v>
      </c>
      <c r="D54" s="299" t="e">
        <f>VLOOKUP(C54,'INT 1'!$C$2:$D$55,2,FALSE)</f>
        <v>#N/A</v>
      </c>
      <c r="E54" s="299" t="e">
        <f>VLOOKUP(C54,'INT 2'!$C$2:$D$55,2,FALSE)</f>
        <v>#N/A</v>
      </c>
      <c r="F54" s="299" t="e">
        <f>VLOOKUP(C54,'INT 3'!$C$2:$D$55,2,FALSE)</f>
        <v>#N/A</v>
      </c>
      <c r="G54" s="302"/>
      <c r="H54" s="236" t="e">
        <f t="shared" si="3"/>
        <v>#N/A</v>
      </c>
      <c r="I54" s="300" t="e">
        <f>VLOOKUP(C54,'INT 1'!$C$2:$K$55,9,FALSE)</f>
        <v>#N/A</v>
      </c>
      <c r="J54" s="238" t="e">
        <f>VLOOKUP(C54,'INT 2'!$C$2:$K$55,9,FALSE)</f>
        <v>#N/A</v>
      </c>
      <c r="K54" s="238" t="e">
        <f>VLOOKUP(C54,'INT 3'!$C$2:$K$55,9,FALSE)</f>
        <v>#N/A</v>
      </c>
      <c r="L54" s="303"/>
      <c r="M54" s="301" t="e">
        <f t="shared" si="4"/>
        <v>#N/A</v>
      </c>
      <c r="N54" s="299" t="e">
        <f>VLOOKUP(C54,'INT 1'!$C$2:$L$55,10,FALSE)</f>
        <v>#N/A</v>
      </c>
      <c r="O54" s="299" t="e">
        <f>VLOOKUP(C54,'INT 2'!$C$2:$L$55,10,FALSE)</f>
        <v>#N/A</v>
      </c>
      <c r="P54" s="299" t="e">
        <f>VLOOKUP(C54,'INT 3'!$C$2:$L$55,10,FALSE)</f>
        <v>#N/A</v>
      </c>
      <c r="Q54" s="302"/>
      <c r="R54" s="236" t="e">
        <f t="shared" si="5"/>
        <v>#N/A</v>
      </c>
    </row>
    <row r="55" spans="1:18" ht="15" thickBot="1" x14ac:dyDescent="0.35">
      <c r="A55" s="187">
        <v>54</v>
      </c>
      <c r="B55" s="304">
        <f>'INT 1'!B55</f>
        <v>0</v>
      </c>
      <c r="C55" s="304">
        <f>'INT 1'!C55</f>
        <v>0</v>
      </c>
      <c r="D55" s="305" t="e">
        <f>VLOOKUP(C55,'INT 1'!$C$2:$D$55,2,FALSE)</f>
        <v>#N/A</v>
      </c>
      <c r="E55" s="305" t="e">
        <f>VLOOKUP(C55,'INT 2'!$C$2:$D$55,2,FALSE)</f>
        <v>#N/A</v>
      </c>
      <c r="F55" s="305" t="e">
        <f>VLOOKUP(C55,'INT 3'!$C$2:$D$55,2,FALSE)</f>
        <v>#N/A</v>
      </c>
      <c r="G55" s="306"/>
      <c r="H55" s="240" t="e">
        <f t="shared" si="3"/>
        <v>#N/A</v>
      </c>
      <c r="I55" s="307" t="e">
        <f>VLOOKUP(C55,'INT 1'!$C$2:$K$55,9,FALSE)</f>
        <v>#N/A</v>
      </c>
      <c r="J55" s="242" t="e">
        <f>VLOOKUP(C55,'INT 2'!$C$2:$K$55,9,FALSE)</f>
        <v>#N/A</v>
      </c>
      <c r="K55" s="242" t="e">
        <f>VLOOKUP(C55,'INT 3'!$C$2:$K$55,9,FALSE)</f>
        <v>#N/A</v>
      </c>
      <c r="L55" s="308"/>
      <c r="M55" s="309" t="e">
        <f t="shared" si="4"/>
        <v>#N/A</v>
      </c>
      <c r="N55" s="305" t="e">
        <f>VLOOKUP(C55,'INT 1'!$C$2:$L$55,10,FALSE)</f>
        <v>#N/A</v>
      </c>
      <c r="O55" s="305" t="e">
        <f>VLOOKUP(C55,'INT 2'!$C$2:$L$55,10,FALSE)</f>
        <v>#N/A</v>
      </c>
      <c r="P55" s="305" t="e">
        <f>VLOOKUP(C55,'INT 3'!$C$2:$L$55,10,FALSE)</f>
        <v>#N/A</v>
      </c>
      <c r="Q55" s="306"/>
      <c r="R55" s="240" t="e">
        <f t="shared" si="5"/>
        <v>#N/A</v>
      </c>
    </row>
  </sheetData>
  <sortState xmlns:xlrd2="http://schemas.microsoft.com/office/spreadsheetml/2017/richdata2" ref="B2:R17">
    <sortCondition descending="1" ref="M2:M17"/>
    <sortCondition ref="R2:R17"/>
    <sortCondition ref="H2:H17"/>
  </sortState>
  <printOptions gridLines="1"/>
  <pageMargins left="0.25" right="0.25" top="0.75" bottom="0.75" header="0.3" footer="0.3"/>
  <pageSetup scale="64" orientation="landscape" horizontalDpi="4294967293" r:id="rId1"/>
  <headerFooter>
    <oddHeader>&amp;CIntermediate Average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L56"/>
  <sheetViews>
    <sheetView zoomScaleNormal="100" zoomScalePageLayoutView="96" workbookViewId="0">
      <pane ySplit="1" topLeftCell="A2" activePane="bottomLeft" state="frozen"/>
      <selection pane="bottomLeft" activeCell="L4" sqref="L4"/>
    </sheetView>
  </sheetViews>
  <sheetFormatPr defaultRowHeight="14.4" x14ac:dyDescent="0.3"/>
  <cols>
    <col min="1" max="1" width="2.8984375" customWidth="1"/>
    <col min="2" max="2" width="17.5" style="358" customWidth="1"/>
    <col min="3" max="3" width="10.69921875" style="358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9" width="9.59765625" style="37" customWidth="1"/>
    <col min="10" max="10" width="9.59765625" style="37" hidden="1" customWidth="1"/>
    <col min="11" max="11" width="10" style="37" customWidth="1"/>
    <col min="12" max="12" width="9.69921875" style="105" customWidth="1"/>
  </cols>
  <sheetData>
    <row r="1" spans="1:12" s="4" customFormat="1" x14ac:dyDescent="0.3">
      <c r="A1" s="277"/>
      <c r="B1" s="106" t="s">
        <v>0</v>
      </c>
      <c r="C1" s="106" t="s">
        <v>1</v>
      </c>
      <c r="D1" s="279" t="s">
        <v>2</v>
      </c>
      <c r="E1" s="278" t="s">
        <v>3</v>
      </c>
      <c r="F1" s="278" t="s">
        <v>4</v>
      </c>
      <c r="G1" s="278" t="s">
        <v>5</v>
      </c>
      <c r="H1" s="278" t="s">
        <v>6</v>
      </c>
      <c r="I1" s="278" t="s">
        <v>7</v>
      </c>
      <c r="J1" s="278" t="s">
        <v>33</v>
      </c>
      <c r="K1" s="280" t="s">
        <v>8</v>
      </c>
      <c r="L1" s="279" t="s">
        <v>9</v>
      </c>
    </row>
    <row r="2" spans="1:12" s="4" customFormat="1" x14ac:dyDescent="0.3">
      <c r="A2" s="310">
        <v>1</v>
      </c>
      <c r="B2" s="108" t="s">
        <v>262</v>
      </c>
      <c r="C2" s="108" t="s">
        <v>241</v>
      </c>
      <c r="D2" s="236">
        <v>2.8194444444444442E-4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/>
      <c r="K2" s="238">
        <f t="shared" ref="K2:K21" si="0">SUM(E2:J2)</f>
        <v>75</v>
      </c>
      <c r="L2" s="236">
        <v>2.0723379629629629E-3</v>
      </c>
    </row>
    <row r="3" spans="1:12" x14ac:dyDescent="0.3">
      <c r="A3" s="310">
        <v>2</v>
      </c>
      <c r="B3" s="108" t="s">
        <v>251</v>
      </c>
      <c r="C3" s="108" t="s">
        <v>252</v>
      </c>
      <c r="D3" s="236">
        <v>4.6365740740740748E-4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/>
      <c r="K3" s="238">
        <f t="shared" si="0"/>
        <v>75</v>
      </c>
      <c r="L3" s="236">
        <v>3.1625000000000004E-3</v>
      </c>
    </row>
    <row r="4" spans="1:12" s="2" customFormat="1" x14ac:dyDescent="0.3">
      <c r="A4" s="310">
        <v>3</v>
      </c>
      <c r="B4" s="108" t="s">
        <v>251</v>
      </c>
      <c r="C4" s="108" t="s">
        <v>253</v>
      </c>
      <c r="D4" s="236">
        <v>3.1481481481481481E-4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/>
      <c r="K4" s="238">
        <f t="shared" si="0"/>
        <v>75</v>
      </c>
      <c r="L4" s="236">
        <v>3.5498842592592591E-3</v>
      </c>
    </row>
    <row r="5" spans="1:12" s="2" customFormat="1" x14ac:dyDescent="0.3">
      <c r="A5" s="310">
        <v>4</v>
      </c>
      <c r="B5" s="108" t="s">
        <v>120</v>
      </c>
      <c r="C5" s="108" t="s">
        <v>292</v>
      </c>
      <c r="D5" s="236">
        <v>1.3195601851851851E-3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/>
      <c r="K5" s="238">
        <f t="shared" si="0"/>
        <v>75</v>
      </c>
      <c r="L5" s="236">
        <v>3.9097222222222224E-3</v>
      </c>
    </row>
    <row r="6" spans="1:12" s="2" customFormat="1" x14ac:dyDescent="0.3">
      <c r="A6" s="310">
        <v>5</v>
      </c>
      <c r="B6" s="108" t="s">
        <v>258</v>
      </c>
      <c r="C6" s="108" t="s">
        <v>245</v>
      </c>
      <c r="D6" s="236">
        <v>2.892361111111111E-4</v>
      </c>
      <c r="E6" s="237">
        <v>15</v>
      </c>
      <c r="F6" s="237">
        <v>15</v>
      </c>
      <c r="G6" s="237">
        <v>15</v>
      </c>
      <c r="H6" s="237">
        <v>15</v>
      </c>
      <c r="I6" s="237">
        <v>0</v>
      </c>
      <c r="J6" s="237"/>
      <c r="K6" s="238">
        <f t="shared" si="0"/>
        <v>60</v>
      </c>
      <c r="L6" s="236">
        <v>4.1666666666666666E-3</v>
      </c>
    </row>
    <row r="7" spans="1:12" s="2" customFormat="1" x14ac:dyDescent="0.3">
      <c r="A7" s="310">
        <v>6</v>
      </c>
      <c r="B7" s="108" t="s">
        <v>258</v>
      </c>
      <c r="C7" s="108" t="s">
        <v>259</v>
      </c>
      <c r="D7" s="236">
        <v>3.7453703703703699E-4</v>
      </c>
      <c r="E7" s="237">
        <v>15</v>
      </c>
      <c r="F7" s="237">
        <v>15</v>
      </c>
      <c r="G7" s="237">
        <v>15</v>
      </c>
      <c r="H7" s="237">
        <v>15</v>
      </c>
      <c r="I7" s="237">
        <v>0</v>
      </c>
      <c r="J7" s="237"/>
      <c r="K7" s="238">
        <f t="shared" si="0"/>
        <v>60</v>
      </c>
      <c r="L7" s="236">
        <v>4.1666666666666666E-3</v>
      </c>
    </row>
    <row r="8" spans="1:12" x14ac:dyDescent="0.3">
      <c r="A8" s="310">
        <v>7</v>
      </c>
      <c r="B8" s="108" t="s">
        <v>319</v>
      </c>
      <c r="C8" s="108" t="s">
        <v>320</v>
      </c>
      <c r="D8" s="236">
        <v>5.3240740740740744E-4</v>
      </c>
      <c r="E8" s="237">
        <v>15</v>
      </c>
      <c r="F8" s="237">
        <v>15</v>
      </c>
      <c r="G8" s="237">
        <v>15</v>
      </c>
      <c r="H8" s="237">
        <v>15</v>
      </c>
      <c r="I8" s="237">
        <v>0</v>
      </c>
      <c r="J8" s="237"/>
      <c r="K8" s="238">
        <f t="shared" si="0"/>
        <v>60</v>
      </c>
      <c r="L8" s="236">
        <v>4.1666666666666666E-3</v>
      </c>
    </row>
    <row r="9" spans="1:12" x14ac:dyDescent="0.3">
      <c r="A9" s="310">
        <v>8</v>
      </c>
      <c r="B9" s="108" t="s">
        <v>268</v>
      </c>
      <c r="C9" s="108" t="s">
        <v>269</v>
      </c>
      <c r="D9" s="236">
        <v>5.6747685185185189E-4</v>
      </c>
      <c r="E9" s="237">
        <v>15</v>
      </c>
      <c r="F9" s="237">
        <v>15</v>
      </c>
      <c r="G9" s="237">
        <v>15</v>
      </c>
      <c r="H9" s="237">
        <v>15</v>
      </c>
      <c r="I9" s="237">
        <v>0</v>
      </c>
      <c r="J9" s="237"/>
      <c r="K9" s="238">
        <f t="shared" si="0"/>
        <v>60</v>
      </c>
      <c r="L9" s="236">
        <v>4.1666666666666666E-3</v>
      </c>
    </row>
    <row r="10" spans="1:12" x14ac:dyDescent="0.3">
      <c r="A10" s="310">
        <v>9</v>
      </c>
      <c r="B10" s="108" t="s">
        <v>262</v>
      </c>
      <c r="C10" s="108" t="s">
        <v>263</v>
      </c>
      <c r="D10" s="236">
        <v>7.4537037037037031E-4</v>
      </c>
      <c r="E10" s="237">
        <v>15</v>
      </c>
      <c r="F10" s="237">
        <v>15</v>
      </c>
      <c r="G10" s="237">
        <v>15</v>
      </c>
      <c r="H10" s="237">
        <v>15</v>
      </c>
      <c r="I10" s="237">
        <v>0</v>
      </c>
      <c r="J10" s="237"/>
      <c r="K10" s="238">
        <f t="shared" si="0"/>
        <v>60</v>
      </c>
      <c r="L10" s="236">
        <v>4.1666666666666666E-3</v>
      </c>
    </row>
    <row r="11" spans="1:12" s="2" customFormat="1" x14ac:dyDescent="0.3">
      <c r="A11" s="310">
        <v>10</v>
      </c>
      <c r="B11" s="108" t="s">
        <v>264</v>
      </c>
      <c r="C11" s="108" t="s">
        <v>265</v>
      </c>
      <c r="D11" s="236">
        <v>7.5555555555555565E-4</v>
      </c>
      <c r="E11" s="237">
        <v>15</v>
      </c>
      <c r="F11" s="237">
        <v>15</v>
      </c>
      <c r="G11" s="237">
        <v>15</v>
      </c>
      <c r="H11" s="237">
        <v>15</v>
      </c>
      <c r="I11" s="237">
        <v>0</v>
      </c>
      <c r="J11" s="237"/>
      <c r="K11" s="238">
        <f t="shared" si="0"/>
        <v>60</v>
      </c>
      <c r="L11" s="236">
        <v>4.1666666666666666E-3</v>
      </c>
    </row>
    <row r="12" spans="1:12" s="2" customFormat="1" x14ac:dyDescent="0.3">
      <c r="A12" s="310">
        <v>11</v>
      </c>
      <c r="B12" s="108" t="s">
        <v>267</v>
      </c>
      <c r="C12" s="108" t="s">
        <v>221</v>
      </c>
      <c r="D12" s="236">
        <v>1.6430555555555556E-3</v>
      </c>
      <c r="E12" s="237">
        <v>15</v>
      </c>
      <c r="F12" s="237">
        <v>15</v>
      </c>
      <c r="G12" s="237">
        <v>15</v>
      </c>
      <c r="H12" s="237">
        <v>15</v>
      </c>
      <c r="I12" s="237">
        <v>0</v>
      </c>
      <c r="J12" s="237"/>
      <c r="K12" s="238">
        <f t="shared" si="0"/>
        <v>60</v>
      </c>
      <c r="L12" s="236">
        <v>4.1666666666666666E-3</v>
      </c>
    </row>
    <row r="13" spans="1:12" s="2" customFormat="1" x14ac:dyDescent="0.3">
      <c r="A13" s="310">
        <v>12</v>
      </c>
      <c r="B13" s="108" t="s">
        <v>319</v>
      </c>
      <c r="C13" s="108" t="s">
        <v>203</v>
      </c>
      <c r="D13" s="236">
        <v>2.4004629629629625E-4</v>
      </c>
      <c r="E13" s="237">
        <v>15</v>
      </c>
      <c r="F13" s="237">
        <v>15</v>
      </c>
      <c r="G13" s="237">
        <v>15</v>
      </c>
      <c r="H13" s="237">
        <v>10</v>
      </c>
      <c r="I13" s="237">
        <v>0</v>
      </c>
      <c r="J13" s="237"/>
      <c r="K13" s="238">
        <f t="shared" si="0"/>
        <v>55</v>
      </c>
      <c r="L13" s="236">
        <v>4.1666666666666666E-3</v>
      </c>
    </row>
    <row r="14" spans="1:12" x14ac:dyDescent="0.3">
      <c r="A14" s="310">
        <v>13</v>
      </c>
      <c r="B14" s="108" t="s">
        <v>207</v>
      </c>
      <c r="C14" s="108" t="s">
        <v>208</v>
      </c>
      <c r="D14" s="379">
        <v>3.4548611111111108E-4</v>
      </c>
      <c r="E14" s="237">
        <v>15</v>
      </c>
      <c r="F14" s="237">
        <v>15</v>
      </c>
      <c r="G14" s="237">
        <v>15</v>
      </c>
      <c r="H14" s="237">
        <v>0</v>
      </c>
      <c r="I14" s="237">
        <v>0</v>
      </c>
      <c r="J14" s="237"/>
      <c r="K14" s="238">
        <f t="shared" si="0"/>
        <v>45</v>
      </c>
      <c r="L14" s="236">
        <v>4.1666666666666666E-3</v>
      </c>
    </row>
    <row r="15" spans="1:12" s="2" customFormat="1" x14ac:dyDescent="0.3">
      <c r="A15" s="310">
        <v>14</v>
      </c>
      <c r="B15" s="108" t="s">
        <v>120</v>
      </c>
      <c r="C15" s="108" t="s">
        <v>324</v>
      </c>
      <c r="D15" s="236">
        <v>5.8958333333333334E-4</v>
      </c>
      <c r="E15" s="237">
        <v>15</v>
      </c>
      <c r="F15" s="237">
        <v>15</v>
      </c>
      <c r="G15" s="237">
        <v>15</v>
      </c>
      <c r="H15" s="237">
        <v>0</v>
      </c>
      <c r="I15" s="237">
        <v>0</v>
      </c>
      <c r="J15" s="237"/>
      <c r="K15" s="238">
        <f t="shared" si="0"/>
        <v>45</v>
      </c>
      <c r="L15" s="236">
        <v>4.1666666666666666E-3</v>
      </c>
    </row>
    <row r="16" spans="1:12" x14ac:dyDescent="0.3">
      <c r="A16" s="310">
        <v>15</v>
      </c>
      <c r="B16" s="108" t="s">
        <v>321</v>
      </c>
      <c r="C16" s="108" t="s">
        <v>322</v>
      </c>
      <c r="D16" s="236">
        <v>6.5358796296296291E-4</v>
      </c>
      <c r="E16" s="237">
        <v>15</v>
      </c>
      <c r="F16" s="237">
        <v>15</v>
      </c>
      <c r="G16" s="237">
        <v>15</v>
      </c>
      <c r="H16" s="237">
        <v>0</v>
      </c>
      <c r="I16" s="237">
        <v>0</v>
      </c>
      <c r="J16" s="237"/>
      <c r="K16" s="238">
        <f t="shared" si="0"/>
        <v>45</v>
      </c>
      <c r="L16" s="236">
        <v>4.1666666666666666E-3</v>
      </c>
    </row>
    <row r="17" spans="1:12" x14ac:dyDescent="0.3">
      <c r="A17" s="310">
        <v>16</v>
      </c>
      <c r="B17" s="108" t="s">
        <v>264</v>
      </c>
      <c r="C17" s="108" t="s">
        <v>266</v>
      </c>
      <c r="D17" s="236">
        <v>7.144675925925925E-4</v>
      </c>
      <c r="E17" s="237">
        <v>15</v>
      </c>
      <c r="F17" s="237">
        <v>15</v>
      </c>
      <c r="G17" s="237">
        <v>15</v>
      </c>
      <c r="H17" s="237">
        <v>0</v>
      </c>
      <c r="I17" s="237">
        <v>0</v>
      </c>
      <c r="J17" s="237"/>
      <c r="K17" s="238">
        <f t="shared" si="0"/>
        <v>45</v>
      </c>
      <c r="L17" s="236">
        <v>4.1666666666666666E-3</v>
      </c>
    </row>
    <row r="18" spans="1:12" s="2" customFormat="1" x14ac:dyDescent="0.3">
      <c r="A18" s="310">
        <v>17</v>
      </c>
      <c r="B18" s="108" t="s">
        <v>260</v>
      </c>
      <c r="C18" s="108" t="s">
        <v>261</v>
      </c>
      <c r="D18" s="236">
        <v>8.0659722222222211E-4</v>
      </c>
      <c r="E18" s="237">
        <v>15</v>
      </c>
      <c r="F18" s="237">
        <v>15</v>
      </c>
      <c r="G18" s="237">
        <v>15</v>
      </c>
      <c r="H18" s="237">
        <v>0</v>
      </c>
      <c r="I18" s="237">
        <v>0</v>
      </c>
      <c r="J18" s="237"/>
      <c r="K18" s="238">
        <f t="shared" si="0"/>
        <v>45</v>
      </c>
      <c r="L18" s="236">
        <v>4.1666666666666666E-3</v>
      </c>
    </row>
    <row r="19" spans="1:12" x14ac:dyDescent="0.3">
      <c r="A19" s="310">
        <v>18</v>
      </c>
      <c r="B19" s="108" t="s">
        <v>254</v>
      </c>
      <c r="C19" s="108" t="s">
        <v>255</v>
      </c>
      <c r="D19" s="236">
        <v>1.033912037037037E-3</v>
      </c>
      <c r="E19" s="237">
        <v>15</v>
      </c>
      <c r="F19" s="237">
        <v>15</v>
      </c>
      <c r="G19" s="237">
        <v>15</v>
      </c>
      <c r="H19" s="237">
        <v>0</v>
      </c>
      <c r="I19" s="237">
        <v>0</v>
      </c>
      <c r="J19" s="237"/>
      <c r="K19" s="238">
        <f t="shared" si="0"/>
        <v>45</v>
      </c>
      <c r="L19" s="236">
        <v>4.1666666666666666E-3</v>
      </c>
    </row>
    <row r="20" spans="1:12" x14ac:dyDescent="0.3">
      <c r="A20" s="310">
        <v>19</v>
      </c>
      <c r="B20" s="108" t="s">
        <v>256</v>
      </c>
      <c r="C20" s="108" t="s">
        <v>257</v>
      </c>
      <c r="D20" s="236">
        <v>2.179398148148148E-4</v>
      </c>
      <c r="E20" s="237">
        <v>15</v>
      </c>
      <c r="F20" s="237">
        <v>0</v>
      </c>
      <c r="G20" s="237">
        <v>0</v>
      </c>
      <c r="H20" s="237">
        <v>0</v>
      </c>
      <c r="I20" s="237">
        <v>0</v>
      </c>
      <c r="J20" s="237"/>
      <c r="K20" s="238">
        <f t="shared" si="0"/>
        <v>15</v>
      </c>
      <c r="L20" s="236">
        <v>4.1666666666666666E-3</v>
      </c>
    </row>
    <row r="21" spans="1:12" x14ac:dyDescent="0.3">
      <c r="A21" s="310">
        <v>20</v>
      </c>
      <c r="B21" s="108" t="s">
        <v>307</v>
      </c>
      <c r="C21" s="108" t="s">
        <v>308</v>
      </c>
      <c r="D21" s="236">
        <v>1.5755787037037038E-3</v>
      </c>
      <c r="E21" s="237">
        <v>15</v>
      </c>
      <c r="F21" s="237">
        <v>0</v>
      </c>
      <c r="G21" s="237">
        <v>0</v>
      </c>
      <c r="H21" s="237">
        <v>0</v>
      </c>
      <c r="I21" s="237">
        <v>0</v>
      </c>
      <c r="J21" s="237"/>
      <c r="K21" s="238">
        <f t="shared" si="0"/>
        <v>15</v>
      </c>
      <c r="L21" s="236">
        <v>4.1666666666666666E-3</v>
      </c>
    </row>
    <row r="22" spans="1:12" x14ac:dyDescent="0.3">
      <c r="A22" s="310">
        <v>21</v>
      </c>
      <c r="B22" s="108"/>
      <c r="C22" s="108"/>
      <c r="D22" s="236"/>
      <c r="E22" s="237"/>
      <c r="F22" s="237"/>
      <c r="G22" s="237"/>
      <c r="H22" s="237"/>
      <c r="I22" s="237"/>
      <c r="J22" s="237"/>
      <c r="K22" s="238">
        <f t="shared" ref="K22:K25" si="1">SUM(E22:J22)</f>
        <v>0</v>
      </c>
      <c r="L22" s="236"/>
    </row>
    <row r="23" spans="1:12" x14ac:dyDescent="0.3">
      <c r="A23" s="310">
        <v>22</v>
      </c>
      <c r="B23" s="108"/>
      <c r="C23" s="108"/>
      <c r="D23" s="236"/>
      <c r="E23" s="237"/>
      <c r="F23" s="237"/>
      <c r="G23" s="237"/>
      <c r="H23" s="237"/>
      <c r="I23" s="237"/>
      <c r="J23" s="237"/>
      <c r="K23" s="238">
        <f t="shared" si="1"/>
        <v>0</v>
      </c>
      <c r="L23" s="236"/>
    </row>
    <row r="24" spans="1:12" x14ac:dyDescent="0.3">
      <c r="A24" s="310">
        <v>23</v>
      </c>
      <c r="B24" s="108"/>
      <c r="C24" s="108"/>
      <c r="D24" s="236"/>
      <c r="E24" s="237"/>
      <c r="F24" s="237"/>
      <c r="G24" s="237"/>
      <c r="H24" s="237"/>
      <c r="I24" s="237"/>
      <c r="J24" s="237"/>
      <c r="K24" s="238">
        <f t="shared" si="1"/>
        <v>0</v>
      </c>
      <c r="L24" s="236"/>
    </row>
    <row r="25" spans="1:12" x14ac:dyDescent="0.3">
      <c r="A25" s="310">
        <v>24</v>
      </c>
      <c r="B25" s="108"/>
      <c r="C25" s="108"/>
      <c r="D25" s="236"/>
      <c r="E25" s="237"/>
      <c r="F25" s="237"/>
      <c r="G25" s="237"/>
      <c r="H25" s="237"/>
      <c r="I25" s="237"/>
      <c r="J25" s="237"/>
      <c r="K25" s="238">
        <f t="shared" si="1"/>
        <v>0</v>
      </c>
      <c r="L25" s="236"/>
    </row>
    <row r="26" spans="1:12" x14ac:dyDescent="0.3">
      <c r="A26" s="310">
        <v>25</v>
      </c>
      <c r="B26" s="108"/>
      <c r="C26" s="108"/>
      <c r="D26" s="236"/>
      <c r="E26" s="237"/>
      <c r="F26" s="237"/>
      <c r="G26" s="237"/>
      <c r="H26" s="237"/>
      <c r="I26" s="237"/>
      <c r="J26" s="237"/>
      <c r="K26" s="238">
        <f t="shared" ref="K26:K55" si="2">SUM(E26:J26)</f>
        <v>0</v>
      </c>
      <c r="L26" s="236"/>
    </row>
    <row r="27" spans="1:12" x14ac:dyDescent="0.3">
      <c r="A27" s="310">
        <v>26</v>
      </c>
      <c r="B27" s="108"/>
      <c r="C27" s="108"/>
      <c r="D27" s="236"/>
      <c r="E27" s="237"/>
      <c r="F27" s="237"/>
      <c r="G27" s="237"/>
      <c r="H27" s="237"/>
      <c r="I27" s="237"/>
      <c r="J27" s="237"/>
      <c r="K27" s="238">
        <f t="shared" si="2"/>
        <v>0</v>
      </c>
      <c r="L27" s="236"/>
    </row>
    <row r="28" spans="1:12" x14ac:dyDescent="0.3">
      <c r="A28" s="310">
        <v>27</v>
      </c>
      <c r="B28" s="108"/>
      <c r="C28" s="108"/>
      <c r="D28" s="236"/>
      <c r="E28" s="237"/>
      <c r="F28" s="237"/>
      <c r="G28" s="237"/>
      <c r="H28" s="237"/>
      <c r="I28" s="237"/>
      <c r="J28" s="237"/>
      <c r="K28" s="238">
        <f t="shared" si="2"/>
        <v>0</v>
      </c>
      <c r="L28" s="236"/>
    </row>
    <row r="29" spans="1:12" x14ac:dyDescent="0.3">
      <c r="A29" s="310">
        <v>28</v>
      </c>
      <c r="B29" s="108"/>
      <c r="C29" s="108"/>
      <c r="D29" s="236"/>
      <c r="E29" s="237"/>
      <c r="F29" s="237"/>
      <c r="G29" s="237"/>
      <c r="H29" s="237"/>
      <c r="I29" s="237"/>
      <c r="J29" s="237"/>
      <c r="K29" s="238">
        <f t="shared" si="2"/>
        <v>0</v>
      </c>
      <c r="L29" s="236"/>
    </row>
    <row r="30" spans="1:12" x14ac:dyDescent="0.3">
      <c r="A30" s="310">
        <v>29</v>
      </c>
      <c r="B30" s="108"/>
      <c r="C30" s="108"/>
      <c r="D30" s="236"/>
      <c r="E30" s="237"/>
      <c r="F30" s="237"/>
      <c r="G30" s="237"/>
      <c r="H30" s="237"/>
      <c r="I30" s="237"/>
      <c r="J30" s="237"/>
      <c r="K30" s="238">
        <f t="shared" si="2"/>
        <v>0</v>
      </c>
      <c r="L30" s="236"/>
    </row>
    <row r="31" spans="1:12" x14ac:dyDescent="0.3">
      <c r="A31" s="281">
        <v>30</v>
      </c>
      <c r="B31" s="108"/>
      <c r="C31" s="108"/>
      <c r="D31" s="236"/>
      <c r="E31" s="237"/>
      <c r="F31" s="237"/>
      <c r="G31" s="237"/>
      <c r="H31" s="237"/>
      <c r="I31" s="237"/>
      <c r="J31" s="237"/>
      <c r="K31" s="238">
        <f t="shared" si="2"/>
        <v>0</v>
      </c>
      <c r="L31" s="236"/>
    </row>
    <row r="32" spans="1:12" x14ac:dyDescent="0.3">
      <c r="A32" s="281">
        <v>31</v>
      </c>
      <c r="B32" s="108"/>
      <c r="C32" s="108"/>
      <c r="D32" s="236"/>
      <c r="E32" s="237"/>
      <c r="F32" s="237"/>
      <c r="G32" s="237"/>
      <c r="H32" s="237"/>
      <c r="I32" s="237"/>
      <c r="J32" s="237"/>
      <c r="K32" s="238">
        <f t="shared" si="2"/>
        <v>0</v>
      </c>
      <c r="L32" s="236"/>
    </row>
    <row r="33" spans="1:12" x14ac:dyDescent="0.3">
      <c r="A33" s="281">
        <v>32</v>
      </c>
      <c r="B33" s="108"/>
      <c r="C33" s="108"/>
      <c r="D33" s="236"/>
      <c r="E33" s="237"/>
      <c r="F33" s="237"/>
      <c r="G33" s="237"/>
      <c r="H33" s="237"/>
      <c r="I33" s="237"/>
      <c r="J33" s="237"/>
      <c r="K33" s="238">
        <f t="shared" si="2"/>
        <v>0</v>
      </c>
      <c r="L33" s="236"/>
    </row>
    <row r="34" spans="1:12" x14ac:dyDescent="0.3">
      <c r="A34" s="281">
        <v>33</v>
      </c>
      <c r="B34" s="108"/>
      <c r="C34" s="108"/>
      <c r="D34" s="236"/>
      <c r="E34" s="237"/>
      <c r="F34" s="237"/>
      <c r="G34" s="237"/>
      <c r="H34" s="237"/>
      <c r="I34" s="237"/>
      <c r="J34" s="237"/>
      <c r="K34" s="238">
        <f t="shared" si="2"/>
        <v>0</v>
      </c>
      <c r="L34" s="236"/>
    </row>
    <row r="35" spans="1:12" x14ac:dyDescent="0.3">
      <c r="A35" s="281">
        <v>34</v>
      </c>
      <c r="B35" s="108"/>
      <c r="C35" s="108"/>
      <c r="D35" s="236"/>
      <c r="E35" s="237"/>
      <c r="F35" s="237"/>
      <c r="G35" s="237"/>
      <c r="H35" s="237"/>
      <c r="I35" s="237"/>
      <c r="J35" s="237"/>
      <c r="K35" s="238">
        <f t="shared" si="2"/>
        <v>0</v>
      </c>
      <c r="L35" s="236"/>
    </row>
    <row r="36" spans="1:12" x14ac:dyDescent="0.3">
      <c r="A36" s="281">
        <v>35</v>
      </c>
      <c r="B36" s="108"/>
      <c r="C36" s="108"/>
      <c r="D36" s="236"/>
      <c r="E36" s="237"/>
      <c r="F36" s="237"/>
      <c r="G36" s="237"/>
      <c r="H36" s="237"/>
      <c r="I36" s="237"/>
      <c r="J36" s="237"/>
      <c r="K36" s="238">
        <f t="shared" si="2"/>
        <v>0</v>
      </c>
      <c r="L36" s="236"/>
    </row>
    <row r="37" spans="1:12" x14ac:dyDescent="0.3">
      <c r="A37" s="281">
        <v>36</v>
      </c>
      <c r="B37" s="108"/>
      <c r="C37" s="108"/>
      <c r="D37" s="236"/>
      <c r="E37" s="237"/>
      <c r="F37" s="237"/>
      <c r="G37" s="237"/>
      <c r="H37" s="237"/>
      <c r="I37" s="237"/>
      <c r="J37" s="237"/>
      <c r="K37" s="238">
        <f t="shared" si="2"/>
        <v>0</v>
      </c>
      <c r="L37" s="236"/>
    </row>
    <row r="38" spans="1:12" x14ac:dyDescent="0.3">
      <c r="A38" s="281">
        <v>37</v>
      </c>
      <c r="B38" s="108"/>
      <c r="C38" s="108"/>
      <c r="D38" s="236"/>
      <c r="E38" s="237"/>
      <c r="F38" s="237"/>
      <c r="G38" s="237"/>
      <c r="H38" s="237"/>
      <c r="I38" s="237"/>
      <c r="J38" s="237"/>
      <c r="K38" s="238">
        <f t="shared" si="2"/>
        <v>0</v>
      </c>
      <c r="L38" s="236"/>
    </row>
    <row r="39" spans="1:12" x14ac:dyDescent="0.3">
      <c r="A39" s="281">
        <v>38</v>
      </c>
      <c r="B39" s="108"/>
      <c r="C39" s="108"/>
      <c r="D39" s="236"/>
      <c r="E39" s="237"/>
      <c r="F39" s="237"/>
      <c r="G39" s="237"/>
      <c r="H39" s="237"/>
      <c r="I39" s="237"/>
      <c r="J39" s="237"/>
      <c r="K39" s="238">
        <f t="shared" si="2"/>
        <v>0</v>
      </c>
      <c r="L39" s="236"/>
    </row>
    <row r="40" spans="1:12" x14ac:dyDescent="0.3">
      <c r="A40" s="281">
        <v>39</v>
      </c>
      <c r="B40" s="108"/>
      <c r="C40" s="108"/>
      <c r="D40" s="236"/>
      <c r="E40" s="237"/>
      <c r="F40" s="237"/>
      <c r="G40" s="237"/>
      <c r="H40" s="237"/>
      <c r="I40" s="237"/>
      <c r="J40" s="237"/>
      <c r="K40" s="238">
        <f t="shared" si="2"/>
        <v>0</v>
      </c>
      <c r="L40" s="236"/>
    </row>
    <row r="41" spans="1:12" x14ac:dyDescent="0.3">
      <c r="A41" s="281">
        <v>40</v>
      </c>
      <c r="B41" s="108"/>
      <c r="C41" s="108"/>
      <c r="D41" s="236"/>
      <c r="E41" s="237"/>
      <c r="F41" s="237"/>
      <c r="G41" s="237"/>
      <c r="H41" s="237"/>
      <c r="I41" s="237"/>
      <c r="J41" s="237"/>
      <c r="K41" s="238">
        <f t="shared" si="2"/>
        <v>0</v>
      </c>
      <c r="L41" s="236"/>
    </row>
    <row r="42" spans="1:12" x14ac:dyDescent="0.3">
      <c r="A42" s="281">
        <v>41</v>
      </c>
      <c r="B42" s="108"/>
      <c r="C42" s="108"/>
      <c r="D42" s="236"/>
      <c r="E42" s="237"/>
      <c r="F42" s="237"/>
      <c r="G42" s="237"/>
      <c r="H42" s="237"/>
      <c r="I42" s="237"/>
      <c r="J42" s="237"/>
      <c r="K42" s="238">
        <f t="shared" si="2"/>
        <v>0</v>
      </c>
      <c r="L42" s="236"/>
    </row>
    <row r="43" spans="1:12" x14ac:dyDescent="0.3">
      <c r="A43" s="281">
        <v>42</v>
      </c>
      <c r="B43" s="108"/>
      <c r="C43" s="108"/>
      <c r="D43" s="236"/>
      <c r="E43" s="237"/>
      <c r="F43" s="237"/>
      <c r="G43" s="237"/>
      <c r="H43" s="237"/>
      <c r="I43" s="237"/>
      <c r="J43" s="237"/>
      <c r="K43" s="238">
        <f t="shared" si="2"/>
        <v>0</v>
      </c>
      <c r="L43" s="236"/>
    </row>
    <row r="44" spans="1:12" x14ac:dyDescent="0.3">
      <c r="A44" s="281">
        <v>43</v>
      </c>
      <c r="B44" s="108"/>
      <c r="C44" s="108"/>
      <c r="D44" s="236"/>
      <c r="E44" s="237"/>
      <c r="F44" s="237"/>
      <c r="G44" s="237"/>
      <c r="H44" s="237"/>
      <c r="I44" s="237"/>
      <c r="J44" s="237"/>
      <c r="K44" s="238">
        <f t="shared" si="2"/>
        <v>0</v>
      </c>
      <c r="L44" s="236"/>
    </row>
    <row r="45" spans="1:12" x14ac:dyDescent="0.3">
      <c r="A45" s="281">
        <v>44</v>
      </c>
      <c r="B45" s="108"/>
      <c r="C45" s="108"/>
      <c r="D45" s="236"/>
      <c r="E45" s="237"/>
      <c r="F45" s="237"/>
      <c r="G45" s="237"/>
      <c r="H45" s="237"/>
      <c r="I45" s="237"/>
      <c r="J45" s="237"/>
      <c r="K45" s="238">
        <f t="shared" si="2"/>
        <v>0</v>
      </c>
      <c r="L45" s="236"/>
    </row>
    <row r="46" spans="1:12" x14ac:dyDescent="0.3">
      <c r="A46" s="281">
        <v>45</v>
      </c>
      <c r="B46" s="108"/>
      <c r="C46" s="108"/>
      <c r="D46" s="236"/>
      <c r="E46" s="237"/>
      <c r="F46" s="237"/>
      <c r="G46" s="237"/>
      <c r="H46" s="237"/>
      <c r="I46" s="237"/>
      <c r="J46" s="237"/>
      <c r="K46" s="238">
        <f t="shared" si="2"/>
        <v>0</v>
      </c>
      <c r="L46" s="236"/>
    </row>
    <row r="47" spans="1:12" x14ac:dyDescent="0.3">
      <c r="A47" s="281">
        <v>46</v>
      </c>
      <c r="B47" s="108"/>
      <c r="C47" s="108"/>
      <c r="D47" s="236"/>
      <c r="E47" s="237"/>
      <c r="F47" s="237"/>
      <c r="G47" s="237"/>
      <c r="H47" s="237"/>
      <c r="I47" s="237"/>
      <c r="J47" s="237"/>
      <c r="K47" s="238">
        <f t="shared" si="2"/>
        <v>0</v>
      </c>
      <c r="L47" s="236"/>
    </row>
    <row r="48" spans="1:12" x14ac:dyDescent="0.3">
      <c r="A48" s="281">
        <v>47</v>
      </c>
      <c r="B48" s="108"/>
      <c r="C48" s="108"/>
      <c r="D48" s="236"/>
      <c r="E48" s="237"/>
      <c r="F48" s="237"/>
      <c r="G48" s="237"/>
      <c r="H48" s="237"/>
      <c r="I48" s="237"/>
      <c r="J48" s="237"/>
      <c r="K48" s="238">
        <f t="shared" si="2"/>
        <v>0</v>
      </c>
      <c r="L48" s="236"/>
    </row>
    <row r="49" spans="1:12" x14ac:dyDescent="0.3">
      <c r="A49" s="281">
        <v>48</v>
      </c>
      <c r="B49" s="108"/>
      <c r="C49" s="108"/>
      <c r="D49" s="236"/>
      <c r="E49" s="237"/>
      <c r="F49" s="237"/>
      <c r="G49" s="237"/>
      <c r="H49" s="237"/>
      <c r="I49" s="237"/>
      <c r="J49" s="237"/>
      <c r="K49" s="238">
        <f t="shared" si="2"/>
        <v>0</v>
      </c>
      <c r="L49" s="236"/>
    </row>
    <row r="50" spans="1:12" x14ac:dyDescent="0.3">
      <c r="A50" s="281">
        <v>49</v>
      </c>
      <c r="B50" s="108"/>
      <c r="C50" s="108"/>
      <c r="D50" s="236"/>
      <c r="E50" s="237"/>
      <c r="F50" s="237"/>
      <c r="G50" s="237"/>
      <c r="H50" s="237"/>
      <c r="I50" s="237"/>
      <c r="J50" s="237"/>
      <c r="K50" s="238">
        <f t="shared" si="2"/>
        <v>0</v>
      </c>
      <c r="L50" s="236"/>
    </row>
    <row r="51" spans="1:12" x14ac:dyDescent="0.3">
      <c r="A51" s="281">
        <v>50</v>
      </c>
      <c r="B51" s="108"/>
      <c r="C51" s="108"/>
      <c r="D51" s="236"/>
      <c r="E51" s="237"/>
      <c r="F51" s="237"/>
      <c r="G51" s="237"/>
      <c r="H51" s="237"/>
      <c r="I51" s="237"/>
      <c r="J51" s="237"/>
      <c r="K51" s="238">
        <f t="shared" si="2"/>
        <v>0</v>
      </c>
      <c r="L51" s="236"/>
    </row>
    <row r="52" spans="1:12" x14ac:dyDescent="0.3">
      <c r="A52" s="281">
        <v>51</v>
      </c>
      <c r="B52" s="108"/>
      <c r="C52" s="108"/>
      <c r="D52" s="236"/>
      <c r="E52" s="237"/>
      <c r="F52" s="237"/>
      <c r="G52" s="237"/>
      <c r="H52" s="237"/>
      <c r="I52" s="237"/>
      <c r="J52" s="237"/>
      <c r="K52" s="238">
        <f t="shared" si="2"/>
        <v>0</v>
      </c>
      <c r="L52" s="236"/>
    </row>
    <row r="53" spans="1:12" x14ac:dyDescent="0.3">
      <c r="A53" s="281">
        <v>52</v>
      </c>
      <c r="B53" s="108"/>
      <c r="C53" s="108"/>
      <c r="D53" s="236"/>
      <c r="E53" s="237"/>
      <c r="F53" s="237"/>
      <c r="G53" s="237"/>
      <c r="H53" s="237"/>
      <c r="I53" s="237"/>
      <c r="J53" s="237"/>
      <c r="K53" s="238">
        <f t="shared" si="2"/>
        <v>0</v>
      </c>
      <c r="L53" s="236"/>
    </row>
    <row r="54" spans="1:12" x14ac:dyDescent="0.3">
      <c r="A54" s="281">
        <v>53</v>
      </c>
      <c r="B54" s="108"/>
      <c r="C54" s="108"/>
      <c r="D54" s="236"/>
      <c r="E54" s="237"/>
      <c r="F54" s="237"/>
      <c r="G54" s="237"/>
      <c r="H54" s="237"/>
      <c r="I54" s="237"/>
      <c r="J54" s="237"/>
      <c r="K54" s="238">
        <f t="shared" si="2"/>
        <v>0</v>
      </c>
      <c r="L54" s="236"/>
    </row>
    <row r="55" spans="1:12" ht="15" thickBot="1" x14ac:dyDescent="0.35">
      <c r="A55" s="311">
        <v>54</v>
      </c>
      <c r="B55" s="108"/>
      <c r="C55" s="108"/>
      <c r="D55" s="240"/>
      <c r="E55" s="241"/>
      <c r="F55" s="241"/>
      <c r="G55" s="241"/>
      <c r="H55" s="241"/>
      <c r="I55" s="241"/>
      <c r="J55" s="241"/>
      <c r="K55" s="242">
        <f t="shared" si="2"/>
        <v>0</v>
      </c>
      <c r="L55" s="240"/>
    </row>
    <row r="56" spans="1:12" x14ac:dyDescent="0.3">
      <c r="B56" s="108"/>
      <c r="C56" s="108"/>
    </row>
  </sheetData>
  <sortState xmlns:xlrd2="http://schemas.microsoft.com/office/spreadsheetml/2017/richdata2" ref="B2:L21">
    <sortCondition descending="1" ref="K2:K21"/>
    <sortCondition ref="L2:L21"/>
    <sortCondition ref="D2:D21"/>
  </sortState>
  <printOptions gridLines="1"/>
  <pageMargins left="0.7" right="0.7" top="0.75" bottom="0.75" header="0.3" footer="0.3"/>
  <pageSetup fitToHeight="0" orientation="landscape" horizontalDpi="4294967293" r:id="rId1"/>
  <headerFooter>
    <oddHeader>&amp;C&amp;"Cambria,Bold" Novice Day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L61"/>
  <sheetViews>
    <sheetView zoomScaleNormal="100" workbookViewId="0">
      <pane ySplit="1" topLeftCell="A2" activePane="bottomLeft" state="frozen"/>
      <selection pane="bottomLeft" activeCell="F14" sqref="F14"/>
    </sheetView>
  </sheetViews>
  <sheetFormatPr defaultRowHeight="14.4" x14ac:dyDescent="0.3"/>
  <cols>
    <col min="1" max="1" width="2.8984375" customWidth="1"/>
    <col min="2" max="2" width="18.3984375" style="358" customWidth="1"/>
    <col min="3" max="3" width="10.69921875" style="356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9" width="9.59765625" style="37" customWidth="1"/>
    <col min="10" max="10" width="9.59765625" style="37" hidden="1" customWidth="1"/>
    <col min="11" max="11" width="10" style="37" customWidth="1"/>
    <col min="12" max="12" width="9.69921875" style="105" customWidth="1"/>
  </cols>
  <sheetData>
    <row r="1" spans="1:12" s="4" customFormat="1" x14ac:dyDescent="0.3">
      <c r="A1" s="165"/>
      <c r="B1" s="106" t="s">
        <v>0</v>
      </c>
      <c r="C1" s="127" t="s">
        <v>1</v>
      </c>
      <c r="D1" s="313" t="s">
        <v>2</v>
      </c>
      <c r="E1" s="312" t="s">
        <v>3</v>
      </c>
      <c r="F1" s="312" t="s">
        <v>4</v>
      </c>
      <c r="G1" s="312" t="s">
        <v>5</v>
      </c>
      <c r="H1" s="312" t="s">
        <v>6</v>
      </c>
      <c r="I1" s="312" t="s">
        <v>7</v>
      </c>
      <c r="J1" s="312" t="s">
        <v>33</v>
      </c>
      <c r="K1" s="314" t="s">
        <v>8</v>
      </c>
      <c r="L1" s="313" t="s">
        <v>9</v>
      </c>
    </row>
    <row r="2" spans="1:12" s="2" customFormat="1" x14ac:dyDescent="0.3">
      <c r="A2" s="186">
        <v>1</v>
      </c>
      <c r="B2" s="108" t="s">
        <v>262</v>
      </c>
      <c r="C2" s="108" t="s">
        <v>263</v>
      </c>
      <c r="D2" s="236">
        <v>4.1562499999999998E-4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/>
      <c r="K2" s="238">
        <f t="shared" ref="K2:K21" si="0">SUM(E2:J2)</f>
        <v>75</v>
      </c>
      <c r="L2" s="236">
        <v>2.2569444444444447E-3</v>
      </c>
    </row>
    <row r="3" spans="1:12" s="2" customFormat="1" x14ac:dyDescent="0.3">
      <c r="A3" s="186">
        <v>2</v>
      </c>
      <c r="B3" s="108" t="s">
        <v>251</v>
      </c>
      <c r="C3" s="108" t="s">
        <v>252</v>
      </c>
      <c r="D3" s="236">
        <v>3.2511574074074078E-4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/>
      <c r="K3" s="238">
        <f t="shared" si="0"/>
        <v>75</v>
      </c>
      <c r="L3" s="236">
        <v>2.4869212962962961E-3</v>
      </c>
    </row>
    <row r="4" spans="1:12" x14ac:dyDescent="0.3">
      <c r="A4" s="186">
        <v>3</v>
      </c>
      <c r="B4" s="108" t="s">
        <v>258</v>
      </c>
      <c r="C4" s="108" t="s">
        <v>259</v>
      </c>
      <c r="D4" s="236">
        <v>4.188657407407407E-4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/>
      <c r="K4" s="238">
        <f t="shared" si="0"/>
        <v>75</v>
      </c>
      <c r="L4" s="236">
        <v>2.7626157407407408E-3</v>
      </c>
    </row>
    <row r="5" spans="1:12" s="2" customFormat="1" x14ac:dyDescent="0.3">
      <c r="A5" s="186">
        <v>4</v>
      </c>
      <c r="B5" s="108" t="s">
        <v>251</v>
      </c>
      <c r="C5" s="108" t="s">
        <v>253</v>
      </c>
      <c r="D5" s="236">
        <v>2.9085648148148151E-4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/>
      <c r="K5" s="238">
        <f t="shared" si="0"/>
        <v>75</v>
      </c>
      <c r="L5" s="236">
        <v>3.1337962962962964E-3</v>
      </c>
    </row>
    <row r="6" spans="1:12" s="2" customFormat="1" x14ac:dyDescent="0.3">
      <c r="A6" s="186">
        <v>5</v>
      </c>
      <c r="B6" s="108" t="s">
        <v>258</v>
      </c>
      <c r="C6" s="108" t="s">
        <v>245</v>
      </c>
      <c r="D6" s="236">
        <v>3.7245370370370367E-4</v>
      </c>
      <c r="E6" s="237">
        <v>15</v>
      </c>
      <c r="F6" s="237">
        <v>15</v>
      </c>
      <c r="G6" s="237">
        <v>15</v>
      </c>
      <c r="H6" s="237">
        <v>15</v>
      </c>
      <c r="I6" s="237">
        <v>15</v>
      </c>
      <c r="J6" s="237"/>
      <c r="K6" s="238">
        <f t="shared" si="0"/>
        <v>75</v>
      </c>
      <c r="L6" s="236">
        <v>3.2030092592592596E-3</v>
      </c>
    </row>
    <row r="7" spans="1:12" x14ac:dyDescent="0.3">
      <c r="A7" s="186">
        <v>6</v>
      </c>
      <c r="B7" s="108" t="s">
        <v>262</v>
      </c>
      <c r="C7" s="108" t="s">
        <v>241</v>
      </c>
      <c r="D7" s="236">
        <v>2.7326388888888892E-4</v>
      </c>
      <c r="E7" s="237">
        <v>15</v>
      </c>
      <c r="F7" s="237">
        <v>15</v>
      </c>
      <c r="G7" s="237">
        <v>15</v>
      </c>
      <c r="H7" s="237">
        <v>15</v>
      </c>
      <c r="I7" s="237">
        <v>15</v>
      </c>
      <c r="J7" s="237"/>
      <c r="K7" s="238">
        <f t="shared" si="0"/>
        <v>75</v>
      </c>
      <c r="L7" s="236">
        <v>3.2495370370370369E-3</v>
      </c>
    </row>
    <row r="8" spans="1:12" x14ac:dyDescent="0.3">
      <c r="A8" s="186">
        <v>7</v>
      </c>
      <c r="B8" s="108" t="s">
        <v>319</v>
      </c>
      <c r="C8" s="108" t="s">
        <v>203</v>
      </c>
      <c r="D8" s="381">
        <v>4.3020833333333339E-4</v>
      </c>
      <c r="E8" s="237">
        <v>15</v>
      </c>
      <c r="F8" s="237">
        <v>15</v>
      </c>
      <c r="G8" s="237">
        <v>15</v>
      </c>
      <c r="H8" s="237">
        <v>15</v>
      </c>
      <c r="I8" s="237">
        <v>15</v>
      </c>
      <c r="J8" s="237"/>
      <c r="K8" s="238">
        <f t="shared" si="0"/>
        <v>75</v>
      </c>
      <c r="L8" s="236">
        <v>3.4842592592592594E-3</v>
      </c>
    </row>
    <row r="9" spans="1:12" x14ac:dyDescent="0.3">
      <c r="A9" s="186">
        <v>8</v>
      </c>
      <c r="B9" s="108" t="s">
        <v>207</v>
      </c>
      <c r="C9" s="108" t="s">
        <v>208</v>
      </c>
      <c r="D9" s="236">
        <v>4.9351851851851846E-4</v>
      </c>
      <c r="E9" s="237">
        <v>15</v>
      </c>
      <c r="F9" s="237">
        <v>15</v>
      </c>
      <c r="G9" s="237">
        <v>15</v>
      </c>
      <c r="H9" s="237">
        <v>15</v>
      </c>
      <c r="I9" s="237">
        <v>15</v>
      </c>
      <c r="J9" s="237"/>
      <c r="K9" s="238">
        <f t="shared" si="0"/>
        <v>75</v>
      </c>
      <c r="L9" s="236">
        <v>3.6201388888888893E-3</v>
      </c>
    </row>
    <row r="10" spans="1:12" s="2" customFormat="1" x14ac:dyDescent="0.3">
      <c r="A10" s="186">
        <v>9</v>
      </c>
      <c r="B10" s="108" t="s">
        <v>254</v>
      </c>
      <c r="C10" s="108" t="s">
        <v>255</v>
      </c>
      <c r="D10" s="236">
        <v>3.1759259259259262E-4</v>
      </c>
      <c r="E10" s="237">
        <v>15</v>
      </c>
      <c r="F10" s="237">
        <v>15</v>
      </c>
      <c r="G10" s="237">
        <v>15</v>
      </c>
      <c r="H10" s="237">
        <v>15</v>
      </c>
      <c r="I10" s="237">
        <v>15</v>
      </c>
      <c r="J10" s="237"/>
      <c r="K10" s="238">
        <f t="shared" si="0"/>
        <v>75</v>
      </c>
      <c r="L10" s="236">
        <v>3.6584490740740739E-3</v>
      </c>
    </row>
    <row r="11" spans="1:12" s="2" customFormat="1" x14ac:dyDescent="0.3">
      <c r="A11" s="186">
        <v>10</v>
      </c>
      <c r="B11" s="108" t="s">
        <v>264</v>
      </c>
      <c r="C11" s="108" t="s">
        <v>265</v>
      </c>
      <c r="D11" s="236">
        <v>4.5543981481481482E-4</v>
      </c>
      <c r="E11" s="237">
        <v>15</v>
      </c>
      <c r="F11" s="237">
        <v>15</v>
      </c>
      <c r="G11" s="237">
        <v>15</v>
      </c>
      <c r="H11" s="237">
        <v>15</v>
      </c>
      <c r="I11" s="237">
        <v>15</v>
      </c>
      <c r="J11" s="237"/>
      <c r="K11" s="238">
        <f t="shared" si="0"/>
        <v>75</v>
      </c>
      <c r="L11" s="236">
        <v>4.1615740740740736E-3</v>
      </c>
    </row>
    <row r="12" spans="1:12" x14ac:dyDescent="0.3">
      <c r="A12" s="186">
        <v>11</v>
      </c>
      <c r="B12" s="108" t="s">
        <v>260</v>
      </c>
      <c r="C12" s="108" t="s">
        <v>261</v>
      </c>
      <c r="D12" s="236">
        <v>2.8888888888888893E-4</v>
      </c>
      <c r="E12" s="237">
        <v>15</v>
      </c>
      <c r="F12" s="237">
        <v>15</v>
      </c>
      <c r="G12" s="237">
        <v>15</v>
      </c>
      <c r="H12" s="237">
        <v>15</v>
      </c>
      <c r="I12" s="237">
        <v>15</v>
      </c>
      <c r="J12" s="237"/>
      <c r="K12" s="238">
        <f t="shared" si="0"/>
        <v>75</v>
      </c>
      <c r="L12" s="236">
        <v>4.1640046296296295E-3</v>
      </c>
    </row>
    <row r="13" spans="1:12" s="2" customFormat="1" x14ac:dyDescent="0.3">
      <c r="A13" s="186">
        <v>12</v>
      </c>
      <c r="B13" s="108" t="s">
        <v>319</v>
      </c>
      <c r="C13" s="108" t="s">
        <v>320</v>
      </c>
      <c r="D13" s="236">
        <v>2.6585648148148144E-4</v>
      </c>
      <c r="E13" s="237">
        <v>15</v>
      </c>
      <c r="F13" s="237">
        <v>15</v>
      </c>
      <c r="G13" s="237">
        <v>15</v>
      </c>
      <c r="H13" s="237">
        <v>0</v>
      </c>
      <c r="I13" s="237">
        <v>0</v>
      </c>
      <c r="J13" s="237"/>
      <c r="K13" s="238">
        <f t="shared" si="0"/>
        <v>45</v>
      </c>
      <c r="L13" s="236">
        <v>4.1666666666666666E-3</v>
      </c>
    </row>
    <row r="14" spans="1:12" x14ac:dyDescent="0.3">
      <c r="A14" s="186">
        <v>13</v>
      </c>
      <c r="B14" s="108" t="s">
        <v>321</v>
      </c>
      <c r="C14" s="108" t="s">
        <v>322</v>
      </c>
      <c r="D14" s="236">
        <v>6.3148148148148146E-4</v>
      </c>
      <c r="E14" s="237">
        <v>15</v>
      </c>
      <c r="F14" s="237">
        <v>15</v>
      </c>
      <c r="G14" s="237">
        <v>15</v>
      </c>
      <c r="H14" s="237">
        <v>0</v>
      </c>
      <c r="I14" s="237">
        <v>0</v>
      </c>
      <c r="J14" s="237"/>
      <c r="K14" s="238">
        <f t="shared" si="0"/>
        <v>45</v>
      </c>
      <c r="L14" s="236">
        <v>4.1666666666666666E-3</v>
      </c>
    </row>
    <row r="15" spans="1:12" s="2" customFormat="1" x14ac:dyDescent="0.3">
      <c r="A15" s="186">
        <v>14</v>
      </c>
      <c r="B15" s="108" t="s">
        <v>267</v>
      </c>
      <c r="C15" s="108" t="s">
        <v>221</v>
      </c>
      <c r="D15" s="236">
        <v>9.0590277777777772E-4</v>
      </c>
      <c r="E15" s="237">
        <v>15</v>
      </c>
      <c r="F15" s="237">
        <v>15</v>
      </c>
      <c r="G15" s="237">
        <v>15</v>
      </c>
      <c r="H15" s="237">
        <v>0</v>
      </c>
      <c r="I15" s="237">
        <v>0</v>
      </c>
      <c r="J15" s="237"/>
      <c r="K15" s="238">
        <f t="shared" si="0"/>
        <v>45</v>
      </c>
      <c r="L15" s="236">
        <v>4.1666666666666666E-3</v>
      </c>
    </row>
    <row r="16" spans="1:12" s="2" customFormat="1" x14ac:dyDescent="0.3">
      <c r="A16" s="186">
        <v>15</v>
      </c>
      <c r="B16" s="108" t="s">
        <v>264</v>
      </c>
      <c r="C16" s="108" t="s">
        <v>266</v>
      </c>
      <c r="D16" s="236">
        <v>1.1501157407407406E-3</v>
      </c>
      <c r="E16" s="237">
        <v>15</v>
      </c>
      <c r="F16" s="237">
        <v>15</v>
      </c>
      <c r="G16" s="237">
        <v>0</v>
      </c>
      <c r="H16" s="237">
        <v>0</v>
      </c>
      <c r="I16" s="237">
        <v>0</v>
      </c>
      <c r="J16" s="237"/>
      <c r="K16" s="238">
        <f t="shared" si="0"/>
        <v>30</v>
      </c>
      <c r="L16" s="236">
        <v>4.1666666666666666E-3</v>
      </c>
    </row>
    <row r="17" spans="1:12" s="2" customFormat="1" x14ac:dyDescent="0.3">
      <c r="A17" s="186">
        <v>16</v>
      </c>
      <c r="B17" s="108" t="s">
        <v>256</v>
      </c>
      <c r="C17" s="108" t="s">
        <v>257</v>
      </c>
      <c r="D17" s="236">
        <v>1.3569444444444445E-3</v>
      </c>
      <c r="E17" s="237">
        <v>15</v>
      </c>
      <c r="F17" s="237">
        <v>15</v>
      </c>
      <c r="G17" s="237">
        <v>0</v>
      </c>
      <c r="H17" s="237">
        <v>0</v>
      </c>
      <c r="I17" s="237">
        <v>0</v>
      </c>
      <c r="J17" s="237"/>
      <c r="K17" s="238">
        <f t="shared" si="0"/>
        <v>30</v>
      </c>
      <c r="L17" s="236">
        <v>4.1666666666666666E-3</v>
      </c>
    </row>
    <row r="18" spans="1:12" s="2" customFormat="1" x14ac:dyDescent="0.3">
      <c r="A18" s="186">
        <v>17</v>
      </c>
      <c r="B18" s="108" t="s">
        <v>268</v>
      </c>
      <c r="C18" s="108" t="s">
        <v>269</v>
      </c>
      <c r="D18" s="236">
        <v>1.8997685185185187E-3</v>
      </c>
      <c r="E18" s="237">
        <v>15</v>
      </c>
      <c r="F18" s="237">
        <v>15</v>
      </c>
      <c r="G18" s="237">
        <v>0</v>
      </c>
      <c r="H18" s="237">
        <v>0</v>
      </c>
      <c r="I18" s="237">
        <v>0</v>
      </c>
      <c r="J18" s="237"/>
      <c r="K18" s="238">
        <f t="shared" si="0"/>
        <v>30</v>
      </c>
      <c r="L18" s="236">
        <v>4.1666666666666666E-3</v>
      </c>
    </row>
    <row r="19" spans="1:12" x14ac:dyDescent="0.3">
      <c r="A19" s="186">
        <v>18</v>
      </c>
      <c r="B19" s="108" t="s">
        <v>120</v>
      </c>
      <c r="C19" s="108" t="s">
        <v>292</v>
      </c>
      <c r="D19" s="236">
        <v>5.7673611111111109E-4</v>
      </c>
      <c r="E19" s="237">
        <v>15</v>
      </c>
      <c r="F19" s="237">
        <v>0</v>
      </c>
      <c r="G19" s="237">
        <v>0</v>
      </c>
      <c r="H19" s="237">
        <v>0</v>
      </c>
      <c r="I19" s="237">
        <v>0</v>
      </c>
      <c r="J19" s="237"/>
      <c r="K19" s="238">
        <f t="shared" si="0"/>
        <v>15</v>
      </c>
      <c r="L19" s="236">
        <v>4.1666666666666666E-3</v>
      </c>
    </row>
    <row r="20" spans="1:12" x14ac:dyDescent="0.3">
      <c r="A20" s="186">
        <v>19</v>
      </c>
      <c r="B20" s="108" t="s">
        <v>120</v>
      </c>
      <c r="C20" s="108" t="s">
        <v>324</v>
      </c>
      <c r="D20" s="236">
        <v>2.2512731481481481E-3</v>
      </c>
      <c r="E20" s="237">
        <v>15</v>
      </c>
      <c r="F20" s="237">
        <v>0</v>
      </c>
      <c r="G20" s="237">
        <v>0</v>
      </c>
      <c r="H20" s="237">
        <v>0</v>
      </c>
      <c r="I20" s="237">
        <v>0</v>
      </c>
      <c r="J20" s="237"/>
      <c r="K20" s="238">
        <f t="shared" si="0"/>
        <v>15</v>
      </c>
      <c r="L20" s="236">
        <v>4.1666666666666666E-3</v>
      </c>
    </row>
    <row r="21" spans="1:12" x14ac:dyDescent="0.3">
      <c r="A21" s="186">
        <v>20</v>
      </c>
      <c r="B21" s="108" t="s">
        <v>307</v>
      </c>
      <c r="C21" s="108" t="s">
        <v>308</v>
      </c>
      <c r="D21" s="236">
        <v>4.1666666666666666E-3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/>
      <c r="K21" s="238">
        <f t="shared" si="0"/>
        <v>0</v>
      </c>
      <c r="L21" s="236">
        <v>4.1666666666666666E-3</v>
      </c>
    </row>
    <row r="22" spans="1:12" x14ac:dyDescent="0.3">
      <c r="A22" s="186">
        <v>21</v>
      </c>
      <c r="B22" s="108"/>
      <c r="C22" s="108"/>
      <c r="D22" s="236"/>
      <c r="E22" s="237"/>
      <c r="F22" s="237"/>
      <c r="G22" s="237"/>
      <c r="H22" s="237"/>
      <c r="I22" s="237"/>
      <c r="J22" s="237"/>
      <c r="K22" s="238">
        <f t="shared" ref="K22:K55" si="1">SUM(E22:J22)</f>
        <v>0</v>
      </c>
      <c r="L22" s="236"/>
    </row>
    <row r="23" spans="1:12" x14ac:dyDescent="0.3">
      <c r="A23" s="186">
        <v>22</v>
      </c>
      <c r="B23" s="108"/>
      <c r="C23" s="108"/>
      <c r="D23" s="236"/>
      <c r="E23" s="237"/>
      <c r="F23" s="237"/>
      <c r="G23" s="237"/>
      <c r="H23" s="237"/>
      <c r="I23" s="237"/>
      <c r="J23" s="237"/>
      <c r="K23" s="238">
        <f t="shared" si="1"/>
        <v>0</v>
      </c>
      <c r="L23" s="236"/>
    </row>
    <row r="24" spans="1:12" x14ac:dyDescent="0.3">
      <c r="A24" s="186">
        <v>23</v>
      </c>
      <c r="B24" s="108"/>
      <c r="C24" s="108"/>
      <c r="D24" s="236"/>
      <c r="E24" s="237"/>
      <c r="F24" s="237"/>
      <c r="G24" s="237"/>
      <c r="H24" s="237"/>
      <c r="I24" s="237"/>
      <c r="J24" s="237"/>
      <c r="K24" s="238">
        <f t="shared" si="1"/>
        <v>0</v>
      </c>
      <c r="L24" s="236"/>
    </row>
    <row r="25" spans="1:12" x14ac:dyDescent="0.3">
      <c r="A25" s="186">
        <v>24</v>
      </c>
      <c r="B25" s="108"/>
      <c r="C25" s="108"/>
      <c r="D25" s="236"/>
      <c r="E25" s="237"/>
      <c r="F25" s="237"/>
      <c r="G25" s="237"/>
      <c r="H25" s="237"/>
      <c r="I25" s="237"/>
      <c r="J25" s="237"/>
      <c r="K25" s="238">
        <f t="shared" si="1"/>
        <v>0</v>
      </c>
      <c r="L25" s="236"/>
    </row>
    <row r="26" spans="1:12" x14ac:dyDescent="0.3">
      <c r="A26" s="186">
        <v>25</v>
      </c>
      <c r="B26" s="108"/>
      <c r="C26" s="108"/>
      <c r="D26" s="236"/>
      <c r="E26" s="237"/>
      <c r="F26" s="237"/>
      <c r="G26" s="237"/>
      <c r="H26" s="237"/>
      <c r="I26" s="237"/>
      <c r="J26" s="237"/>
      <c r="K26" s="238">
        <f t="shared" si="1"/>
        <v>0</v>
      </c>
      <c r="L26" s="236"/>
    </row>
    <row r="27" spans="1:12" x14ac:dyDescent="0.3">
      <c r="A27" s="186">
        <v>26</v>
      </c>
      <c r="B27" s="108"/>
      <c r="C27" s="108"/>
      <c r="D27" s="236"/>
      <c r="E27" s="237"/>
      <c r="F27" s="237"/>
      <c r="G27" s="237"/>
      <c r="H27" s="237"/>
      <c r="I27" s="237"/>
      <c r="J27" s="237"/>
      <c r="K27" s="238">
        <f t="shared" si="1"/>
        <v>0</v>
      </c>
      <c r="L27" s="236"/>
    </row>
    <row r="28" spans="1:12" x14ac:dyDescent="0.3">
      <c r="A28" s="186">
        <v>27</v>
      </c>
      <c r="B28" s="108"/>
      <c r="C28" s="108"/>
      <c r="D28" s="236"/>
      <c r="E28" s="237"/>
      <c r="F28" s="237"/>
      <c r="G28" s="237"/>
      <c r="H28" s="237"/>
      <c r="I28" s="237"/>
      <c r="J28" s="237"/>
      <c r="K28" s="238">
        <f t="shared" si="1"/>
        <v>0</v>
      </c>
      <c r="L28" s="236"/>
    </row>
    <row r="29" spans="1:12" x14ac:dyDescent="0.3">
      <c r="A29" s="186">
        <v>28</v>
      </c>
      <c r="B29" s="108"/>
      <c r="C29" s="108"/>
      <c r="D29" s="236"/>
      <c r="E29" s="237"/>
      <c r="F29" s="237"/>
      <c r="G29" s="237"/>
      <c r="H29" s="237"/>
      <c r="I29" s="237"/>
      <c r="J29" s="237"/>
      <c r="K29" s="238">
        <f t="shared" si="1"/>
        <v>0</v>
      </c>
      <c r="L29" s="236"/>
    </row>
    <row r="30" spans="1:12" x14ac:dyDescent="0.3">
      <c r="A30" s="186">
        <v>29</v>
      </c>
      <c r="B30" s="108"/>
      <c r="C30" s="108"/>
      <c r="D30" s="236"/>
      <c r="E30" s="237"/>
      <c r="F30" s="237"/>
      <c r="G30" s="237"/>
      <c r="H30" s="237"/>
      <c r="I30" s="237"/>
      <c r="J30" s="237"/>
      <c r="K30" s="238">
        <f t="shared" si="1"/>
        <v>0</v>
      </c>
      <c r="L30" s="236"/>
    </row>
    <row r="31" spans="1:12" x14ac:dyDescent="0.3">
      <c r="A31" s="186">
        <v>30</v>
      </c>
      <c r="B31" s="108"/>
      <c r="C31" s="108"/>
      <c r="D31" s="236"/>
      <c r="E31" s="237"/>
      <c r="F31" s="237"/>
      <c r="G31" s="237"/>
      <c r="H31" s="237"/>
      <c r="I31" s="237"/>
      <c r="J31" s="237"/>
      <c r="K31" s="238">
        <f t="shared" si="1"/>
        <v>0</v>
      </c>
      <c r="L31" s="236"/>
    </row>
    <row r="32" spans="1:12" x14ac:dyDescent="0.3">
      <c r="A32" s="186">
        <v>31</v>
      </c>
      <c r="B32" s="108"/>
      <c r="C32" s="127"/>
      <c r="D32" s="236"/>
      <c r="E32" s="237"/>
      <c r="F32" s="237"/>
      <c r="G32" s="237"/>
      <c r="H32" s="237"/>
      <c r="I32" s="237"/>
      <c r="J32" s="237"/>
      <c r="K32" s="238">
        <f t="shared" si="1"/>
        <v>0</v>
      </c>
      <c r="L32" s="236"/>
    </row>
    <row r="33" spans="1:12" x14ac:dyDescent="0.3">
      <c r="A33" s="186">
        <v>32</v>
      </c>
      <c r="B33" s="108"/>
      <c r="C33" s="127"/>
      <c r="D33" s="236"/>
      <c r="E33" s="237"/>
      <c r="F33" s="237"/>
      <c r="G33" s="237"/>
      <c r="H33" s="237"/>
      <c r="I33" s="237"/>
      <c r="J33" s="237"/>
      <c r="K33" s="238">
        <f t="shared" si="1"/>
        <v>0</v>
      </c>
      <c r="L33" s="236"/>
    </row>
    <row r="34" spans="1:12" x14ac:dyDescent="0.3">
      <c r="A34" s="186">
        <v>33</v>
      </c>
      <c r="B34" s="108"/>
      <c r="C34" s="127"/>
      <c r="D34" s="236"/>
      <c r="E34" s="237"/>
      <c r="F34" s="237"/>
      <c r="G34" s="237"/>
      <c r="H34" s="237"/>
      <c r="I34" s="237"/>
      <c r="J34" s="237"/>
      <c r="K34" s="238">
        <f t="shared" si="1"/>
        <v>0</v>
      </c>
      <c r="L34" s="236"/>
    </row>
    <row r="35" spans="1:12" x14ac:dyDescent="0.3">
      <c r="A35" s="186">
        <v>34</v>
      </c>
      <c r="B35" s="108"/>
      <c r="C35" s="127"/>
      <c r="D35" s="236"/>
      <c r="E35" s="237"/>
      <c r="F35" s="237"/>
      <c r="G35" s="237"/>
      <c r="H35" s="237"/>
      <c r="I35" s="237"/>
      <c r="J35" s="237"/>
      <c r="K35" s="238">
        <f t="shared" si="1"/>
        <v>0</v>
      </c>
      <c r="L35" s="236"/>
    </row>
    <row r="36" spans="1:12" x14ac:dyDescent="0.3">
      <c r="A36" s="186">
        <v>35</v>
      </c>
      <c r="B36" s="108"/>
      <c r="C36" s="127"/>
      <c r="D36" s="236"/>
      <c r="E36" s="237"/>
      <c r="F36" s="237"/>
      <c r="G36" s="237"/>
      <c r="H36" s="237"/>
      <c r="I36" s="237"/>
      <c r="J36" s="237"/>
      <c r="K36" s="238">
        <f t="shared" si="1"/>
        <v>0</v>
      </c>
      <c r="L36" s="236"/>
    </row>
    <row r="37" spans="1:12" x14ac:dyDescent="0.3">
      <c r="A37" s="186">
        <v>36</v>
      </c>
      <c r="B37" s="108"/>
      <c r="C37" s="127"/>
      <c r="D37" s="236"/>
      <c r="E37" s="237"/>
      <c r="F37" s="237"/>
      <c r="G37" s="237"/>
      <c r="H37" s="237"/>
      <c r="I37" s="237"/>
      <c r="J37" s="237"/>
      <c r="K37" s="238">
        <f t="shared" si="1"/>
        <v>0</v>
      </c>
      <c r="L37" s="236"/>
    </row>
    <row r="38" spans="1:12" x14ac:dyDescent="0.3">
      <c r="A38" s="186">
        <v>37</v>
      </c>
      <c r="B38" s="108"/>
      <c r="C38" s="127"/>
      <c r="D38" s="236"/>
      <c r="E38" s="237"/>
      <c r="F38" s="237"/>
      <c r="G38" s="237"/>
      <c r="H38" s="237"/>
      <c r="I38" s="237"/>
      <c r="J38" s="237"/>
      <c r="K38" s="238">
        <f t="shared" si="1"/>
        <v>0</v>
      </c>
      <c r="L38" s="236"/>
    </row>
    <row r="39" spans="1:12" x14ac:dyDescent="0.3">
      <c r="A39" s="186">
        <v>38</v>
      </c>
      <c r="B39" s="108"/>
      <c r="C39" s="127"/>
      <c r="D39" s="236"/>
      <c r="E39" s="237"/>
      <c r="F39" s="237"/>
      <c r="G39" s="237"/>
      <c r="H39" s="237"/>
      <c r="I39" s="237"/>
      <c r="J39" s="237"/>
      <c r="K39" s="238">
        <f t="shared" si="1"/>
        <v>0</v>
      </c>
      <c r="L39" s="236"/>
    </row>
    <row r="40" spans="1:12" x14ac:dyDescent="0.3">
      <c r="A40" s="186">
        <v>39</v>
      </c>
      <c r="B40" s="108"/>
      <c r="C40" s="127"/>
      <c r="D40" s="236"/>
      <c r="E40" s="237"/>
      <c r="F40" s="237"/>
      <c r="G40" s="237"/>
      <c r="H40" s="237"/>
      <c r="I40" s="237"/>
      <c r="J40" s="237"/>
      <c r="K40" s="238">
        <f t="shared" si="1"/>
        <v>0</v>
      </c>
      <c r="L40" s="236"/>
    </row>
    <row r="41" spans="1:12" x14ac:dyDescent="0.3">
      <c r="A41" s="186">
        <v>40</v>
      </c>
      <c r="B41" s="108"/>
      <c r="C41" s="127"/>
      <c r="D41" s="236"/>
      <c r="E41" s="237"/>
      <c r="F41" s="237"/>
      <c r="G41" s="237"/>
      <c r="H41" s="237"/>
      <c r="I41" s="237"/>
      <c r="J41" s="237"/>
      <c r="K41" s="238">
        <f t="shared" si="1"/>
        <v>0</v>
      </c>
      <c r="L41" s="236"/>
    </row>
    <row r="42" spans="1:12" x14ac:dyDescent="0.3">
      <c r="A42" s="186">
        <v>41</v>
      </c>
      <c r="B42" s="108"/>
      <c r="C42" s="127"/>
      <c r="D42" s="236"/>
      <c r="E42" s="237"/>
      <c r="F42" s="237"/>
      <c r="G42" s="237"/>
      <c r="H42" s="237"/>
      <c r="I42" s="237"/>
      <c r="J42" s="237"/>
      <c r="K42" s="238">
        <f t="shared" si="1"/>
        <v>0</v>
      </c>
      <c r="L42" s="236"/>
    </row>
    <row r="43" spans="1:12" x14ac:dyDescent="0.3">
      <c r="A43" s="186">
        <v>42</v>
      </c>
      <c r="B43" s="108"/>
      <c r="C43" s="127"/>
      <c r="D43" s="236"/>
      <c r="E43" s="237"/>
      <c r="F43" s="237"/>
      <c r="G43" s="237"/>
      <c r="H43" s="237"/>
      <c r="I43" s="237"/>
      <c r="J43" s="237"/>
      <c r="K43" s="238">
        <f t="shared" si="1"/>
        <v>0</v>
      </c>
      <c r="L43" s="236"/>
    </row>
    <row r="44" spans="1:12" x14ac:dyDescent="0.3">
      <c r="A44" s="186">
        <v>43</v>
      </c>
      <c r="B44" s="108"/>
      <c r="C44" s="127"/>
      <c r="D44" s="236"/>
      <c r="E44" s="237"/>
      <c r="F44" s="237"/>
      <c r="G44" s="237"/>
      <c r="H44" s="237"/>
      <c r="I44" s="237"/>
      <c r="J44" s="237"/>
      <c r="K44" s="238">
        <f t="shared" si="1"/>
        <v>0</v>
      </c>
      <c r="L44" s="236"/>
    </row>
    <row r="45" spans="1:12" x14ac:dyDescent="0.3">
      <c r="A45" s="186">
        <v>44</v>
      </c>
      <c r="B45" s="108"/>
      <c r="C45" s="127"/>
      <c r="D45" s="236"/>
      <c r="E45" s="237"/>
      <c r="F45" s="237"/>
      <c r="G45" s="237"/>
      <c r="H45" s="237"/>
      <c r="I45" s="237"/>
      <c r="J45" s="237"/>
      <c r="K45" s="238">
        <f t="shared" si="1"/>
        <v>0</v>
      </c>
      <c r="L45" s="236"/>
    </row>
    <row r="46" spans="1:12" x14ac:dyDescent="0.3">
      <c r="A46" s="186">
        <v>45</v>
      </c>
      <c r="B46" s="108"/>
      <c r="C46" s="127"/>
      <c r="D46" s="236"/>
      <c r="E46" s="237"/>
      <c r="F46" s="237"/>
      <c r="G46" s="237"/>
      <c r="H46" s="237"/>
      <c r="I46" s="237"/>
      <c r="J46" s="237"/>
      <c r="K46" s="238">
        <f t="shared" si="1"/>
        <v>0</v>
      </c>
      <c r="L46" s="236"/>
    </row>
    <row r="47" spans="1:12" x14ac:dyDescent="0.3">
      <c r="A47" s="186">
        <v>46</v>
      </c>
      <c r="B47" s="108"/>
      <c r="C47" s="127"/>
      <c r="D47" s="236"/>
      <c r="E47" s="237"/>
      <c r="F47" s="237"/>
      <c r="G47" s="237"/>
      <c r="H47" s="237"/>
      <c r="I47" s="237"/>
      <c r="J47" s="237"/>
      <c r="K47" s="238">
        <f t="shared" si="1"/>
        <v>0</v>
      </c>
      <c r="L47" s="236"/>
    </row>
    <row r="48" spans="1:12" x14ac:dyDescent="0.3">
      <c r="A48" s="186">
        <v>47</v>
      </c>
      <c r="B48" s="108"/>
      <c r="C48" s="127"/>
      <c r="D48" s="236"/>
      <c r="E48" s="237"/>
      <c r="F48" s="237"/>
      <c r="G48" s="237"/>
      <c r="H48" s="237"/>
      <c r="I48" s="237"/>
      <c r="J48" s="237"/>
      <c r="K48" s="238">
        <f t="shared" si="1"/>
        <v>0</v>
      </c>
      <c r="L48" s="236"/>
    </row>
    <row r="49" spans="1:12" x14ac:dyDescent="0.3">
      <c r="A49" s="186">
        <v>48</v>
      </c>
      <c r="B49" s="108"/>
      <c r="C49" s="127"/>
      <c r="D49" s="236"/>
      <c r="E49" s="237"/>
      <c r="F49" s="237"/>
      <c r="G49" s="237"/>
      <c r="H49" s="237"/>
      <c r="I49" s="237"/>
      <c r="J49" s="237"/>
      <c r="K49" s="238">
        <f t="shared" si="1"/>
        <v>0</v>
      </c>
      <c r="L49" s="236"/>
    </row>
    <row r="50" spans="1:12" x14ac:dyDescent="0.3">
      <c r="A50" s="186">
        <v>49</v>
      </c>
      <c r="B50" s="108"/>
      <c r="C50" s="127"/>
      <c r="D50" s="236"/>
      <c r="E50" s="237"/>
      <c r="F50" s="237"/>
      <c r="G50" s="237"/>
      <c r="H50" s="237"/>
      <c r="I50" s="237"/>
      <c r="J50" s="237"/>
      <c r="K50" s="238">
        <f t="shared" si="1"/>
        <v>0</v>
      </c>
      <c r="L50" s="236"/>
    </row>
    <row r="51" spans="1:12" x14ac:dyDescent="0.3">
      <c r="A51" s="186">
        <v>50</v>
      </c>
      <c r="B51" s="108"/>
      <c r="C51" s="127"/>
      <c r="D51" s="236"/>
      <c r="E51" s="237"/>
      <c r="F51" s="237"/>
      <c r="G51" s="237"/>
      <c r="H51" s="237"/>
      <c r="I51" s="237"/>
      <c r="J51" s="237"/>
      <c r="K51" s="238">
        <f t="shared" si="1"/>
        <v>0</v>
      </c>
      <c r="L51" s="236"/>
    </row>
    <row r="52" spans="1:12" x14ac:dyDescent="0.3">
      <c r="A52" s="186">
        <v>51</v>
      </c>
      <c r="B52" s="108"/>
      <c r="C52" s="127"/>
      <c r="D52" s="236"/>
      <c r="E52" s="237"/>
      <c r="F52" s="237"/>
      <c r="G52" s="237"/>
      <c r="H52" s="237"/>
      <c r="I52" s="237"/>
      <c r="J52" s="237"/>
      <c r="K52" s="238">
        <f t="shared" si="1"/>
        <v>0</v>
      </c>
      <c r="L52" s="236"/>
    </row>
    <row r="53" spans="1:12" x14ac:dyDescent="0.3">
      <c r="A53" s="186">
        <v>52</v>
      </c>
      <c r="B53" s="108"/>
      <c r="C53" s="127"/>
      <c r="D53" s="236"/>
      <c r="E53" s="237"/>
      <c r="F53" s="237"/>
      <c r="G53" s="237"/>
      <c r="H53" s="237"/>
      <c r="I53" s="237"/>
      <c r="J53" s="237"/>
      <c r="K53" s="238">
        <f t="shared" si="1"/>
        <v>0</v>
      </c>
      <c r="L53" s="236"/>
    </row>
    <row r="54" spans="1:12" x14ac:dyDescent="0.3">
      <c r="A54" s="186">
        <v>53</v>
      </c>
      <c r="B54" s="108"/>
      <c r="C54" s="127"/>
      <c r="D54" s="236"/>
      <c r="E54" s="237"/>
      <c r="F54" s="237"/>
      <c r="G54" s="237"/>
      <c r="H54" s="237"/>
      <c r="I54" s="237"/>
      <c r="J54" s="237"/>
      <c r="K54" s="238">
        <f t="shared" si="1"/>
        <v>0</v>
      </c>
      <c r="L54" s="236"/>
    </row>
    <row r="55" spans="1:12" ht="15" thickBot="1" x14ac:dyDescent="0.35">
      <c r="A55" s="187">
        <v>54</v>
      </c>
      <c r="B55" s="108"/>
      <c r="C55" s="127"/>
      <c r="D55" s="240"/>
      <c r="E55" s="241"/>
      <c r="F55" s="241"/>
      <c r="G55" s="241"/>
      <c r="H55" s="241"/>
      <c r="I55" s="241"/>
      <c r="J55" s="241"/>
      <c r="K55" s="242">
        <f t="shared" si="1"/>
        <v>0</v>
      </c>
      <c r="L55" s="240"/>
    </row>
    <row r="56" spans="1:12" x14ac:dyDescent="0.3">
      <c r="B56" s="108"/>
      <c r="C56" s="127"/>
    </row>
    <row r="57" spans="1:12" x14ac:dyDescent="0.3">
      <c r="B57" s="108"/>
      <c r="C57" s="127"/>
    </row>
    <row r="58" spans="1:12" x14ac:dyDescent="0.3">
      <c r="B58" s="108"/>
      <c r="C58" s="127"/>
    </row>
    <row r="59" spans="1:12" x14ac:dyDescent="0.3">
      <c r="B59" s="108"/>
      <c r="C59" s="127"/>
    </row>
    <row r="60" spans="1:12" x14ac:dyDescent="0.3">
      <c r="B60" s="108"/>
      <c r="C60" s="127"/>
    </row>
    <row r="61" spans="1:12" x14ac:dyDescent="0.3">
      <c r="B61" s="108"/>
      <c r="C61" s="127"/>
    </row>
  </sheetData>
  <sortState xmlns:xlrd2="http://schemas.microsoft.com/office/spreadsheetml/2017/richdata2" ref="B2:L21">
    <sortCondition descending="1" ref="K2:K21"/>
    <sortCondition ref="L2:L21"/>
    <sortCondition ref="D2:D21"/>
  </sortState>
  <printOptions gridLines="1"/>
  <pageMargins left="0.25" right="0.25" top="0.75" bottom="0.75" header="0.3" footer="0.3"/>
  <pageSetup scale="90" orientation="landscape" horizontalDpi="4294967293" r:id="rId1"/>
  <headerFooter>
    <oddHeader>&amp;C&amp;"Cambria,Bold"&amp;12Novice 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L55"/>
  <sheetViews>
    <sheetView zoomScaleNormal="100" workbookViewId="0">
      <pane ySplit="1" topLeftCell="A10" activePane="bottomLeft" state="frozen"/>
      <selection pane="bottomLeft" activeCell="F20" sqref="F20"/>
    </sheetView>
  </sheetViews>
  <sheetFormatPr defaultRowHeight="13.8" x14ac:dyDescent="0.25"/>
  <cols>
    <col min="1" max="1" width="2.8984375" customWidth="1"/>
    <col min="2" max="2" width="18.3984375" style="5" customWidth="1"/>
    <col min="3" max="3" width="10.69921875" style="5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10" width="9.59765625" style="37" customWidth="1"/>
    <col min="11" max="11" width="10" style="37" customWidth="1"/>
    <col min="12" max="12" width="9.69921875" style="105" customWidth="1"/>
  </cols>
  <sheetData>
    <row r="1" spans="1:12" s="153" customFormat="1" ht="14.4" x14ac:dyDescent="0.3">
      <c r="A1" s="186"/>
      <c r="B1" s="188" t="s">
        <v>0</v>
      </c>
      <c r="C1" s="188" t="s">
        <v>1</v>
      </c>
      <c r="D1" s="234" t="s">
        <v>2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33</v>
      </c>
      <c r="K1" s="189" t="s">
        <v>8</v>
      </c>
      <c r="L1" s="234" t="s">
        <v>9</v>
      </c>
    </row>
    <row r="2" spans="1:12" ht="14.4" x14ac:dyDescent="0.3">
      <c r="A2" s="186">
        <v>1</v>
      </c>
      <c r="B2" s="235"/>
      <c r="C2" s="235"/>
      <c r="D2" s="236"/>
      <c r="E2" s="237"/>
      <c r="F2" s="237"/>
      <c r="G2" s="237"/>
      <c r="H2" s="237"/>
      <c r="I2" s="237"/>
      <c r="J2" s="237"/>
      <c r="K2" s="238">
        <f t="shared" ref="K2:K55" si="0">SUM(E2:J2)</f>
        <v>0</v>
      </c>
      <c r="L2" s="236"/>
    </row>
    <row r="3" spans="1:12" s="2" customFormat="1" ht="14.4" x14ac:dyDescent="0.3">
      <c r="A3" s="186">
        <v>2</v>
      </c>
      <c r="B3" s="289"/>
      <c r="C3" s="289"/>
      <c r="D3" s="236"/>
      <c r="E3" s="237"/>
      <c r="F3" s="237"/>
      <c r="G3" s="237"/>
      <c r="H3" s="237"/>
      <c r="I3" s="237"/>
      <c r="J3" s="237"/>
      <c r="K3" s="238">
        <f t="shared" si="0"/>
        <v>0</v>
      </c>
      <c r="L3" s="236"/>
    </row>
    <row r="4" spans="1:12" ht="14.4" x14ac:dyDescent="0.3">
      <c r="A4" s="186">
        <v>3</v>
      </c>
      <c r="B4" s="235"/>
      <c r="C4" s="235"/>
      <c r="D4" s="236"/>
      <c r="E4" s="237"/>
      <c r="F4" s="237"/>
      <c r="G4" s="237"/>
      <c r="H4" s="237"/>
      <c r="I4" s="237"/>
      <c r="J4" s="237"/>
      <c r="K4" s="238">
        <f t="shared" si="0"/>
        <v>0</v>
      </c>
      <c r="L4" s="236"/>
    </row>
    <row r="5" spans="1:12" s="2" customFormat="1" ht="14.4" x14ac:dyDescent="0.3">
      <c r="A5" s="186">
        <v>4</v>
      </c>
      <c r="B5" s="235"/>
      <c r="C5" s="235"/>
      <c r="D5" s="236"/>
      <c r="E5" s="237"/>
      <c r="F5" s="237"/>
      <c r="G5" s="237"/>
      <c r="H5" s="237"/>
      <c r="I5" s="237"/>
      <c r="J5" s="237"/>
      <c r="K5" s="238">
        <f t="shared" si="0"/>
        <v>0</v>
      </c>
      <c r="L5" s="236"/>
    </row>
    <row r="6" spans="1:12" ht="14.4" x14ac:dyDescent="0.3">
      <c r="A6" s="186">
        <v>5</v>
      </c>
      <c r="B6" s="289"/>
      <c r="C6" s="289"/>
      <c r="D6" s="236"/>
      <c r="E6" s="237"/>
      <c r="F6" s="237"/>
      <c r="G6" s="237"/>
      <c r="H6" s="237"/>
      <c r="I6" s="237"/>
      <c r="J6" s="237"/>
      <c r="K6" s="238">
        <f t="shared" si="0"/>
        <v>0</v>
      </c>
      <c r="L6" s="236"/>
    </row>
    <row r="7" spans="1:12" s="2" customFormat="1" ht="14.4" x14ac:dyDescent="0.3">
      <c r="A7" s="186">
        <v>6</v>
      </c>
      <c r="B7" s="235"/>
      <c r="C7" s="235"/>
      <c r="D7" s="236"/>
      <c r="E7" s="237"/>
      <c r="F7" s="237"/>
      <c r="G7" s="237"/>
      <c r="H7" s="237"/>
      <c r="I7" s="237"/>
      <c r="J7" s="237"/>
      <c r="K7" s="238">
        <f t="shared" si="0"/>
        <v>0</v>
      </c>
      <c r="L7" s="236"/>
    </row>
    <row r="8" spans="1:12" ht="14.4" x14ac:dyDescent="0.3">
      <c r="A8" s="186">
        <v>7</v>
      </c>
      <c r="B8" s="235"/>
      <c r="C8" s="235"/>
      <c r="D8" s="236"/>
      <c r="E8" s="237"/>
      <c r="F8" s="237"/>
      <c r="G8" s="237"/>
      <c r="H8" s="237"/>
      <c r="I8" s="237"/>
      <c r="J8" s="237"/>
      <c r="K8" s="238">
        <f t="shared" si="0"/>
        <v>0</v>
      </c>
      <c r="L8" s="236"/>
    </row>
    <row r="9" spans="1:12" s="2" customFormat="1" ht="14.4" x14ac:dyDescent="0.3">
      <c r="A9" s="186">
        <v>8</v>
      </c>
      <c r="B9" s="235"/>
      <c r="C9" s="235"/>
      <c r="D9" s="236"/>
      <c r="E9" s="237"/>
      <c r="F9" s="237"/>
      <c r="G9" s="237"/>
      <c r="H9" s="237"/>
      <c r="I9" s="237"/>
      <c r="J9" s="237"/>
      <c r="K9" s="238">
        <f t="shared" si="0"/>
        <v>0</v>
      </c>
      <c r="L9" s="236"/>
    </row>
    <row r="10" spans="1:12" ht="14.4" x14ac:dyDescent="0.3">
      <c r="A10" s="186">
        <v>9</v>
      </c>
      <c r="B10" s="235"/>
      <c r="C10" s="235"/>
      <c r="D10" s="236"/>
      <c r="E10" s="237"/>
      <c r="F10" s="237"/>
      <c r="G10" s="237"/>
      <c r="H10" s="237"/>
      <c r="I10" s="237"/>
      <c r="J10" s="237"/>
      <c r="K10" s="238">
        <f t="shared" si="0"/>
        <v>0</v>
      </c>
      <c r="L10" s="236"/>
    </row>
    <row r="11" spans="1:12" s="2" customFormat="1" ht="14.4" x14ac:dyDescent="0.3">
      <c r="A11" s="186">
        <v>10</v>
      </c>
      <c r="B11" s="235"/>
      <c r="C11" s="235"/>
      <c r="D11" s="236"/>
      <c r="E11" s="237"/>
      <c r="F11" s="237"/>
      <c r="G11" s="237"/>
      <c r="H11" s="237"/>
      <c r="I11" s="237"/>
      <c r="J11" s="237"/>
      <c r="K11" s="238">
        <f t="shared" si="0"/>
        <v>0</v>
      </c>
      <c r="L11" s="236"/>
    </row>
    <row r="12" spans="1:12" ht="14.4" x14ac:dyDescent="0.3">
      <c r="A12" s="186">
        <v>11</v>
      </c>
      <c r="B12" s="235"/>
      <c r="C12" s="235"/>
      <c r="D12" s="236"/>
      <c r="E12" s="237"/>
      <c r="F12" s="237"/>
      <c r="G12" s="237"/>
      <c r="H12" s="237"/>
      <c r="I12" s="237"/>
      <c r="J12" s="237"/>
      <c r="K12" s="238">
        <f t="shared" si="0"/>
        <v>0</v>
      </c>
      <c r="L12" s="236"/>
    </row>
    <row r="13" spans="1:12" s="2" customFormat="1" ht="14.4" x14ac:dyDescent="0.3">
      <c r="A13" s="186">
        <v>12</v>
      </c>
      <c r="B13" s="235"/>
      <c r="C13" s="235"/>
      <c r="D13" s="236"/>
      <c r="E13" s="237"/>
      <c r="F13" s="237"/>
      <c r="G13" s="237"/>
      <c r="H13" s="237"/>
      <c r="I13" s="237"/>
      <c r="J13" s="237"/>
      <c r="K13" s="238">
        <f t="shared" si="0"/>
        <v>0</v>
      </c>
      <c r="L13" s="236"/>
    </row>
    <row r="14" spans="1:12" ht="14.4" x14ac:dyDescent="0.3">
      <c r="A14" s="186">
        <v>13</v>
      </c>
      <c r="B14" s="235"/>
      <c r="C14" s="235"/>
      <c r="D14" s="236"/>
      <c r="E14" s="237"/>
      <c r="F14" s="237"/>
      <c r="G14" s="237"/>
      <c r="H14" s="237"/>
      <c r="I14" s="237"/>
      <c r="J14" s="237"/>
      <c r="K14" s="238">
        <f t="shared" si="0"/>
        <v>0</v>
      </c>
      <c r="L14" s="236"/>
    </row>
    <row r="15" spans="1:12" ht="14.4" x14ac:dyDescent="0.3">
      <c r="A15" s="186">
        <v>14</v>
      </c>
      <c r="B15" s="235"/>
      <c r="C15" s="235"/>
      <c r="D15" s="236"/>
      <c r="E15" s="237"/>
      <c r="F15" s="237"/>
      <c r="G15" s="237"/>
      <c r="H15" s="237"/>
      <c r="I15" s="237"/>
      <c r="J15" s="237"/>
      <c r="K15" s="238">
        <f t="shared" si="0"/>
        <v>0</v>
      </c>
      <c r="L15" s="236"/>
    </row>
    <row r="16" spans="1:12" s="2" customFormat="1" ht="14.4" x14ac:dyDescent="0.3">
      <c r="A16" s="186">
        <v>15</v>
      </c>
      <c r="B16" s="235"/>
      <c r="C16" s="235"/>
      <c r="D16" s="236"/>
      <c r="E16" s="237"/>
      <c r="F16" s="237"/>
      <c r="G16" s="237"/>
      <c r="H16" s="237"/>
      <c r="I16" s="237"/>
      <c r="J16" s="237"/>
      <c r="K16" s="238">
        <f t="shared" si="0"/>
        <v>0</v>
      </c>
      <c r="L16" s="236"/>
    </row>
    <row r="17" spans="1:12" ht="14.4" x14ac:dyDescent="0.3">
      <c r="A17" s="186">
        <v>16</v>
      </c>
      <c r="B17" s="235"/>
      <c r="C17" s="235"/>
      <c r="D17" s="236"/>
      <c r="E17" s="237"/>
      <c r="F17" s="237"/>
      <c r="G17" s="237"/>
      <c r="H17" s="237"/>
      <c r="I17" s="237"/>
      <c r="J17" s="237"/>
      <c r="K17" s="238">
        <f t="shared" si="0"/>
        <v>0</v>
      </c>
      <c r="L17" s="236"/>
    </row>
    <row r="18" spans="1:12" s="2" customFormat="1" ht="14.4" x14ac:dyDescent="0.3">
      <c r="A18" s="186">
        <v>17</v>
      </c>
      <c r="B18" s="235"/>
      <c r="C18" s="235"/>
      <c r="D18" s="236"/>
      <c r="E18" s="237"/>
      <c r="F18" s="237"/>
      <c r="G18" s="237"/>
      <c r="H18" s="237"/>
      <c r="I18" s="237"/>
      <c r="J18" s="237"/>
      <c r="K18" s="238">
        <f t="shared" si="0"/>
        <v>0</v>
      </c>
      <c r="L18" s="236"/>
    </row>
    <row r="19" spans="1:12" s="2" customFormat="1" ht="14.4" x14ac:dyDescent="0.3">
      <c r="A19" s="186">
        <v>18</v>
      </c>
      <c r="B19" s="289"/>
      <c r="C19" s="289"/>
      <c r="D19" s="236"/>
      <c r="E19" s="237"/>
      <c r="F19" s="237"/>
      <c r="G19" s="237"/>
      <c r="H19" s="237"/>
      <c r="I19" s="237"/>
      <c r="J19" s="237"/>
      <c r="K19" s="238">
        <f>SUM(E19:J19)</f>
        <v>0</v>
      </c>
      <c r="L19" s="236"/>
    </row>
    <row r="20" spans="1:12" ht="14.4" x14ac:dyDescent="0.3">
      <c r="A20" s="186">
        <v>19</v>
      </c>
      <c r="B20" s="235"/>
      <c r="C20" s="235"/>
      <c r="D20" s="236"/>
      <c r="E20" s="237"/>
      <c r="F20" s="237"/>
      <c r="G20" s="237"/>
      <c r="H20" s="237"/>
      <c r="I20" s="237"/>
      <c r="J20" s="237"/>
      <c r="K20" s="238">
        <f t="shared" si="0"/>
        <v>0</v>
      </c>
      <c r="L20" s="236"/>
    </row>
    <row r="21" spans="1:12" s="2" customFormat="1" ht="14.4" x14ac:dyDescent="0.3">
      <c r="A21" s="186">
        <v>20</v>
      </c>
      <c r="B21" s="235"/>
      <c r="C21" s="235"/>
      <c r="D21" s="236"/>
      <c r="E21" s="237"/>
      <c r="F21" s="237"/>
      <c r="G21" s="237"/>
      <c r="H21" s="237"/>
      <c r="I21" s="237"/>
      <c r="J21" s="237"/>
      <c r="K21" s="238">
        <f t="shared" si="0"/>
        <v>0</v>
      </c>
      <c r="L21" s="236"/>
    </row>
    <row r="22" spans="1:12" ht="14.4" x14ac:dyDescent="0.3">
      <c r="A22" s="186">
        <v>21</v>
      </c>
      <c r="B22" s="235"/>
      <c r="C22" s="235"/>
      <c r="D22" s="236"/>
      <c r="E22" s="237"/>
      <c r="F22" s="237"/>
      <c r="G22" s="237"/>
      <c r="H22" s="237"/>
      <c r="I22" s="237"/>
      <c r="J22" s="237"/>
      <c r="K22" s="238">
        <f t="shared" si="0"/>
        <v>0</v>
      </c>
      <c r="L22" s="236"/>
    </row>
    <row r="23" spans="1:12" s="2" customFormat="1" ht="14.4" x14ac:dyDescent="0.3">
      <c r="A23" s="186">
        <v>22</v>
      </c>
      <c r="B23" s="235"/>
      <c r="C23" s="235"/>
      <c r="D23" s="236"/>
      <c r="E23" s="237"/>
      <c r="F23" s="237"/>
      <c r="G23" s="237"/>
      <c r="H23" s="237"/>
      <c r="I23" s="237"/>
      <c r="J23" s="237"/>
      <c r="K23" s="238">
        <f t="shared" si="0"/>
        <v>0</v>
      </c>
      <c r="L23" s="236"/>
    </row>
    <row r="24" spans="1:12" ht="14.4" x14ac:dyDescent="0.3">
      <c r="A24" s="186">
        <v>23</v>
      </c>
      <c r="B24" s="289"/>
      <c r="C24" s="289"/>
      <c r="D24" s="236"/>
      <c r="E24" s="237"/>
      <c r="F24" s="237"/>
      <c r="G24" s="237"/>
      <c r="H24" s="237"/>
      <c r="I24" s="237"/>
      <c r="J24" s="237"/>
      <c r="K24" s="238">
        <f t="shared" si="0"/>
        <v>0</v>
      </c>
      <c r="L24" s="236"/>
    </row>
    <row r="25" spans="1:12" s="2" customFormat="1" ht="14.4" x14ac:dyDescent="0.3">
      <c r="A25" s="186">
        <v>24</v>
      </c>
      <c r="B25" s="289"/>
      <c r="C25" s="289"/>
      <c r="D25" s="236"/>
      <c r="E25" s="237"/>
      <c r="F25" s="237"/>
      <c r="G25" s="237"/>
      <c r="H25" s="237"/>
      <c r="I25" s="237"/>
      <c r="J25" s="237"/>
      <c r="K25" s="238">
        <f t="shared" si="0"/>
        <v>0</v>
      </c>
      <c r="L25" s="236"/>
    </row>
    <row r="26" spans="1:12" ht="14.4" x14ac:dyDescent="0.3">
      <c r="A26" s="186">
        <v>25</v>
      </c>
      <c r="B26" s="165"/>
      <c r="C26" s="165"/>
      <c r="D26" s="236"/>
      <c r="E26" s="237"/>
      <c r="F26" s="237"/>
      <c r="G26" s="237"/>
      <c r="H26" s="237"/>
      <c r="I26" s="237"/>
      <c r="J26" s="237"/>
      <c r="K26" s="238">
        <f t="shared" si="0"/>
        <v>0</v>
      </c>
      <c r="L26" s="236"/>
    </row>
    <row r="27" spans="1:12" ht="14.4" x14ac:dyDescent="0.3">
      <c r="A27" s="186">
        <v>26</v>
      </c>
      <c r="B27" s="165"/>
      <c r="C27" s="165"/>
      <c r="D27" s="236"/>
      <c r="E27" s="237"/>
      <c r="F27" s="237"/>
      <c r="G27" s="237"/>
      <c r="H27" s="237"/>
      <c r="I27" s="237"/>
      <c r="J27" s="237"/>
      <c r="K27" s="238">
        <f t="shared" si="0"/>
        <v>0</v>
      </c>
      <c r="L27" s="236"/>
    </row>
    <row r="28" spans="1:12" ht="14.4" x14ac:dyDescent="0.3">
      <c r="A28" s="186">
        <v>27</v>
      </c>
      <c r="B28" s="165"/>
      <c r="C28" s="165"/>
      <c r="D28" s="236"/>
      <c r="E28" s="237"/>
      <c r="F28" s="237"/>
      <c r="G28" s="237"/>
      <c r="H28" s="237"/>
      <c r="I28" s="237"/>
      <c r="J28" s="237"/>
      <c r="K28" s="238">
        <f t="shared" si="0"/>
        <v>0</v>
      </c>
      <c r="L28" s="236"/>
    </row>
    <row r="29" spans="1:12" ht="14.4" x14ac:dyDescent="0.3">
      <c r="A29" s="186">
        <v>28</v>
      </c>
      <c r="B29" s="165"/>
      <c r="C29" s="165"/>
      <c r="D29" s="236"/>
      <c r="E29" s="237"/>
      <c r="F29" s="237"/>
      <c r="G29" s="237"/>
      <c r="H29" s="237"/>
      <c r="I29" s="237"/>
      <c r="J29" s="237"/>
      <c r="K29" s="238">
        <f t="shared" si="0"/>
        <v>0</v>
      </c>
      <c r="L29" s="236"/>
    </row>
    <row r="30" spans="1:12" ht="14.4" x14ac:dyDescent="0.3">
      <c r="A30" s="186">
        <v>29</v>
      </c>
      <c r="B30" s="165"/>
      <c r="C30" s="165"/>
      <c r="D30" s="236"/>
      <c r="E30" s="237"/>
      <c r="F30" s="237"/>
      <c r="G30" s="237"/>
      <c r="H30" s="237"/>
      <c r="I30" s="237"/>
      <c r="J30" s="237"/>
      <c r="K30" s="238">
        <f t="shared" si="0"/>
        <v>0</v>
      </c>
      <c r="L30" s="236"/>
    </row>
    <row r="31" spans="1:12" ht="14.4" x14ac:dyDescent="0.3">
      <c r="A31" s="186">
        <v>30</v>
      </c>
      <c r="B31" s="165"/>
      <c r="C31" s="165"/>
      <c r="D31" s="236"/>
      <c r="E31" s="237"/>
      <c r="F31" s="237"/>
      <c r="G31" s="237"/>
      <c r="H31" s="237"/>
      <c r="I31" s="237"/>
      <c r="J31" s="237"/>
      <c r="K31" s="238">
        <f t="shared" si="0"/>
        <v>0</v>
      </c>
      <c r="L31" s="236"/>
    </row>
    <row r="32" spans="1:12" ht="14.4" x14ac:dyDescent="0.3">
      <c r="A32" s="186">
        <v>31</v>
      </c>
      <c r="B32" s="165"/>
      <c r="C32" s="165"/>
      <c r="D32" s="236"/>
      <c r="E32" s="237"/>
      <c r="F32" s="237"/>
      <c r="G32" s="237"/>
      <c r="H32" s="237"/>
      <c r="I32" s="237"/>
      <c r="J32" s="237"/>
      <c r="K32" s="238">
        <f t="shared" si="0"/>
        <v>0</v>
      </c>
      <c r="L32" s="236"/>
    </row>
    <row r="33" spans="1:12" ht="14.4" x14ac:dyDescent="0.3">
      <c r="A33" s="186">
        <v>32</v>
      </c>
      <c r="B33" s="165"/>
      <c r="C33" s="165"/>
      <c r="D33" s="236"/>
      <c r="E33" s="237"/>
      <c r="F33" s="237"/>
      <c r="G33" s="237"/>
      <c r="H33" s="237"/>
      <c r="I33" s="237"/>
      <c r="J33" s="237"/>
      <c r="K33" s="238">
        <f t="shared" si="0"/>
        <v>0</v>
      </c>
      <c r="L33" s="236"/>
    </row>
    <row r="34" spans="1:12" ht="14.4" x14ac:dyDescent="0.3">
      <c r="A34" s="186">
        <v>33</v>
      </c>
      <c r="B34" s="165"/>
      <c r="C34" s="165"/>
      <c r="D34" s="236"/>
      <c r="E34" s="237"/>
      <c r="F34" s="237"/>
      <c r="G34" s="237"/>
      <c r="H34" s="237"/>
      <c r="I34" s="237"/>
      <c r="J34" s="237"/>
      <c r="K34" s="238">
        <f t="shared" si="0"/>
        <v>0</v>
      </c>
      <c r="L34" s="236"/>
    </row>
    <row r="35" spans="1:12" ht="14.4" x14ac:dyDescent="0.3">
      <c r="A35" s="186">
        <v>34</v>
      </c>
      <c r="B35" s="165"/>
      <c r="C35" s="165"/>
      <c r="D35" s="236"/>
      <c r="E35" s="237"/>
      <c r="F35" s="237"/>
      <c r="G35" s="237"/>
      <c r="H35" s="237"/>
      <c r="I35" s="237"/>
      <c r="J35" s="237"/>
      <c r="K35" s="238">
        <f t="shared" si="0"/>
        <v>0</v>
      </c>
      <c r="L35" s="236"/>
    </row>
    <row r="36" spans="1:12" ht="14.4" x14ac:dyDescent="0.3">
      <c r="A36" s="186">
        <v>35</v>
      </c>
      <c r="B36" s="165"/>
      <c r="C36" s="165"/>
      <c r="D36" s="236"/>
      <c r="E36" s="237"/>
      <c r="F36" s="237"/>
      <c r="G36" s="237"/>
      <c r="H36" s="237"/>
      <c r="I36" s="237"/>
      <c r="J36" s="237"/>
      <c r="K36" s="238">
        <f t="shared" si="0"/>
        <v>0</v>
      </c>
      <c r="L36" s="236"/>
    </row>
    <row r="37" spans="1:12" ht="14.4" x14ac:dyDescent="0.3">
      <c r="A37" s="186">
        <v>36</v>
      </c>
      <c r="B37" s="165"/>
      <c r="C37" s="165"/>
      <c r="D37" s="236"/>
      <c r="E37" s="237"/>
      <c r="F37" s="237"/>
      <c r="G37" s="237"/>
      <c r="H37" s="237"/>
      <c r="I37" s="237"/>
      <c r="J37" s="237"/>
      <c r="K37" s="238">
        <f t="shared" si="0"/>
        <v>0</v>
      </c>
      <c r="L37" s="236"/>
    </row>
    <row r="38" spans="1:12" ht="14.4" x14ac:dyDescent="0.3">
      <c r="A38" s="186">
        <v>37</v>
      </c>
      <c r="B38" s="165"/>
      <c r="C38" s="165"/>
      <c r="D38" s="236"/>
      <c r="E38" s="237"/>
      <c r="F38" s="237"/>
      <c r="G38" s="237"/>
      <c r="H38" s="237"/>
      <c r="I38" s="237"/>
      <c r="J38" s="237"/>
      <c r="K38" s="238">
        <f t="shared" si="0"/>
        <v>0</v>
      </c>
      <c r="L38" s="236"/>
    </row>
    <row r="39" spans="1:12" ht="14.4" x14ac:dyDescent="0.3">
      <c r="A39" s="186">
        <v>38</v>
      </c>
      <c r="B39" s="165"/>
      <c r="C39" s="165"/>
      <c r="D39" s="236"/>
      <c r="E39" s="237"/>
      <c r="F39" s="237"/>
      <c r="G39" s="237"/>
      <c r="H39" s="237"/>
      <c r="I39" s="237"/>
      <c r="J39" s="237"/>
      <c r="K39" s="238">
        <f t="shared" si="0"/>
        <v>0</v>
      </c>
      <c r="L39" s="236"/>
    </row>
    <row r="40" spans="1:12" ht="14.4" x14ac:dyDescent="0.3">
      <c r="A40" s="186">
        <v>39</v>
      </c>
      <c r="B40" s="165"/>
      <c r="C40" s="165"/>
      <c r="D40" s="236"/>
      <c r="E40" s="237"/>
      <c r="F40" s="237"/>
      <c r="G40" s="237"/>
      <c r="H40" s="237"/>
      <c r="I40" s="237"/>
      <c r="J40" s="237"/>
      <c r="K40" s="238">
        <f t="shared" si="0"/>
        <v>0</v>
      </c>
      <c r="L40" s="236"/>
    </row>
    <row r="41" spans="1:12" ht="14.4" x14ac:dyDescent="0.3">
      <c r="A41" s="186">
        <v>40</v>
      </c>
      <c r="B41" s="165"/>
      <c r="C41" s="165"/>
      <c r="D41" s="236"/>
      <c r="E41" s="237"/>
      <c r="F41" s="237"/>
      <c r="G41" s="237"/>
      <c r="H41" s="237"/>
      <c r="I41" s="237"/>
      <c r="J41" s="237"/>
      <c r="K41" s="238">
        <f t="shared" si="0"/>
        <v>0</v>
      </c>
      <c r="L41" s="236"/>
    </row>
    <row r="42" spans="1:12" ht="14.4" x14ac:dyDescent="0.3">
      <c r="A42" s="186">
        <v>41</v>
      </c>
      <c r="B42" s="165"/>
      <c r="C42" s="165"/>
      <c r="D42" s="236"/>
      <c r="E42" s="237"/>
      <c r="F42" s="237"/>
      <c r="G42" s="237"/>
      <c r="H42" s="237"/>
      <c r="I42" s="237"/>
      <c r="J42" s="237"/>
      <c r="K42" s="238">
        <f t="shared" si="0"/>
        <v>0</v>
      </c>
      <c r="L42" s="236"/>
    </row>
    <row r="43" spans="1:12" ht="14.4" x14ac:dyDescent="0.3">
      <c r="A43" s="186">
        <v>42</v>
      </c>
      <c r="B43" s="165"/>
      <c r="C43" s="165"/>
      <c r="D43" s="236"/>
      <c r="E43" s="237"/>
      <c r="F43" s="237"/>
      <c r="G43" s="237"/>
      <c r="H43" s="237"/>
      <c r="I43" s="237"/>
      <c r="J43" s="237"/>
      <c r="K43" s="238">
        <f t="shared" si="0"/>
        <v>0</v>
      </c>
      <c r="L43" s="236"/>
    </row>
    <row r="44" spans="1:12" ht="14.4" x14ac:dyDescent="0.3">
      <c r="A44" s="186">
        <v>43</v>
      </c>
      <c r="B44" s="165"/>
      <c r="C44" s="165"/>
      <c r="D44" s="236"/>
      <c r="E44" s="237"/>
      <c r="F44" s="237"/>
      <c r="G44" s="237"/>
      <c r="H44" s="237"/>
      <c r="I44" s="237"/>
      <c r="J44" s="237"/>
      <c r="K44" s="238">
        <f t="shared" si="0"/>
        <v>0</v>
      </c>
      <c r="L44" s="236"/>
    </row>
    <row r="45" spans="1:12" ht="14.4" x14ac:dyDescent="0.3">
      <c r="A45" s="186">
        <v>44</v>
      </c>
      <c r="B45" s="165"/>
      <c r="C45" s="165"/>
      <c r="D45" s="236"/>
      <c r="E45" s="237"/>
      <c r="F45" s="237"/>
      <c r="G45" s="237"/>
      <c r="H45" s="237"/>
      <c r="I45" s="237"/>
      <c r="J45" s="237"/>
      <c r="K45" s="238">
        <f t="shared" si="0"/>
        <v>0</v>
      </c>
      <c r="L45" s="236"/>
    </row>
    <row r="46" spans="1:12" ht="14.4" x14ac:dyDescent="0.3">
      <c r="A46" s="186">
        <v>45</v>
      </c>
      <c r="B46" s="165"/>
      <c r="C46" s="165"/>
      <c r="D46" s="236"/>
      <c r="E46" s="237"/>
      <c r="F46" s="237"/>
      <c r="G46" s="237"/>
      <c r="H46" s="237"/>
      <c r="I46" s="237"/>
      <c r="J46" s="237"/>
      <c r="K46" s="238">
        <f t="shared" si="0"/>
        <v>0</v>
      </c>
      <c r="L46" s="236"/>
    </row>
    <row r="47" spans="1:12" ht="14.4" x14ac:dyDescent="0.3">
      <c r="A47" s="186">
        <v>46</v>
      </c>
      <c r="B47" s="165"/>
      <c r="C47" s="165"/>
      <c r="D47" s="236"/>
      <c r="E47" s="237"/>
      <c r="F47" s="237"/>
      <c r="G47" s="237"/>
      <c r="H47" s="237"/>
      <c r="I47" s="237"/>
      <c r="J47" s="237"/>
      <c r="K47" s="238">
        <f t="shared" si="0"/>
        <v>0</v>
      </c>
      <c r="L47" s="236"/>
    </row>
    <row r="48" spans="1:12" ht="14.4" x14ac:dyDescent="0.3">
      <c r="A48" s="186">
        <v>47</v>
      </c>
      <c r="B48" s="165"/>
      <c r="C48" s="165"/>
      <c r="D48" s="236"/>
      <c r="E48" s="237"/>
      <c r="F48" s="237"/>
      <c r="G48" s="237"/>
      <c r="H48" s="237"/>
      <c r="I48" s="237"/>
      <c r="J48" s="237"/>
      <c r="K48" s="238">
        <f t="shared" si="0"/>
        <v>0</v>
      </c>
      <c r="L48" s="236"/>
    </row>
    <row r="49" spans="1:12" ht="14.4" x14ac:dyDescent="0.3">
      <c r="A49" s="186">
        <v>48</v>
      </c>
      <c r="B49" s="165"/>
      <c r="C49" s="165"/>
      <c r="D49" s="236"/>
      <c r="E49" s="237"/>
      <c r="F49" s="237"/>
      <c r="G49" s="237"/>
      <c r="H49" s="237"/>
      <c r="I49" s="237"/>
      <c r="J49" s="237"/>
      <c r="K49" s="238">
        <f t="shared" si="0"/>
        <v>0</v>
      </c>
      <c r="L49" s="236"/>
    </row>
    <row r="50" spans="1:12" ht="14.4" x14ac:dyDescent="0.3">
      <c r="A50" s="186">
        <v>49</v>
      </c>
      <c r="B50" s="165"/>
      <c r="C50" s="165"/>
      <c r="D50" s="236"/>
      <c r="E50" s="237"/>
      <c r="F50" s="237"/>
      <c r="G50" s="237"/>
      <c r="H50" s="237"/>
      <c r="I50" s="237"/>
      <c r="J50" s="237"/>
      <c r="K50" s="238">
        <f t="shared" si="0"/>
        <v>0</v>
      </c>
      <c r="L50" s="236"/>
    </row>
    <row r="51" spans="1:12" ht="14.4" x14ac:dyDescent="0.3">
      <c r="A51" s="186">
        <v>50</v>
      </c>
      <c r="B51" s="165"/>
      <c r="C51" s="165"/>
      <c r="D51" s="236"/>
      <c r="E51" s="237"/>
      <c r="F51" s="237"/>
      <c r="G51" s="237"/>
      <c r="H51" s="237"/>
      <c r="I51" s="237"/>
      <c r="J51" s="237"/>
      <c r="K51" s="238">
        <f t="shared" si="0"/>
        <v>0</v>
      </c>
      <c r="L51" s="236"/>
    </row>
    <row r="52" spans="1:12" ht="14.4" x14ac:dyDescent="0.3">
      <c r="A52" s="186">
        <v>51</v>
      </c>
      <c r="B52" s="165"/>
      <c r="C52" s="165"/>
      <c r="D52" s="236"/>
      <c r="E52" s="237"/>
      <c r="F52" s="237"/>
      <c r="G52" s="237"/>
      <c r="H52" s="237"/>
      <c r="I52" s="237"/>
      <c r="J52" s="237"/>
      <c r="K52" s="238">
        <f t="shared" si="0"/>
        <v>0</v>
      </c>
      <c r="L52" s="236"/>
    </row>
    <row r="53" spans="1:12" ht="14.4" x14ac:dyDescent="0.3">
      <c r="A53" s="186">
        <v>52</v>
      </c>
      <c r="B53" s="165"/>
      <c r="C53" s="165"/>
      <c r="D53" s="236"/>
      <c r="E53" s="237"/>
      <c r="F53" s="237"/>
      <c r="G53" s="237"/>
      <c r="H53" s="237"/>
      <c r="I53" s="237"/>
      <c r="J53" s="237"/>
      <c r="K53" s="238">
        <f t="shared" si="0"/>
        <v>0</v>
      </c>
      <c r="L53" s="236"/>
    </row>
    <row r="54" spans="1:12" ht="14.4" x14ac:dyDescent="0.3">
      <c r="A54" s="186">
        <v>53</v>
      </c>
      <c r="B54" s="165"/>
      <c r="C54" s="165"/>
      <c r="D54" s="236"/>
      <c r="E54" s="237"/>
      <c r="F54" s="237"/>
      <c r="G54" s="237"/>
      <c r="H54" s="237"/>
      <c r="I54" s="237"/>
      <c r="J54" s="237"/>
      <c r="K54" s="238">
        <f t="shared" si="0"/>
        <v>0</v>
      </c>
      <c r="L54" s="236"/>
    </row>
    <row r="55" spans="1:12" ht="15" thickBot="1" x14ac:dyDescent="0.35">
      <c r="A55" s="187">
        <v>54</v>
      </c>
      <c r="B55" s="171"/>
      <c r="C55" s="171"/>
      <c r="D55" s="240"/>
      <c r="E55" s="241"/>
      <c r="F55" s="241"/>
      <c r="G55" s="241"/>
      <c r="H55" s="241"/>
      <c r="I55" s="241"/>
      <c r="J55" s="241"/>
      <c r="K55" s="242">
        <f t="shared" si="0"/>
        <v>0</v>
      </c>
      <c r="L55" s="240"/>
    </row>
  </sheetData>
  <sheetProtection algorithmName="SHA-512" hashValue="JekriQJhBosYxkZq2NeAnwp8rj3zjSFPDoDvu17GAA+mJpTF1Ff8Nq1AaB32b2NwhvHzoKLF/SA6BMa6kAidxQ==" saltValue="n4WPXkNidtfXgu2BxJg62A==" spinCount="100000" sheet="1" objects="1" scenarios="1"/>
  <sortState xmlns:xlrd2="http://schemas.microsoft.com/office/spreadsheetml/2017/richdata2" ref="A2:C25">
    <sortCondition ref="A2:A25"/>
  </sortState>
  <printOptions headings="1" gridLines="1"/>
  <pageMargins left="0.7" right="0.7" top="0.75" bottom="0.75" header="0.3" footer="0.3"/>
  <pageSetup orientation="landscape" r:id="rId1"/>
  <headerFooter>
    <oddHeader>&amp;CNovice Day 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R55"/>
  <sheetViews>
    <sheetView zoomScaleNormal="100" workbookViewId="0">
      <pane ySplit="1" topLeftCell="A2" activePane="bottomLeft" state="frozen"/>
      <selection pane="bottomLeft" activeCell="R21" sqref="A1:R21"/>
    </sheetView>
  </sheetViews>
  <sheetFormatPr defaultRowHeight="14.4" x14ac:dyDescent="0.3"/>
  <cols>
    <col min="1" max="1" width="4.09765625" style="209" customWidth="1"/>
    <col min="2" max="2" width="18" style="10" customWidth="1"/>
    <col min="3" max="3" width="8.69921875" style="10"/>
    <col min="4" max="5" width="9" style="205"/>
    <col min="6" max="6" width="8.5" style="205" hidden="1" customWidth="1"/>
    <col min="7" max="7" width="9.765625E-2" style="205" customWidth="1"/>
    <col min="8" max="8" width="11.09765625" style="206" customWidth="1"/>
    <col min="9" max="9" width="9.69921875" style="207" customWidth="1"/>
    <col min="10" max="10" width="9.5" style="207" customWidth="1"/>
    <col min="11" max="11" width="9.69921875" style="207" hidden="1" customWidth="1"/>
    <col min="12" max="12" width="9.765625E-2" style="207" customWidth="1"/>
    <col min="13" max="13" width="10.5" style="208" customWidth="1"/>
    <col min="14" max="14" width="10.3984375" style="205" customWidth="1"/>
    <col min="15" max="15" width="9.59765625" style="205" customWidth="1"/>
    <col min="16" max="17" width="9.09765625" style="205" hidden="1" customWidth="1"/>
    <col min="18" max="18" width="9" style="206"/>
  </cols>
  <sheetData>
    <row r="1" spans="1:18" s="153" customFormat="1" x14ac:dyDescent="0.3">
      <c r="A1" s="196"/>
      <c r="B1" s="200" t="s">
        <v>0</v>
      </c>
      <c r="C1" s="200" t="s">
        <v>1</v>
      </c>
      <c r="D1" s="197" t="s">
        <v>10</v>
      </c>
      <c r="E1" s="197" t="s">
        <v>11</v>
      </c>
      <c r="F1" s="197" t="s">
        <v>17</v>
      </c>
      <c r="G1" s="193" t="s">
        <v>45</v>
      </c>
      <c r="H1" s="193" t="s">
        <v>12</v>
      </c>
      <c r="I1" s="212" t="s">
        <v>13</v>
      </c>
      <c r="J1" s="194" t="s">
        <v>14</v>
      </c>
      <c r="K1" s="194" t="s">
        <v>18</v>
      </c>
      <c r="L1" s="196" t="s">
        <v>46</v>
      </c>
      <c r="M1" s="196" t="s">
        <v>19</v>
      </c>
      <c r="N1" s="197" t="s">
        <v>15</v>
      </c>
      <c r="O1" s="197" t="s">
        <v>16</v>
      </c>
      <c r="P1" s="197" t="s">
        <v>20</v>
      </c>
      <c r="Q1" s="193" t="s">
        <v>47</v>
      </c>
      <c r="R1" s="193" t="s">
        <v>9</v>
      </c>
    </row>
    <row r="2" spans="1:18" s="7" customFormat="1" x14ac:dyDescent="0.3">
      <c r="A2" s="196">
        <v>1</v>
      </c>
      <c r="B2" s="195" t="str">
        <f>'NOV 1'!B2</f>
        <v>Katie Johnson</v>
      </c>
      <c r="C2" s="195" t="str">
        <f>'NOV 1'!C2</f>
        <v>Myke</v>
      </c>
      <c r="D2" s="198">
        <f>VLOOKUP(C2,'NOV 1'!$C$2:$D$55,2,FALSE)</f>
        <v>2.8194444444444442E-4</v>
      </c>
      <c r="E2" s="198">
        <f>VLOOKUP(C2,'NOV 2'!$C$2:$D$55,2,FALSE)</f>
        <v>2.7326388888888892E-4</v>
      </c>
      <c r="F2" s="198" t="e">
        <f>VLOOKUP(C2,'NOV 3'!$C$2:$D$55,2,FALSE)</f>
        <v>#N/A</v>
      </c>
      <c r="G2" s="210">
        <v>8.3333333333333301E-2</v>
      </c>
      <c r="H2" s="210">
        <f t="shared" ref="H2:H21" si="0">SUM(D2:E2)</f>
        <v>5.5520833333333333E-4</v>
      </c>
      <c r="I2" s="290">
        <f>VLOOKUP(C2,'NOV 1'!$C$2:$K$55,9,FALSE)</f>
        <v>75</v>
      </c>
      <c r="J2" s="199">
        <f>VLOOKUP(C2,'NOV 2'!$C$2:$K$55,9,FALSE)</f>
        <v>75</v>
      </c>
      <c r="K2" s="199" t="e">
        <f>VLOOKUP(C2,'NOV 3'!$C$2:$K$55,9,FALSE)</f>
        <v>#N/A</v>
      </c>
      <c r="L2" s="211">
        <v>0</v>
      </c>
      <c r="M2" s="211">
        <f t="shared" ref="M2:M21" si="1">SUM(I2:J2)</f>
        <v>150</v>
      </c>
      <c r="N2" s="198">
        <f>VLOOKUP(C2,'NOV 1'!$C$2:$L$55,10,FALSE)</f>
        <v>2.0723379629629629E-3</v>
      </c>
      <c r="O2" s="198">
        <f>VLOOKUP(C2,'NOV 2'!$C$2:$L$55,10,FALSE)</f>
        <v>3.2495370370370369E-3</v>
      </c>
      <c r="P2" s="198" t="e">
        <f>VLOOKUP(C2,'NOV 3'!$C$2:$L$55,10,FALSE)</f>
        <v>#N/A</v>
      </c>
      <c r="Q2" s="210">
        <v>8.3333333333333301E-2</v>
      </c>
      <c r="R2" s="210">
        <f t="shared" ref="R2:R21" si="2">SUM(N2:O2)</f>
        <v>5.3218750000000002E-3</v>
      </c>
    </row>
    <row r="3" spans="1:18" ht="13.95" customHeight="1" x14ac:dyDescent="0.3">
      <c r="A3" s="196">
        <v>2</v>
      </c>
      <c r="B3" s="195" t="str">
        <f>'NOV 1'!B3</f>
        <v>Denyse Christiansen</v>
      </c>
      <c r="C3" s="195" t="str">
        <f>'NOV 1'!C3</f>
        <v>Mike</v>
      </c>
      <c r="D3" s="198">
        <f>VLOOKUP(C3,'NOV 1'!$C$2:$D$55,2,FALSE)</f>
        <v>4.6365740740740748E-4</v>
      </c>
      <c r="E3" s="198">
        <f>VLOOKUP(C3,'NOV 2'!$C$2:$D$55,2,FALSE)</f>
        <v>3.2511574074074078E-4</v>
      </c>
      <c r="F3" s="198" t="e">
        <f>VLOOKUP(C3,'NOV 3'!$C$2:$D$55,2,FALSE)</f>
        <v>#N/A</v>
      </c>
      <c r="G3" s="210">
        <v>8.3333333333333301E-2</v>
      </c>
      <c r="H3" s="210">
        <f t="shared" si="0"/>
        <v>7.8877314814814825E-4</v>
      </c>
      <c r="I3" s="290">
        <f>VLOOKUP(C3,'NOV 1'!$C$2:$K$55,9,FALSE)</f>
        <v>75</v>
      </c>
      <c r="J3" s="199">
        <f>VLOOKUP(C3,'NOV 2'!$C$2:$K$55,9,FALSE)</f>
        <v>75</v>
      </c>
      <c r="K3" s="199" t="e">
        <f>VLOOKUP(C3,'NOV 3'!$C$2:$K$55,9,FALSE)</f>
        <v>#N/A</v>
      </c>
      <c r="L3" s="211">
        <v>0</v>
      </c>
      <c r="M3" s="211">
        <f t="shared" si="1"/>
        <v>150</v>
      </c>
      <c r="N3" s="198">
        <f>VLOOKUP(C3,'NOV 1'!$C$2:$L$55,10,FALSE)</f>
        <v>3.1625000000000004E-3</v>
      </c>
      <c r="O3" s="198">
        <f>VLOOKUP(C3,'NOV 2'!$C$2:$L$55,10,FALSE)</f>
        <v>2.4869212962962961E-3</v>
      </c>
      <c r="P3" s="198" t="e">
        <f>VLOOKUP(C3,'NOV 3'!$C$2:$L$55,10,FALSE)</f>
        <v>#N/A</v>
      </c>
      <c r="Q3" s="210">
        <v>0.33333333333333398</v>
      </c>
      <c r="R3" s="210">
        <f t="shared" si="2"/>
        <v>5.6494212962962965E-3</v>
      </c>
    </row>
    <row r="4" spans="1:18" s="7" customFormat="1" x14ac:dyDescent="0.3">
      <c r="A4" s="196">
        <v>3</v>
      </c>
      <c r="B4" s="195" t="str">
        <f>'NOV 1'!B4</f>
        <v>Denyse Christiansen</v>
      </c>
      <c r="C4" s="195" t="str">
        <f>'NOV 1'!C4</f>
        <v>Casey</v>
      </c>
      <c r="D4" s="198">
        <f>VLOOKUP(C4,'NOV 1'!$C$2:$D$55,2,FALSE)</f>
        <v>3.1481481481481481E-4</v>
      </c>
      <c r="E4" s="198">
        <f>VLOOKUP(C4,'NOV 2'!$C$2:$D$55,2,FALSE)</f>
        <v>2.9085648148148151E-4</v>
      </c>
      <c r="F4" s="198" t="e">
        <f>VLOOKUP(C4,'NOV 3'!$C$2:$D$55,2,FALSE)</f>
        <v>#N/A</v>
      </c>
      <c r="G4" s="210">
        <v>0</v>
      </c>
      <c r="H4" s="210">
        <f t="shared" si="0"/>
        <v>6.0567129629629632E-4</v>
      </c>
      <c r="I4" s="290">
        <f>VLOOKUP(C4,'NOV 1'!$C$2:$K$55,9,FALSE)</f>
        <v>75</v>
      </c>
      <c r="J4" s="199">
        <f>VLOOKUP(C4,'NOV 2'!$C$2:$K$55,9,FALSE)</f>
        <v>75</v>
      </c>
      <c r="K4" s="199" t="e">
        <f>VLOOKUP(C4,'NOV 3'!$C$2:$K$55,9,FALSE)</f>
        <v>#N/A</v>
      </c>
      <c r="L4" s="211">
        <v>0</v>
      </c>
      <c r="M4" s="211">
        <f t="shared" si="1"/>
        <v>150</v>
      </c>
      <c r="N4" s="198">
        <f>VLOOKUP(C4,'NOV 1'!$C$2:$L$55,10,FALSE)</f>
        <v>3.5498842592592591E-3</v>
      </c>
      <c r="O4" s="198">
        <f>VLOOKUP(C4,'NOV 2'!$C$2:$L$55,10,FALSE)</f>
        <v>3.1337962962962964E-3</v>
      </c>
      <c r="P4" s="198" t="e">
        <f>VLOOKUP(C4,'NOV 3'!$C$2:$L$55,10,FALSE)</f>
        <v>#N/A</v>
      </c>
      <c r="Q4" s="210">
        <v>0.375</v>
      </c>
      <c r="R4" s="210">
        <f t="shared" si="2"/>
        <v>6.6836805555555556E-3</v>
      </c>
    </row>
    <row r="5" spans="1:18" s="2" customFormat="1" x14ac:dyDescent="0.3">
      <c r="A5" s="196">
        <v>8</v>
      </c>
      <c r="B5" s="195" t="str">
        <f>'NOV 1'!B10</f>
        <v>Katie Johnson</v>
      </c>
      <c r="C5" s="195" t="str">
        <f>'NOV 1'!C10</f>
        <v>Double J Belle</v>
      </c>
      <c r="D5" s="198">
        <f>VLOOKUP(C5,'NOV 1'!$C$2:$D$55,2,FALSE)</f>
        <v>7.4537037037037031E-4</v>
      </c>
      <c r="E5" s="198">
        <f>VLOOKUP(C5,'NOV 2'!$C$2:$D$55,2,FALSE)</f>
        <v>4.1562499999999998E-4</v>
      </c>
      <c r="F5" s="198" t="e">
        <f>VLOOKUP(C5,'NOV 3'!$C$2:$D$55,2,FALSE)</f>
        <v>#N/A</v>
      </c>
      <c r="G5" s="210">
        <v>0</v>
      </c>
      <c r="H5" s="210">
        <f t="shared" si="0"/>
        <v>1.1609953703703704E-3</v>
      </c>
      <c r="I5" s="290">
        <f>VLOOKUP(C5,'NOV 1'!$C$2:$K$55,9,FALSE)</f>
        <v>60</v>
      </c>
      <c r="J5" s="199">
        <f>VLOOKUP(C5,'NOV 2'!$C$2:$K$55,9,FALSE)</f>
        <v>75</v>
      </c>
      <c r="K5" s="199" t="e">
        <f>VLOOKUP(C5,'NOV 3'!$C$2:$K$55,9,FALSE)</f>
        <v>#N/A</v>
      </c>
      <c r="L5" s="211">
        <v>0</v>
      </c>
      <c r="M5" s="211">
        <f t="shared" si="1"/>
        <v>135</v>
      </c>
      <c r="N5" s="198">
        <f>VLOOKUP(C5,'NOV 1'!$C$2:$L$55,10,FALSE)</f>
        <v>4.1666666666666666E-3</v>
      </c>
      <c r="O5" s="198">
        <f>VLOOKUP(C5,'NOV 2'!$C$2:$L$55,10,FALSE)</f>
        <v>2.2569444444444447E-3</v>
      </c>
      <c r="P5" s="198" t="e">
        <f>VLOOKUP(C5,'NOV 3'!$C$2:$L$55,10,FALSE)</f>
        <v>#N/A</v>
      </c>
      <c r="Q5" s="210">
        <v>0.29166666666666702</v>
      </c>
      <c r="R5" s="210">
        <f t="shared" si="2"/>
        <v>6.4236111111111108E-3</v>
      </c>
    </row>
    <row r="6" spans="1:18" s="7" customFormat="1" x14ac:dyDescent="0.3">
      <c r="A6" s="196">
        <v>6</v>
      </c>
      <c r="B6" s="195" t="str">
        <f>'NOV 1'!B7</f>
        <v>Jennifer Stottlemyre</v>
      </c>
      <c r="C6" s="195" t="str">
        <f>'NOV 1'!C7</f>
        <v>The Judge</v>
      </c>
      <c r="D6" s="198">
        <f>VLOOKUP(C6,'NOV 1'!$C$2:$D$55,2,FALSE)</f>
        <v>3.7453703703703699E-4</v>
      </c>
      <c r="E6" s="198">
        <f>VLOOKUP(C6,'NOV 2'!$C$2:$D$55,2,FALSE)</f>
        <v>4.188657407407407E-4</v>
      </c>
      <c r="F6" s="198" t="e">
        <f>VLOOKUP(C6,'NOV 3'!$C$2:$D$55,2,FALSE)</f>
        <v>#N/A</v>
      </c>
      <c r="G6" s="210">
        <v>0</v>
      </c>
      <c r="H6" s="210">
        <f t="shared" si="0"/>
        <v>7.9340277777777764E-4</v>
      </c>
      <c r="I6" s="290">
        <f>VLOOKUP(C6,'NOV 1'!$C$2:$K$55,9,FALSE)</f>
        <v>60</v>
      </c>
      <c r="J6" s="199">
        <f>VLOOKUP(C6,'NOV 2'!$C$2:$K$55,9,FALSE)</f>
        <v>75</v>
      </c>
      <c r="K6" s="199" t="e">
        <f>VLOOKUP(C6,'NOV 3'!$C$2:$K$55,9,FALSE)</f>
        <v>#N/A</v>
      </c>
      <c r="L6" s="211">
        <v>0</v>
      </c>
      <c r="M6" s="211">
        <f t="shared" si="1"/>
        <v>135</v>
      </c>
      <c r="N6" s="198">
        <f>VLOOKUP(C6,'NOV 1'!$C$2:$L$55,10,FALSE)</f>
        <v>4.1666666666666666E-3</v>
      </c>
      <c r="O6" s="198">
        <f>VLOOKUP(C6,'NOV 2'!$C$2:$L$55,10,FALSE)</f>
        <v>2.7626157407407408E-3</v>
      </c>
      <c r="P6" s="198" t="e">
        <f>VLOOKUP(C6,'NOV 3'!$C$2:$L$55,10,FALSE)</f>
        <v>#N/A</v>
      </c>
      <c r="Q6" s="210">
        <v>0.125</v>
      </c>
      <c r="R6" s="210">
        <f t="shared" si="2"/>
        <v>6.9292824074074074E-3</v>
      </c>
    </row>
    <row r="7" spans="1:18" s="2" customFormat="1" x14ac:dyDescent="0.3">
      <c r="A7" s="196">
        <v>5</v>
      </c>
      <c r="B7" s="195" t="str">
        <f>'NOV 1'!B6</f>
        <v>Jennifer Stottlemyre</v>
      </c>
      <c r="C7" s="195" t="str">
        <f>'NOV 1'!C6</f>
        <v>Em</v>
      </c>
      <c r="D7" s="198">
        <f>VLOOKUP(C7,'NOV 1'!$C$2:$D$55,2,FALSE)</f>
        <v>2.892361111111111E-4</v>
      </c>
      <c r="E7" s="198">
        <f>VLOOKUP(C7,'NOV 2'!$C$2:$D$55,2,FALSE)</f>
        <v>3.7245370370370367E-4</v>
      </c>
      <c r="F7" s="198" t="e">
        <f>VLOOKUP(C7,'NOV 3'!$C$2:$D$55,2,FALSE)</f>
        <v>#N/A</v>
      </c>
      <c r="G7" s="210">
        <v>0</v>
      </c>
      <c r="H7" s="210">
        <f t="shared" si="0"/>
        <v>6.6168981481481482E-4</v>
      </c>
      <c r="I7" s="290">
        <f>VLOOKUP(C7,'NOV 1'!$C$2:$K$55,9,FALSE)</f>
        <v>60</v>
      </c>
      <c r="J7" s="199">
        <f>VLOOKUP(C7,'NOV 2'!$C$2:$K$55,9,FALSE)</f>
        <v>75</v>
      </c>
      <c r="K7" s="199" t="e">
        <f>VLOOKUP(C7,'NOV 3'!$C$2:$K$55,9,FALSE)</f>
        <v>#N/A</v>
      </c>
      <c r="L7" s="211">
        <v>0</v>
      </c>
      <c r="M7" s="211">
        <f t="shared" si="1"/>
        <v>135</v>
      </c>
      <c r="N7" s="198">
        <f>VLOOKUP(C7,'NOV 1'!$C$2:$L$55,10,FALSE)</f>
        <v>4.1666666666666666E-3</v>
      </c>
      <c r="O7" s="198">
        <f>VLOOKUP(C7,'NOV 2'!$C$2:$L$55,10,FALSE)</f>
        <v>3.2030092592592596E-3</v>
      </c>
      <c r="P7" s="198" t="e">
        <f>VLOOKUP(C7,'NOV 3'!$C$2:$L$55,10,FALSE)</f>
        <v>#N/A</v>
      </c>
      <c r="Q7" s="210">
        <v>0.41666666666666702</v>
      </c>
      <c r="R7" s="210">
        <f t="shared" si="2"/>
        <v>7.3696759259259262E-3</v>
      </c>
    </row>
    <row r="8" spans="1:18" s="7" customFormat="1" x14ac:dyDescent="0.3">
      <c r="A8" s="196">
        <v>9</v>
      </c>
      <c r="B8" s="195" t="str">
        <f>'NOV 1'!B11</f>
        <v>Leslie Zepeta</v>
      </c>
      <c r="C8" s="195" t="str">
        <f>'NOV 1'!C11</f>
        <v>Joy</v>
      </c>
      <c r="D8" s="198">
        <f>VLOOKUP(C8,'NOV 1'!$C$2:$D$55,2,FALSE)</f>
        <v>7.5555555555555565E-4</v>
      </c>
      <c r="E8" s="198">
        <f>VLOOKUP(C8,'NOV 2'!$C$2:$D$55,2,FALSE)</f>
        <v>4.5543981481481482E-4</v>
      </c>
      <c r="F8" s="198" t="e">
        <f>VLOOKUP(C8,'NOV 3'!$C$2:$D$55,2,FALSE)</f>
        <v>#N/A</v>
      </c>
      <c r="G8" s="210">
        <v>8.3333333333333301E-2</v>
      </c>
      <c r="H8" s="210">
        <f t="shared" si="0"/>
        <v>1.2109953703703705E-3</v>
      </c>
      <c r="I8" s="290">
        <f>VLOOKUP(C8,'NOV 1'!$C$2:$K$55,9,FALSE)</f>
        <v>60</v>
      </c>
      <c r="J8" s="199">
        <f>VLOOKUP(C8,'NOV 2'!$C$2:$K$55,9,FALSE)</f>
        <v>75</v>
      </c>
      <c r="K8" s="199" t="e">
        <f>VLOOKUP(C8,'NOV 3'!$C$2:$K$55,9,FALSE)</f>
        <v>#N/A</v>
      </c>
      <c r="L8" s="211">
        <v>0</v>
      </c>
      <c r="M8" s="211">
        <f t="shared" si="1"/>
        <v>135</v>
      </c>
      <c r="N8" s="198">
        <f>VLOOKUP(C8,'NOV 1'!$C$2:$L$55,10,FALSE)</f>
        <v>4.1666666666666666E-3</v>
      </c>
      <c r="O8" s="198">
        <f>VLOOKUP(C8,'NOV 2'!$C$2:$L$55,10,FALSE)</f>
        <v>4.1615740740740736E-3</v>
      </c>
      <c r="P8" s="198" t="e">
        <f>VLOOKUP(C8,'NOV 3'!$C$2:$L$55,10,FALSE)</f>
        <v>#N/A</v>
      </c>
      <c r="Q8" s="210">
        <v>1.4583333333333299</v>
      </c>
      <c r="R8" s="210">
        <f t="shared" si="2"/>
        <v>8.3282407407407402E-3</v>
      </c>
    </row>
    <row r="9" spans="1:18" s="2" customFormat="1" x14ac:dyDescent="0.3">
      <c r="A9" s="196">
        <v>11</v>
      </c>
      <c r="B9" s="195" t="str">
        <f>'NOV 1'!B13</f>
        <v>Nina Clark</v>
      </c>
      <c r="C9" s="195" t="str">
        <f>'NOV 1'!C13</f>
        <v>Speed</v>
      </c>
      <c r="D9" s="198">
        <f>VLOOKUP(C9,'NOV 1'!$C$2:$D$55,2,FALSE)</f>
        <v>2.4004629629629625E-4</v>
      </c>
      <c r="E9" s="198">
        <f>VLOOKUP(C9,'NOV 2'!$C$2:$D$55,2,FALSE)</f>
        <v>4.3020833333333339E-4</v>
      </c>
      <c r="F9" s="198" t="e">
        <f>VLOOKUP(C9,'NOV 3'!$C$2:$D$55,2,FALSE)</f>
        <v>#N/A</v>
      </c>
      <c r="G9" s="210">
        <v>0</v>
      </c>
      <c r="H9" s="210">
        <f t="shared" si="0"/>
        <v>6.7025462962962959E-4</v>
      </c>
      <c r="I9" s="290">
        <f>VLOOKUP(C9,'NOV 1'!$C$2:$K$55,9,FALSE)</f>
        <v>55</v>
      </c>
      <c r="J9" s="199">
        <f>VLOOKUP(C9,'NOV 2'!$C$2:$K$55,9,FALSE)</f>
        <v>75</v>
      </c>
      <c r="K9" s="199" t="e">
        <f>VLOOKUP(C9,'NOV 3'!$C$2:$K$55,9,FALSE)</f>
        <v>#N/A</v>
      </c>
      <c r="L9" s="211">
        <v>0</v>
      </c>
      <c r="M9" s="211">
        <f t="shared" si="1"/>
        <v>130</v>
      </c>
      <c r="N9" s="198">
        <f>VLOOKUP(C9,'NOV 1'!$C$2:$L$55,10,FALSE)</f>
        <v>4.1666666666666666E-3</v>
      </c>
      <c r="O9" s="198">
        <f>VLOOKUP(C9,'NOV 2'!$C$2:$L$55,10,FALSE)</f>
        <v>3.4842592592592594E-3</v>
      </c>
      <c r="P9" s="198" t="e">
        <f>VLOOKUP(C9,'NOV 3'!$C$2:$L$55,10,FALSE)</f>
        <v>#N/A</v>
      </c>
      <c r="Q9" s="210">
        <v>0.91666666666666696</v>
      </c>
      <c r="R9" s="210">
        <f t="shared" si="2"/>
        <v>7.6509259259259256E-3</v>
      </c>
    </row>
    <row r="10" spans="1:18" s="7" customFormat="1" x14ac:dyDescent="0.3">
      <c r="A10" s="196">
        <v>12</v>
      </c>
      <c r="B10" s="195" t="str">
        <f>'NOV 1'!B14</f>
        <v>Darin Deaton</v>
      </c>
      <c r="C10" s="195" t="str">
        <f>'NOV 1'!C14</f>
        <v>Deaton's Red</v>
      </c>
      <c r="D10" s="198">
        <f>VLOOKUP(C10,'NOV 1'!$C$2:$D$55,2,FALSE)</f>
        <v>3.4548611111111108E-4</v>
      </c>
      <c r="E10" s="198">
        <f>VLOOKUP(C10,'NOV 2'!$C$2:$D$55,2,FALSE)</f>
        <v>4.9351851851851846E-4</v>
      </c>
      <c r="F10" s="198" t="e">
        <f>VLOOKUP(C10,'NOV 3'!$C$2:$D$55,2,FALSE)</f>
        <v>#N/A</v>
      </c>
      <c r="G10" s="210">
        <v>0</v>
      </c>
      <c r="H10" s="210">
        <f t="shared" si="0"/>
        <v>8.3900462962962954E-4</v>
      </c>
      <c r="I10" s="290">
        <f>VLOOKUP(C10,'NOV 1'!$C$2:$K$55,9,FALSE)</f>
        <v>45</v>
      </c>
      <c r="J10" s="199">
        <f>VLOOKUP(C10,'NOV 2'!$C$2:$K$55,9,FALSE)</f>
        <v>75</v>
      </c>
      <c r="K10" s="199" t="e">
        <f>VLOOKUP(C10,'NOV 3'!$C$2:$K$55,9,FALSE)</f>
        <v>#N/A</v>
      </c>
      <c r="L10" s="211">
        <v>0</v>
      </c>
      <c r="M10" s="211">
        <f t="shared" si="1"/>
        <v>120</v>
      </c>
      <c r="N10" s="198">
        <f>VLOOKUP(C10,'NOV 1'!$C$2:$L$55,10,FALSE)</f>
        <v>4.1666666666666666E-3</v>
      </c>
      <c r="O10" s="198">
        <f>VLOOKUP(C10,'NOV 2'!$C$2:$L$55,10,FALSE)</f>
        <v>3.6201388888888893E-3</v>
      </c>
      <c r="P10" s="198" t="e">
        <f>VLOOKUP(C10,'NOV 3'!$C$2:$L$55,10,FALSE)</f>
        <v>#N/A</v>
      </c>
      <c r="Q10" s="210">
        <v>1.0416666666666701</v>
      </c>
      <c r="R10" s="210">
        <f t="shared" si="2"/>
        <v>7.7868055555555555E-3</v>
      </c>
    </row>
    <row r="11" spans="1:18" s="2" customFormat="1" x14ac:dyDescent="0.3">
      <c r="A11" s="196">
        <v>17</v>
      </c>
      <c r="B11" s="195" t="str">
        <f>'NOV 1'!B19</f>
        <v>Hailey Owens</v>
      </c>
      <c r="C11" s="195" t="str">
        <f>'NOV 1'!C19</f>
        <v>Fly</v>
      </c>
      <c r="D11" s="198">
        <f>VLOOKUP(C11,'NOV 1'!$C$2:$D$55,2,FALSE)</f>
        <v>1.033912037037037E-3</v>
      </c>
      <c r="E11" s="198">
        <f>VLOOKUP(C11,'NOV 2'!$C$2:$D$55,2,FALSE)</f>
        <v>3.1759259259259262E-4</v>
      </c>
      <c r="F11" s="198" t="e">
        <f>VLOOKUP(C11,'NOV 3'!$C$2:$D$55,2,FALSE)</f>
        <v>#N/A</v>
      </c>
      <c r="G11" s="210">
        <v>8.3333333333333301E-2</v>
      </c>
      <c r="H11" s="210">
        <f t="shared" si="0"/>
        <v>1.3515046296296296E-3</v>
      </c>
      <c r="I11" s="290">
        <f>VLOOKUP(C11,'NOV 1'!$C$2:$K$55,9,FALSE)</f>
        <v>45</v>
      </c>
      <c r="J11" s="199">
        <f>VLOOKUP(C11,'NOV 2'!$C$2:$K$55,9,FALSE)</f>
        <v>75</v>
      </c>
      <c r="K11" s="199" t="e">
        <f>VLOOKUP(C11,'NOV 3'!$C$2:$K$55,9,FALSE)</f>
        <v>#N/A</v>
      </c>
      <c r="L11" s="211">
        <v>0</v>
      </c>
      <c r="M11" s="211">
        <f t="shared" si="1"/>
        <v>120</v>
      </c>
      <c r="N11" s="198">
        <f>VLOOKUP(C11,'NOV 1'!$C$2:$L$55,10,FALSE)</f>
        <v>4.1666666666666666E-3</v>
      </c>
      <c r="O11" s="198">
        <f>VLOOKUP(C11,'NOV 2'!$C$2:$L$55,10,FALSE)</f>
        <v>3.6584490740740739E-3</v>
      </c>
      <c r="P11" s="198" t="e">
        <f>VLOOKUP(C11,'NOV 3'!$C$2:$L$55,10,FALSE)</f>
        <v>#N/A</v>
      </c>
      <c r="Q11" s="210">
        <v>0.70833333333333404</v>
      </c>
      <c r="R11" s="210">
        <f t="shared" si="2"/>
        <v>7.8251157407407401E-3</v>
      </c>
    </row>
    <row r="12" spans="1:18" s="7" customFormat="1" x14ac:dyDescent="0.3">
      <c r="A12" s="196">
        <v>16</v>
      </c>
      <c r="B12" s="195" t="str">
        <f>'NOV 1'!B18</f>
        <v>Jerry Lynn Pierce</v>
      </c>
      <c r="C12" s="195" t="str">
        <f>'NOV 1'!C18</f>
        <v>Vonnie</v>
      </c>
      <c r="D12" s="198">
        <f>VLOOKUP(C12,'NOV 1'!$C$2:$D$55,2,FALSE)</f>
        <v>8.0659722222222211E-4</v>
      </c>
      <c r="E12" s="198">
        <f>VLOOKUP(C12,'NOV 2'!$C$2:$D$55,2,FALSE)</f>
        <v>2.8888888888888893E-4</v>
      </c>
      <c r="F12" s="198" t="e">
        <f>VLOOKUP(C12,'NOV 3'!$C$2:$D$55,2,FALSE)</f>
        <v>#N/A</v>
      </c>
      <c r="G12" s="210">
        <v>0</v>
      </c>
      <c r="H12" s="210">
        <f t="shared" si="0"/>
        <v>1.0954861111111111E-3</v>
      </c>
      <c r="I12" s="290">
        <f>VLOOKUP(C12,'NOV 1'!$C$2:$K$55,9,FALSE)</f>
        <v>45</v>
      </c>
      <c r="J12" s="199">
        <f>VLOOKUP(C12,'NOV 2'!$C$2:$K$55,9,FALSE)</f>
        <v>75</v>
      </c>
      <c r="K12" s="199" t="e">
        <f>VLOOKUP(C12,'NOV 3'!$C$2:$K$55,9,FALSE)</f>
        <v>#N/A</v>
      </c>
      <c r="L12" s="211">
        <v>0</v>
      </c>
      <c r="M12" s="211">
        <f t="shared" si="1"/>
        <v>120</v>
      </c>
      <c r="N12" s="198">
        <f>VLOOKUP(C12,'NOV 1'!$C$2:$L$55,10,FALSE)</f>
        <v>4.1666666666666666E-3</v>
      </c>
      <c r="O12" s="198">
        <f>VLOOKUP(C12,'NOV 2'!$C$2:$L$55,10,FALSE)</f>
        <v>4.1640046296296295E-3</v>
      </c>
      <c r="P12" s="198" t="e">
        <f>VLOOKUP(C12,'NOV 3'!$C$2:$L$55,10,FALSE)</f>
        <v>#N/A</v>
      </c>
      <c r="Q12" s="210">
        <v>1.25</v>
      </c>
      <c r="R12" s="210">
        <f t="shared" si="2"/>
        <v>8.3306712962962961E-3</v>
      </c>
    </row>
    <row r="13" spans="1:18" s="2" customFormat="1" ht="14.4" customHeight="1" x14ac:dyDescent="0.3">
      <c r="A13" s="196">
        <v>7</v>
      </c>
      <c r="B13" s="195" t="str">
        <f>'NOV 1'!B8</f>
        <v>Nina Clark</v>
      </c>
      <c r="C13" s="195" t="str">
        <f>'NOV 1'!C8</f>
        <v>Sid</v>
      </c>
      <c r="D13" s="198">
        <f>VLOOKUP(C13,'NOV 1'!$C$2:$D$55,2,FALSE)</f>
        <v>5.3240740740740744E-4</v>
      </c>
      <c r="E13" s="198">
        <f>VLOOKUP(C13,'NOV 2'!$C$2:$D$55,2,FALSE)</f>
        <v>2.6585648148148144E-4</v>
      </c>
      <c r="F13" s="198" t="e">
        <f>VLOOKUP(C13,'NOV 3'!$C$2:$D$55,2,FALSE)</f>
        <v>#N/A</v>
      </c>
      <c r="G13" s="210">
        <v>0</v>
      </c>
      <c r="H13" s="210">
        <f t="shared" si="0"/>
        <v>7.9826388888888894E-4</v>
      </c>
      <c r="I13" s="290">
        <f>VLOOKUP(C13,'NOV 1'!$C$2:$K$55,9,FALSE)</f>
        <v>60</v>
      </c>
      <c r="J13" s="199">
        <f>VLOOKUP(C13,'NOV 2'!$C$2:$K$55,9,FALSE)</f>
        <v>45</v>
      </c>
      <c r="K13" s="199" t="e">
        <f>VLOOKUP(C13,'NOV 3'!$C$2:$K$55,9,FALSE)</f>
        <v>#N/A</v>
      </c>
      <c r="L13" s="211">
        <v>0</v>
      </c>
      <c r="M13" s="211">
        <f t="shared" si="1"/>
        <v>105</v>
      </c>
      <c r="N13" s="198">
        <f>VLOOKUP(C13,'NOV 1'!$C$2:$L$55,10,FALSE)</f>
        <v>4.1666666666666666E-3</v>
      </c>
      <c r="O13" s="198">
        <f>VLOOKUP(C13,'NOV 2'!$C$2:$L$55,10,FALSE)</f>
        <v>4.1666666666666666E-3</v>
      </c>
      <c r="P13" s="198" t="e">
        <f>VLOOKUP(C13,'NOV 3'!$C$2:$L$55,10,FALSE)</f>
        <v>#N/A</v>
      </c>
      <c r="Q13" s="210">
        <v>0.625</v>
      </c>
      <c r="R13" s="210">
        <f t="shared" si="2"/>
        <v>8.3333333333333332E-3</v>
      </c>
    </row>
    <row r="14" spans="1:18" s="7" customFormat="1" x14ac:dyDescent="0.3">
      <c r="A14" s="196">
        <v>10</v>
      </c>
      <c r="B14" s="195" t="str">
        <f>'NOV 1'!B12</f>
        <v>Terry Payton</v>
      </c>
      <c r="C14" s="195" t="str">
        <f>'NOV 1'!C12</f>
        <v>Hank</v>
      </c>
      <c r="D14" s="198">
        <f>VLOOKUP(C14,'NOV 1'!$C$2:$D$55,2,FALSE)</f>
        <v>1.6430555555555556E-3</v>
      </c>
      <c r="E14" s="198">
        <f>VLOOKUP(C14,'NOV 2'!$C$2:$D$55,2,FALSE)</f>
        <v>9.0590277777777772E-4</v>
      </c>
      <c r="F14" s="198" t="e">
        <f>VLOOKUP(C14,'NOV 3'!$C$2:$D$55,2,FALSE)</f>
        <v>#N/A</v>
      </c>
      <c r="G14" s="210">
        <v>0</v>
      </c>
      <c r="H14" s="210">
        <f t="shared" si="0"/>
        <v>2.5489583333333332E-3</v>
      </c>
      <c r="I14" s="290">
        <f>VLOOKUP(C14,'NOV 1'!$C$2:$K$55,9,FALSE)</f>
        <v>60</v>
      </c>
      <c r="J14" s="199">
        <f>VLOOKUP(C14,'NOV 2'!$C$2:$K$55,9,FALSE)</f>
        <v>45</v>
      </c>
      <c r="K14" s="199" t="e">
        <f>VLOOKUP(C14,'NOV 3'!$C$2:$K$55,9,FALSE)</f>
        <v>#N/A</v>
      </c>
      <c r="L14" s="211">
        <v>0</v>
      </c>
      <c r="M14" s="211">
        <f t="shared" si="1"/>
        <v>105</v>
      </c>
      <c r="N14" s="198">
        <f>VLOOKUP(C14,'NOV 1'!$C$2:$L$55,10,FALSE)</f>
        <v>4.1666666666666666E-3</v>
      </c>
      <c r="O14" s="198">
        <f>VLOOKUP(C14,'NOV 2'!$C$2:$L$55,10,FALSE)</f>
        <v>4.1666666666666666E-3</v>
      </c>
      <c r="P14" s="198" t="e">
        <f>VLOOKUP(C14,'NOV 3'!$C$2:$L$55,10,FALSE)</f>
        <v>#N/A</v>
      </c>
      <c r="Q14" s="210">
        <v>0.16666666666666699</v>
      </c>
      <c r="R14" s="210">
        <f t="shared" si="2"/>
        <v>8.3333333333333332E-3</v>
      </c>
    </row>
    <row r="15" spans="1:18" s="2" customFormat="1" x14ac:dyDescent="0.3">
      <c r="A15" s="196">
        <v>4</v>
      </c>
      <c r="B15" s="195" t="str">
        <f>'NOV 1'!B5</f>
        <v>Cody Bell</v>
      </c>
      <c r="C15" s="195" t="str">
        <f>'NOV 1'!C5</f>
        <v>Henry</v>
      </c>
      <c r="D15" s="198">
        <f>VLOOKUP(C15,'NOV 1'!$C$2:$D$55,2,FALSE)</f>
        <v>1.3195601851851851E-3</v>
      </c>
      <c r="E15" s="198">
        <f>VLOOKUP(C15,'NOV 2'!$C$2:$D$55,2,FALSE)</f>
        <v>5.7673611111111109E-4</v>
      </c>
      <c r="F15" s="198" t="e">
        <f>VLOOKUP(C15,'NOV 3'!$C$2:$D$55,2,FALSE)</f>
        <v>#N/A</v>
      </c>
      <c r="G15" s="210">
        <v>8.3333333333333301E-2</v>
      </c>
      <c r="H15" s="210">
        <f t="shared" si="0"/>
        <v>1.8962962962962961E-3</v>
      </c>
      <c r="I15" s="290">
        <f>VLOOKUP(C15,'NOV 1'!$C$2:$K$55,9,FALSE)</f>
        <v>75</v>
      </c>
      <c r="J15" s="199">
        <f>VLOOKUP(C15,'NOV 2'!$C$2:$K$55,9,FALSE)</f>
        <v>15</v>
      </c>
      <c r="K15" s="199" t="e">
        <f>VLOOKUP(C15,'NOV 3'!$C$2:$K$55,9,FALSE)</f>
        <v>#N/A</v>
      </c>
      <c r="L15" s="211">
        <v>0</v>
      </c>
      <c r="M15" s="211">
        <f t="shared" si="1"/>
        <v>90</v>
      </c>
      <c r="N15" s="198">
        <f>VLOOKUP(C15,'NOV 1'!$C$2:$L$55,10,FALSE)</f>
        <v>3.9097222222222224E-3</v>
      </c>
      <c r="O15" s="198">
        <f>VLOOKUP(C15,'NOV 2'!$C$2:$L$55,10,FALSE)</f>
        <v>4.1666666666666666E-3</v>
      </c>
      <c r="P15" s="198" t="e">
        <f>VLOOKUP(C15,'NOV 3'!$C$2:$L$55,10,FALSE)</f>
        <v>#N/A</v>
      </c>
      <c r="Q15" s="210">
        <v>0.58333333333333404</v>
      </c>
      <c r="R15" s="210">
        <f t="shared" si="2"/>
        <v>8.0763888888888899E-3</v>
      </c>
    </row>
    <row r="16" spans="1:18" s="7" customFormat="1" x14ac:dyDescent="0.3">
      <c r="A16" s="196">
        <v>14</v>
      </c>
      <c r="B16" s="195" t="str">
        <f>'NOV 1'!B16</f>
        <v>Christina Kirby</v>
      </c>
      <c r="C16" s="195" t="str">
        <f>'NOV 1'!C16</f>
        <v>Ole</v>
      </c>
      <c r="D16" s="198">
        <f>VLOOKUP(C16,'NOV 1'!$C$2:$D$55,2,FALSE)</f>
        <v>6.5358796296296291E-4</v>
      </c>
      <c r="E16" s="198">
        <f>VLOOKUP(C16,'NOV 2'!$C$2:$D$55,2,FALSE)</f>
        <v>6.3148148148148146E-4</v>
      </c>
      <c r="F16" s="198" t="e">
        <f>VLOOKUP(C16,'NOV 3'!$C$2:$D$55,2,FALSE)</f>
        <v>#N/A</v>
      </c>
      <c r="G16" s="210">
        <v>8.3333333333333301E-2</v>
      </c>
      <c r="H16" s="210">
        <f t="shared" si="0"/>
        <v>1.2850694444444444E-3</v>
      </c>
      <c r="I16" s="290">
        <f>VLOOKUP(C16,'NOV 1'!$C$2:$K$55,9,FALSE)</f>
        <v>45</v>
      </c>
      <c r="J16" s="199">
        <f>VLOOKUP(C16,'NOV 2'!$C$2:$K$55,9,FALSE)</f>
        <v>45</v>
      </c>
      <c r="K16" s="199" t="e">
        <f>VLOOKUP(C16,'NOV 3'!$C$2:$K$55,9,FALSE)</f>
        <v>#N/A</v>
      </c>
      <c r="L16" s="211">
        <v>0</v>
      </c>
      <c r="M16" s="211">
        <f t="shared" si="1"/>
        <v>90</v>
      </c>
      <c r="N16" s="198">
        <f>VLOOKUP(C16,'NOV 1'!$C$2:$L$55,10,FALSE)</f>
        <v>4.1666666666666666E-3</v>
      </c>
      <c r="O16" s="198">
        <f>VLOOKUP(C16,'NOV 2'!$C$2:$L$55,10,FALSE)</f>
        <v>4.1666666666666666E-3</v>
      </c>
      <c r="P16" s="198" t="e">
        <f>VLOOKUP(C16,'NOV 3'!$C$2:$L$55,10,FALSE)</f>
        <v>#N/A</v>
      </c>
      <c r="Q16" s="210">
        <v>1.2083333333333299</v>
      </c>
      <c r="R16" s="210">
        <f t="shared" si="2"/>
        <v>8.3333333333333332E-3</v>
      </c>
    </row>
    <row r="17" spans="1:18" s="2" customFormat="1" x14ac:dyDescent="0.3">
      <c r="A17" s="196">
        <v>15</v>
      </c>
      <c r="B17" s="195" t="str">
        <f>'NOV 1'!B9</f>
        <v>Trevor Moser</v>
      </c>
      <c r="C17" s="195" t="str">
        <f>'NOV 1'!C9</f>
        <v>Bolley</v>
      </c>
      <c r="D17" s="198">
        <f>VLOOKUP(C17,'NOV 1'!$C$2:$D$55,2,FALSE)</f>
        <v>5.6747685185185189E-4</v>
      </c>
      <c r="E17" s="198">
        <f>VLOOKUP(C17,'NOV 2'!$C$2:$D$55,2,FALSE)</f>
        <v>1.8997685185185187E-3</v>
      </c>
      <c r="F17" s="198" t="e">
        <f>VLOOKUP(C17,'NOV 3'!$C$2:$D$55,2,FALSE)</f>
        <v>#N/A</v>
      </c>
      <c r="G17" s="210">
        <v>8.3333333333333301E-2</v>
      </c>
      <c r="H17" s="210">
        <f t="shared" si="0"/>
        <v>2.4672453703703705E-3</v>
      </c>
      <c r="I17" s="290">
        <f>VLOOKUP(C17,'NOV 1'!$C$2:$K$55,9,FALSE)</f>
        <v>60</v>
      </c>
      <c r="J17" s="199">
        <f>VLOOKUP(C17,'NOV 2'!$C$2:$K$55,9,FALSE)</f>
        <v>30</v>
      </c>
      <c r="K17" s="199" t="e">
        <f>VLOOKUP(C17,'NOV 3'!$C$2:$K$55,9,FALSE)</f>
        <v>#N/A</v>
      </c>
      <c r="L17" s="211">
        <v>0</v>
      </c>
      <c r="M17" s="211">
        <f t="shared" si="1"/>
        <v>90</v>
      </c>
      <c r="N17" s="198">
        <f>VLOOKUP(C17,'NOV 1'!$C$2:$L$55,10,FALSE)</f>
        <v>4.1666666666666666E-3</v>
      </c>
      <c r="O17" s="198">
        <f>VLOOKUP(C17,'NOV 2'!$C$2:$L$55,10,FALSE)</f>
        <v>4.1666666666666666E-3</v>
      </c>
      <c r="P17" s="198" t="e">
        <f>VLOOKUP(C17,'NOV 3'!$C$2:$L$55,10,FALSE)</f>
        <v>#N/A</v>
      </c>
      <c r="Q17" s="210">
        <v>0.20833333333333301</v>
      </c>
      <c r="R17" s="210">
        <f t="shared" si="2"/>
        <v>8.3333333333333332E-3</v>
      </c>
    </row>
    <row r="18" spans="1:18" x14ac:dyDescent="0.3">
      <c r="A18" s="196">
        <v>13</v>
      </c>
      <c r="B18" s="195" t="str">
        <f>'NOV 1'!B17</f>
        <v>Leslie Zepeta</v>
      </c>
      <c r="C18" s="195" t="str">
        <f>'NOV 1'!C17</f>
        <v>Dan</v>
      </c>
      <c r="D18" s="198">
        <f>VLOOKUP(C18,'NOV 1'!$C$2:$D$55,2,FALSE)</f>
        <v>7.144675925925925E-4</v>
      </c>
      <c r="E18" s="198">
        <f>VLOOKUP(C18,'NOV 2'!$C$2:$D$55,2,FALSE)</f>
        <v>1.1501157407407406E-3</v>
      </c>
      <c r="F18" s="198" t="e">
        <f>VLOOKUP(C18,'NOV 3'!$C$2:$D$55,2,FALSE)</f>
        <v>#N/A</v>
      </c>
      <c r="G18" s="210">
        <v>8.3333333333333301E-2</v>
      </c>
      <c r="H18" s="210">
        <f t="shared" si="0"/>
        <v>1.8645833333333331E-3</v>
      </c>
      <c r="I18" s="290">
        <f>VLOOKUP(C18,'NOV 1'!$C$2:$K$55,9,FALSE)</f>
        <v>45</v>
      </c>
      <c r="J18" s="199">
        <f>VLOOKUP(C18,'NOV 2'!$C$2:$K$55,9,FALSE)</f>
        <v>30</v>
      </c>
      <c r="K18" s="199" t="e">
        <f>VLOOKUP(C18,'NOV 3'!$C$2:$K$55,9,FALSE)</f>
        <v>#N/A</v>
      </c>
      <c r="L18" s="211">
        <v>0</v>
      </c>
      <c r="M18" s="211">
        <f t="shared" si="1"/>
        <v>75</v>
      </c>
      <c r="N18" s="198">
        <f>VLOOKUP(C18,'NOV 1'!$C$2:$L$55,10,FALSE)</f>
        <v>4.1666666666666666E-3</v>
      </c>
      <c r="O18" s="198">
        <f>VLOOKUP(C18,'NOV 2'!$C$2:$L$55,10,FALSE)</f>
        <v>4.1666666666666666E-3</v>
      </c>
      <c r="P18" s="198" t="e">
        <f>VLOOKUP(C18,'NOV 3'!$C$2:$L$55,10,FALSE)</f>
        <v>#N/A</v>
      </c>
      <c r="Q18" s="210">
        <v>1.3333333333333299</v>
      </c>
      <c r="R18" s="210">
        <f t="shared" si="2"/>
        <v>8.3333333333333332E-3</v>
      </c>
    </row>
    <row r="19" spans="1:18" x14ac:dyDescent="0.3">
      <c r="A19" s="196">
        <v>18</v>
      </c>
      <c r="B19" s="195" t="str">
        <f>'NOV 1'!B15</f>
        <v>Cody Bell</v>
      </c>
      <c r="C19" s="195" t="str">
        <f>'NOV 1'!C15</f>
        <v>Sophie</v>
      </c>
      <c r="D19" s="198">
        <f>VLOOKUP(C19,'NOV 1'!$C$2:$D$55,2,FALSE)</f>
        <v>5.8958333333333334E-4</v>
      </c>
      <c r="E19" s="198">
        <f>VLOOKUP(C19,'NOV 2'!$C$2:$D$55,2,FALSE)</f>
        <v>2.2512731481481481E-3</v>
      </c>
      <c r="F19" s="198" t="e">
        <f>VLOOKUP(C19,'NOV 3'!$C$2:$D$55,2,FALSE)</f>
        <v>#N/A</v>
      </c>
      <c r="G19" s="210">
        <v>0</v>
      </c>
      <c r="H19" s="210">
        <f t="shared" si="0"/>
        <v>2.8408564814814815E-3</v>
      </c>
      <c r="I19" s="290">
        <f>VLOOKUP(C19,'NOV 1'!$C$2:$K$55,9,FALSE)</f>
        <v>45</v>
      </c>
      <c r="J19" s="199">
        <f>VLOOKUP(C19,'NOV 2'!$C$2:$K$55,9,FALSE)</f>
        <v>15</v>
      </c>
      <c r="K19" s="199" t="e">
        <f>VLOOKUP(C19,'NOV 3'!$C$2:$K$55,9,FALSE)</f>
        <v>#N/A</v>
      </c>
      <c r="L19" s="211">
        <v>0</v>
      </c>
      <c r="M19" s="211">
        <f t="shared" si="1"/>
        <v>60</v>
      </c>
      <c r="N19" s="198">
        <f>VLOOKUP(C19,'NOV 1'!$C$2:$L$55,10,FALSE)</f>
        <v>4.1666666666666666E-3</v>
      </c>
      <c r="O19" s="198">
        <f>VLOOKUP(C19,'NOV 2'!$C$2:$L$55,10,FALSE)</f>
        <v>4.1666666666666666E-3</v>
      </c>
      <c r="P19" s="198" t="e">
        <f>VLOOKUP(C19,'NOV 3'!$C$2:$L$55,10,FALSE)</f>
        <v>#N/A</v>
      </c>
      <c r="Q19" s="210">
        <v>4.1666666666666699E-2</v>
      </c>
      <c r="R19" s="210">
        <f t="shared" si="2"/>
        <v>8.3333333333333332E-3</v>
      </c>
    </row>
    <row r="20" spans="1:18" x14ac:dyDescent="0.3">
      <c r="A20" s="196">
        <v>19</v>
      </c>
      <c r="B20" s="195" t="str">
        <f>'NOV 1'!B20</f>
        <v>Holly Alexander</v>
      </c>
      <c r="C20" s="195" t="str">
        <f>'NOV 1'!C20</f>
        <v>Vance</v>
      </c>
      <c r="D20" s="198">
        <f>VLOOKUP(C20,'NOV 1'!$C$2:$D$55,2,FALSE)</f>
        <v>2.179398148148148E-4</v>
      </c>
      <c r="E20" s="198">
        <f>VLOOKUP(C20,'NOV 2'!$C$2:$D$55,2,FALSE)</f>
        <v>1.3569444444444445E-3</v>
      </c>
      <c r="F20" s="198" t="e">
        <f>VLOOKUP(C20,'NOV 3'!$C$2:$D$55,2,FALSE)</f>
        <v>#N/A</v>
      </c>
      <c r="G20" s="210">
        <v>0</v>
      </c>
      <c r="H20" s="210">
        <f t="shared" si="0"/>
        <v>1.5748842592592594E-3</v>
      </c>
      <c r="I20" s="290">
        <f>VLOOKUP(C20,'NOV 1'!$C$2:$K$55,9,FALSE)</f>
        <v>15</v>
      </c>
      <c r="J20" s="199">
        <f>VLOOKUP(C20,'NOV 2'!$C$2:$K$55,9,FALSE)</f>
        <v>30</v>
      </c>
      <c r="K20" s="199" t="e">
        <f>VLOOKUP(C20,'NOV 3'!$C$2:$K$55,9,FALSE)</f>
        <v>#N/A</v>
      </c>
      <c r="L20" s="211">
        <v>0</v>
      </c>
      <c r="M20" s="211">
        <f t="shared" si="1"/>
        <v>45</v>
      </c>
      <c r="N20" s="198">
        <f>VLOOKUP(C20,'NOV 1'!$C$2:$L$55,10,FALSE)</f>
        <v>4.1666666666666666E-3</v>
      </c>
      <c r="O20" s="198">
        <f>VLOOKUP(C20,'NOV 2'!$C$2:$L$55,10,FALSE)</f>
        <v>4.1666666666666666E-3</v>
      </c>
      <c r="P20" s="198" t="e">
        <f>VLOOKUP(C20,'NOV 3'!$C$2:$L$55,10,FALSE)</f>
        <v>#N/A</v>
      </c>
      <c r="Q20" s="210">
        <v>0.750000000000001</v>
      </c>
      <c r="R20" s="210">
        <f t="shared" si="2"/>
        <v>8.3333333333333332E-3</v>
      </c>
    </row>
    <row r="21" spans="1:18" x14ac:dyDescent="0.3">
      <c r="A21" s="196">
        <v>20</v>
      </c>
      <c r="B21" s="195" t="str">
        <f>'NOV 1'!B21</f>
        <v>Boogie Brown</v>
      </c>
      <c r="C21" s="195" t="str">
        <f>'NOV 1'!C21</f>
        <v>Satus Jake</v>
      </c>
      <c r="D21" s="198">
        <f>VLOOKUP(C21,'NOV 1'!$C$2:$D$55,2,FALSE)</f>
        <v>1.5755787037037038E-3</v>
      </c>
      <c r="E21" s="198">
        <f>VLOOKUP(C21,'NOV 2'!$C$2:$D$55,2,FALSE)</f>
        <v>4.1666666666666666E-3</v>
      </c>
      <c r="F21" s="198" t="e">
        <f>VLOOKUP(C21,'NOV 3'!$C$2:$D$55,2,FALSE)</f>
        <v>#N/A</v>
      </c>
      <c r="G21" s="210">
        <v>8.3333333333333301E-2</v>
      </c>
      <c r="H21" s="210">
        <f t="shared" si="0"/>
        <v>5.7422453703703706E-3</v>
      </c>
      <c r="I21" s="290">
        <f>VLOOKUP(C21,'NOV 1'!$C$2:$K$55,9,FALSE)</f>
        <v>15</v>
      </c>
      <c r="J21" s="199">
        <f>VLOOKUP(C21,'NOV 2'!$C$2:$K$55,9,FALSE)</f>
        <v>0</v>
      </c>
      <c r="K21" s="199" t="e">
        <f>VLOOKUP(C21,'NOV 3'!$C$2:$K$55,9,FALSE)</f>
        <v>#N/A</v>
      </c>
      <c r="L21" s="211">
        <v>0</v>
      </c>
      <c r="M21" s="211">
        <f t="shared" si="1"/>
        <v>15</v>
      </c>
      <c r="N21" s="198">
        <f>VLOOKUP(C21,'NOV 1'!$C$2:$L$55,10,FALSE)</f>
        <v>4.1666666666666666E-3</v>
      </c>
      <c r="O21" s="198">
        <f>VLOOKUP(C21,'NOV 2'!$C$2:$L$55,10,FALSE)</f>
        <v>4.1666666666666666E-3</v>
      </c>
      <c r="P21" s="198" t="e">
        <f>VLOOKUP(C21,'NOV 3'!$C$2:$L$55,10,FALSE)</f>
        <v>#N/A</v>
      </c>
      <c r="Q21" s="210">
        <v>1.7083333333333299</v>
      </c>
      <c r="R21" s="210">
        <f t="shared" si="2"/>
        <v>8.3333333333333332E-3</v>
      </c>
    </row>
    <row r="22" spans="1:18" x14ac:dyDescent="0.3">
      <c r="A22" s="196">
        <v>21</v>
      </c>
      <c r="B22" s="195">
        <f>'NOV 1'!B22</f>
        <v>0</v>
      </c>
      <c r="C22" s="195">
        <f>'NOV 1'!C22</f>
        <v>0</v>
      </c>
      <c r="D22" s="198" t="e">
        <f>VLOOKUP(C22,'NOV 1'!$C$2:$D$55,2,FALSE)</f>
        <v>#N/A</v>
      </c>
      <c r="E22" s="198" t="e">
        <f>VLOOKUP(C22,'NOV 2'!$C$2:$D$55,2,FALSE)</f>
        <v>#N/A</v>
      </c>
      <c r="F22" s="198" t="e">
        <f>VLOOKUP(C22,'NOV 3'!$C$2:$D$55,2,FALSE)</f>
        <v>#N/A</v>
      </c>
      <c r="G22" s="210">
        <v>0</v>
      </c>
      <c r="H22" s="210" t="e">
        <f t="shared" ref="H22:H55" si="3">SUM(D22:G22)</f>
        <v>#N/A</v>
      </c>
      <c r="I22" s="290" t="e">
        <f>VLOOKUP(C22,'NOV 1'!$C$2:$K$55,9,FALSE)</f>
        <v>#N/A</v>
      </c>
      <c r="J22" s="199" t="e">
        <f>VLOOKUP(C22,'NOV 2'!$C$2:$K$55,9,FALSE)</f>
        <v>#N/A</v>
      </c>
      <c r="K22" s="199" t="e">
        <f>VLOOKUP(C22,'NOV 3'!$C$2:$K$55,9,FALSE)</f>
        <v>#N/A</v>
      </c>
      <c r="L22" s="211">
        <v>0</v>
      </c>
      <c r="M22" s="211" t="e">
        <f t="shared" ref="M22:M55" si="4">SUM(I22:L22)</f>
        <v>#N/A</v>
      </c>
      <c r="N22" s="198" t="e">
        <f>VLOOKUP(C22,'NOV 1'!$C$2:$L$55,10,FALSE)</f>
        <v>#N/A</v>
      </c>
      <c r="O22" s="198" t="e">
        <f>VLOOKUP(C22,'NOV 2'!$C$2:$L$55,10,FALSE)</f>
        <v>#N/A</v>
      </c>
      <c r="P22" s="198" t="e">
        <f>VLOOKUP(C22,'NOV 3'!$C$2:$L$55,10,FALSE)</f>
        <v>#N/A</v>
      </c>
      <c r="Q22" s="210">
        <v>1.6666666666666701</v>
      </c>
      <c r="R22" s="210" t="e">
        <f t="shared" ref="R22:R55" si="5">SUM(N22:Q22)</f>
        <v>#N/A</v>
      </c>
    </row>
    <row r="23" spans="1:18" x14ac:dyDescent="0.3">
      <c r="A23" s="196">
        <v>22</v>
      </c>
      <c r="B23" s="195">
        <f>'NOV 1'!B23</f>
        <v>0</v>
      </c>
      <c r="C23" s="195">
        <f>'NOV 1'!C23</f>
        <v>0</v>
      </c>
      <c r="D23" s="198" t="e">
        <f>VLOOKUP(C23,'NOV 1'!$C$2:$D$55,2,FALSE)</f>
        <v>#N/A</v>
      </c>
      <c r="E23" s="198" t="e">
        <f>VLOOKUP(C23,'NOV 2'!$C$2:$D$55,2,FALSE)</f>
        <v>#N/A</v>
      </c>
      <c r="F23" s="198" t="e">
        <f>VLOOKUP(C23,'NOV 3'!$C$2:$D$55,2,FALSE)</f>
        <v>#N/A</v>
      </c>
      <c r="G23" s="210">
        <v>8.3333333333333301E-2</v>
      </c>
      <c r="H23" s="210" t="e">
        <f t="shared" si="3"/>
        <v>#N/A</v>
      </c>
      <c r="I23" s="290" t="e">
        <f>VLOOKUP(C23,'NOV 1'!$C$2:$K$55,9,FALSE)</f>
        <v>#N/A</v>
      </c>
      <c r="J23" s="199" t="e">
        <f>VLOOKUP(C23,'NOV 2'!$C$2:$K$55,9,FALSE)</f>
        <v>#N/A</v>
      </c>
      <c r="K23" s="199" t="e">
        <f>VLOOKUP(C23,'NOV 3'!$C$2:$K$55,9,FALSE)</f>
        <v>#N/A</v>
      </c>
      <c r="L23" s="211">
        <v>0</v>
      </c>
      <c r="M23" s="211" t="e">
        <f t="shared" si="4"/>
        <v>#N/A</v>
      </c>
      <c r="N23" s="198" t="e">
        <f>VLOOKUP(C23,'NOV 1'!$C$2:$L$55,10,FALSE)</f>
        <v>#N/A</v>
      </c>
      <c r="O23" s="198" t="e">
        <f>VLOOKUP(C23,'NOV 2'!$C$2:$L$55,10,FALSE)</f>
        <v>#N/A</v>
      </c>
      <c r="P23" s="198" t="e">
        <f>VLOOKUP(C23,'NOV 3'!$C$2:$L$55,10,FALSE)</f>
        <v>#N/A</v>
      </c>
      <c r="Q23" s="210">
        <v>0.95833333333333404</v>
      </c>
      <c r="R23" s="210" t="e">
        <f t="shared" si="5"/>
        <v>#N/A</v>
      </c>
    </row>
    <row r="24" spans="1:18" x14ac:dyDescent="0.3">
      <c r="A24" s="196">
        <v>23</v>
      </c>
      <c r="B24" s="195">
        <f>'NOV 1'!B24</f>
        <v>0</v>
      </c>
      <c r="C24" s="195">
        <f>'NOV 1'!C24</f>
        <v>0</v>
      </c>
      <c r="D24" s="198" t="e">
        <f>VLOOKUP(C24,'NOV 1'!$C$2:$D$55,2,FALSE)</f>
        <v>#N/A</v>
      </c>
      <c r="E24" s="198" t="e">
        <f>VLOOKUP(C24,'NOV 2'!$C$2:$D$55,2,FALSE)</f>
        <v>#N/A</v>
      </c>
      <c r="F24" s="198" t="e">
        <f>VLOOKUP(C24,'NOV 3'!$C$2:$D$55,2,FALSE)</f>
        <v>#N/A</v>
      </c>
      <c r="G24" s="210">
        <v>0</v>
      </c>
      <c r="H24" s="210" t="e">
        <f t="shared" si="3"/>
        <v>#N/A</v>
      </c>
      <c r="I24" s="290" t="e">
        <f>VLOOKUP(C24,'NOV 1'!$C$2:$K$55,9,FALSE)</f>
        <v>#N/A</v>
      </c>
      <c r="J24" s="199" t="e">
        <f>VLOOKUP(C24,'NOV 2'!$C$2:$K$55,9,FALSE)</f>
        <v>#N/A</v>
      </c>
      <c r="K24" s="199" t="e">
        <f>VLOOKUP(C24,'NOV 3'!$C$2:$K$55,9,FALSE)</f>
        <v>#N/A</v>
      </c>
      <c r="L24" s="211">
        <v>0</v>
      </c>
      <c r="M24" s="211" t="e">
        <f t="shared" si="4"/>
        <v>#N/A</v>
      </c>
      <c r="N24" s="198" t="e">
        <f>VLOOKUP(C24,'NOV 1'!$C$2:$L$55,10,FALSE)</f>
        <v>#N/A</v>
      </c>
      <c r="O24" s="198" t="e">
        <f>VLOOKUP(C24,'NOV 2'!$C$2:$L$55,10,FALSE)</f>
        <v>#N/A</v>
      </c>
      <c r="P24" s="198" t="e">
        <f>VLOOKUP(C24,'NOV 3'!$C$2:$L$55,10,FALSE)</f>
        <v>#N/A</v>
      </c>
      <c r="Q24" s="210">
        <v>1.7916666666666701</v>
      </c>
      <c r="R24" s="210" t="e">
        <f t="shared" si="5"/>
        <v>#N/A</v>
      </c>
    </row>
    <row r="25" spans="1:18" x14ac:dyDescent="0.3">
      <c r="A25" s="196">
        <v>24</v>
      </c>
      <c r="B25" s="195">
        <f>'NOV 1'!B25</f>
        <v>0</v>
      </c>
      <c r="C25" s="195">
        <f>'NOV 1'!C25</f>
        <v>0</v>
      </c>
      <c r="D25" s="198" t="e">
        <f>VLOOKUP(C25,'NOV 1'!$C$2:$D$55,2,FALSE)</f>
        <v>#N/A</v>
      </c>
      <c r="E25" s="198" t="e">
        <f>VLOOKUP(C25,'NOV 2'!$C$2:$D$55,2,FALSE)</f>
        <v>#N/A</v>
      </c>
      <c r="F25" s="198" t="e">
        <f>VLOOKUP(C25,'NOV 3'!$C$2:$D$55,2,FALSE)</f>
        <v>#N/A</v>
      </c>
      <c r="G25" s="210">
        <v>0</v>
      </c>
      <c r="H25" s="210" t="e">
        <f t="shared" si="3"/>
        <v>#N/A</v>
      </c>
      <c r="I25" s="290" t="e">
        <f>VLOOKUP(C25,'NOV 1'!$C$2:$K$55,9,FALSE)</f>
        <v>#N/A</v>
      </c>
      <c r="J25" s="199" t="e">
        <f>VLOOKUP(C25,'NOV 2'!$C$2:$K$55,9,FALSE)</f>
        <v>#N/A</v>
      </c>
      <c r="K25" s="199" t="e">
        <f>VLOOKUP(C25,'NOV 3'!$C$2:$K$55,9,FALSE)</f>
        <v>#N/A</v>
      </c>
      <c r="L25" s="211">
        <v>0</v>
      </c>
      <c r="M25" s="211" t="e">
        <f t="shared" si="4"/>
        <v>#N/A</v>
      </c>
      <c r="N25" s="198" t="e">
        <f>VLOOKUP(C25,'NOV 1'!$C$2:$L$55,10,FALSE)</f>
        <v>#N/A</v>
      </c>
      <c r="O25" s="198" t="e">
        <f>VLOOKUP(C25,'NOV 2'!$C$2:$L$55,10,FALSE)</f>
        <v>#N/A</v>
      </c>
      <c r="P25" s="198" t="e">
        <f>VLOOKUP(C25,'NOV 3'!$C$2:$L$55,10,FALSE)</f>
        <v>#N/A</v>
      </c>
      <c r="Q25" s="210">
        <v>1.375</v>
      </c>
      <c r="R25" s="210" t="e">
        <f t="shared" si="5"/>
        <v>#N/A</v>
      </c>
    </row>
    <row r="26" spans="1:18" x14ac:dyDescent="0.3">
      <c r="A26" s="196">
        <v>25</v>
      </c>
      <c r="B26" s="195">
        <f>'NOV 1'!B26</f>
        <v>0</v>
      </c>
      <c r="C26" s="195">
        <f>'NOV 1'!C26</f>
        <v>0</v>
      </c>
      <c r="D26" s="198" t="e">
        <f>VLOOKUP(C26,'NOV 1'!$C$2:$D$55,2,FALSE)</f>
        <v>#N/A</v>
      </c>
      <c r="E26" s="198" t="e">
        <f>VLOOKUP(C26,'NOV 2'!$C$2:$D$55,2,FALSE)</f>
        <v>#N/A</v>
      </c>
      <c r="F26" s="198" t="e">
        <f>VLOOKUP(C26,'NOV 3'!$C$2:$D$55,2,FALSE)</f>
        <v>#N/A</v>
      </c>
      <c r="G26" s="210">
        <v>8.3333333333333301E-2</v>
      </c>
      <c r="H26" s="210" t="e">
        <f t="shared" si="3"/>
        <v>#N/A</v>
      </c>
      <c r="I26" s="290" t="e">
        <f>VLOOKUP(C26,'NOV 1'!$C$2:$K$55,9,FALSE)</f>
        <v>#N/A</v>
      </c>
      <c r="J26" s="199" t="e">
        <f>VLOOKUP(C26,'NOV 2'!$C$2:$K$55,9,FALSE)</f>
        <v>#N/A</v>
      </c>
      <c r="K26" s="199" t="e">
        <f>VLOOKUP(C26,'NOV 3'!$C$2:$K$55,9,FALSE)</f>
        <v>#N/A</v>
      </c>
      <c r="L26" s="211">
        <v>0</v>
      </c>
      <c r="M26" s="211" t="e">
        <f t="shared" si="4"/>
        <v>#N/A</v>
      </c>
      <c r="N26" s="198" t="e">
        <f>VLOOKUP(C26,'NOV 1'!$C$2:$L$55,10,FALSE)</f>
        <v>#N/A</v>
      </c>
      <c r="O26" s="198" t="e">
        <f>VLOOKUP(C26,'NOV 2'!$C$2:$L$55,10,FALSE)</f>
        <v>#N/A</v>
      </c>
      <c r="P26" s="198" t="e">
        <f>VLOOKUP(C26,'NOV 3'!$C$2:$L$55,10,FALSE)</f>
        <v>#N/A</v>
      </c>
      <c r="Q26" s="210">
        <v>1.0833333333333299</v>
      </c>
      <c r="R26" s="210" t="e">
        <f t="shared" si="5"/>
        <v>#N/A</v>
      </c>
    </row>
    <row r="27" spans="1:18" x14ac:dyDescent="0.3">
      <c r="A27" s="196">
        <v>26</v>
      </c>
      <c r="B27" s="195">
        <f>'NOV 1'!B27</f>
        <v>0</v>
      </c>
      <c r="C27" s="195">
        <f>'NOV 1'!C27</f>
        <v>0</v>
      </c>
      <c r="D27" s="198" t="e">
        <f>VLOOKUP(C27,'NOV 1'!$C$2:$D$55,2,FALSE)</f>
        <v>#N/A</v>
      </c>
      <c r="E27" s="198" t="e">
        <f>VLOOKUP(C27,'NOV 2'!$C$2:$D$55,2,FALSE)</f>
        <v>#N/A</v>
      </c>
      <c r="F27" s="198" t="e">
        <f>VLOOKUP(C27,'NOV 3'!$C$2:$D$55,2,FALSE)</f>
        <v>#N/A</v>
      </c>
      <c r="G27" s="210"/>
      <c r="H27" s="210" t="e">
        <f t="shared" si="3"/>
        <v>#N/A</v>
      </c>
      <c r="I27" s="290" t="e">
        <f>VLOOKUP(C27,'NOV 1'!$C$2:$K$55,9,FALSE)</f>
        <v>#N/A</v>
      </c>
      <c r="J27" s="199" t="e">
        <f>VLOOKUP(C27,'NOV 2'!$C$2:$K$55,9,FALSE)</f>
        <v>#N/A</v>
      </c>
      <c r="K27" s="199" t="e">
        <f>VLOOKUP(C27,'NOV 3'!$C$2:$K$55,9,FALSE)</f>
        <v>#N/A</v>
      </c>
      <c r="L27" s="211"/>
      <c r="M27" s="211" t="e">
        <f t="shared" si="4"/>
        <v>#N/A</v>
      </c>
      <c r="N27" s="198" t="e">
        <f>VLOOKUP(C27,'NOV 1'!$C$2:$L$55,10,FALSE)</f>
        <v>#N/A</v>
      </c>
      <c r="O27" s="198" t="e">
        <f>VLOOKUP(C27,'NOV 2'!$C$2:$L$55,10,FALSE)</f>
        <v>#N/A</v>
      </c>
      <c r="P27" s="198" t="e">
        <f>VLOOKUP(C27,'NOV 3'!$C$2:$L$55,10,FALSE)</f>
        <v>#N/A</v>
      </c>
      <c r="Q27" s="210"/>
      <c r="R27" s="210" t="e">
        <f t="shared" si="5"/>
        <v>#N/A</v>
      </c>
    </row>
    <row r="28" spans="1:18" x14ac:dyDescent="0.3">
      <c r="A28" s="196">
        <v>27</v>
      </c>
      <c r="B28" s="195">
        <f>'NOV 1'!B28</f>
        <v>0</v>
      </c>
      <c r="C28" s="195">
        <f>'NOV 1'!C28</f>
        <v>0</v>
      </c>
      <c r="D28" s="198" t="e">
        <f>VLOOKUP(C28,'NOV 1'!$C$2:$D$55,2,FALSE)</f>
        <v>#N/A</v>
      </c>
      <c r="E28" s="198" t="e">
        <f>VLOOKUP(C28,'NOV 2'!$C$2:$D$55,2,FALSE)</f>
        <v>#N/A</v>
      </c>
      <c r="F28" s="198" t="e">
        <f>VLOOKUP(C28,'NOV 3'!$C$2:$D$55,2,FALSE)</f>
        <v>#N/A</v>
      </c>
      <c r="G28" s="210"/>
      <c r="H28" s="210" t="e">
        <f t="shared" si="3"/>
        <v>#N/A</v>
      </c>
      <c r="I28" s="290" t="e">
        <f>VLOOKUP(C28,'NOV 1'!$C$2:$K$55,9,FALSE)</f>
        <v>#N/A</v>
      </c>
      <c r="J28" s="199" t="e">
        <f>VLOOKUP(C28,'NOV 2'!$C$2:$K$55,9,FALSE)</f>
        <v>#N/A</v>
      </c>
      <c r="K28" s="199" t="e">
        <f>VLOOKUP(C28,'NOV 3'!$C$2:$K$55,9,FALSE)</f>
        <v>#N/A</v>
      </c>
      <c r="L28" s="211"/>
      <c r="M28" s="211" t="e">
        <f t="shared" si="4"/>
        <v>#N/A</v>
      </c>
      <c r="N28" s="198" t="e">
        <f>VLOOKUP(C28,'NOV 1'!$C$2:$L$55,10,FALSE)</f>
        <v>#N/A</v>
      </c>
      <c r="O28" s="198" t="e">
        <f>VLOOKUP(C28,'NOV 2'!$C$2:$L$55,10,FALSE)</f>
        <v>#N/A</v>
      </c>
      <c r="P28" s="198" t="e">
        <f>VLOOKUP(C28,'NOV 3'!$C$2:$L$55,10,FALSE)</f>
        <v>#N/A</v>
      </c>
      <c r="Q28" s="210"/>
      <c r="R28" s="210" t="e">
        <f t="shared" si="5"/>
        <v>#N/A</v>
      </c>
    </row>
    <row r="29" spans="1:18" x14ac:dyDescent="0.3">
      <c r="A29" s="196">
        <v>28</v>
      </c>
      <c r="B29" s="195">
        <f>'NOV 1'!B29</f>
        <v>0</v>
      </c>
      <c r="C29" s="195">
        <f>'NOV 1'!C29</f>
        <v>0</v>
      </c>
      <c r="D29" s="198" t="e">
        <f>VLOOKUP(C29,'NOV 1'!$C$2:$D$55,2,FALSE)</f>
        <v>#N/A</v>
      </c>
      <c r="E29" s="198" t="e">
        <f>VLOOKUP(C29,'NOV 2'!$C$2:$D$55,2,FALSE)</f>
        <v>#N/A</v>
      </c>
      <c r="F29" s="198" t="e">
        <f>VLOOKUP(C29,'NOV 3'!$C$2:$D$55,2,FALSE)</f>
        <v>#N/A</v>
      </c>
      <c r="G29" s="210"/>
      <c r="H29" s="210" t="e">
        <f t="shared" si="3"/>
        <v>#N/A</v>
      </c>
      <c r="I29" s="290" t="e">
        <f>VLOOKUP(C29,'NOV 1'!$C$2:$K$55,9,FALSE)</f>
        <v>#N/A</v>
      </c>
      <c r="J29" s="199" t="e">
        <f>VLOOKUP(C29,'NOV 2'!$C$2:$K$55,9,FALSE)</f>
        <v>#N/A</v>
      </c>
      <c r="K29" s="199" t="e">
        <f>VLOOKUP(C29,'NOV 3'!$C$2:$K$55,9,FALSE)</f>
        <v>#N/A</v>
      </c>
      <c r="L29" s="211"/>
      <c r="M29" s="211" t="e">
        <f t="shared" si="4"/>
        <v>#N/A</v>
      </c>
      <c r="N29" s="198" t="e">
        <f>VLOOKUP(C29,'NOV 1'!$C$2:$L$55,10,FALSE)</f>
        <v>#N/A</v>
      </c>
      <c r="O29" s="198" t="e">
        <f>VLOOKUP(C29,'NOV 2'!$C$2:$L$55,10,FALSE)</f>
        <v>#N/A</v>
      </c>
      <c r="P29" s="198" t="e">
        <f>VLOOKUP(C29,'NOV 3'!$C$2:$L$55,10,FALSE)</f>
        <v>#N/A</v>
      </c>
      <c r="Q29" s="210"/>
      <c r="R29" s="210" t="e">
        <f t="shared" si="5"/>
        <v>#N/A</v>
      </c>
    </row>
    <row r="30" spans="1:18" x14ac:dyDescent="0.3">
      <c r="A30" s="196">
        <v>29</v>
      </c>
      <c r="B30" s="195">
        <f>'NOV 1'!B30</f>
        <v>0</v>
      </c>
      <c r="C30" s="195">
        <f>'NOV 1'!C30</f>
        <v>0</v>
      </c>
      <c r="D30" s="198" t="e">
        <f>VLOOKUP(C30,'NOV 1'!$C$2:$D$55,2,FALSE)</f>
        <v>#N/A</v>
      </c>
      <c r="E30" s="198" t="e">
        <f>VLOOKUP(C30,'NOV 2'!$C$2:$D$55,2,FALSE)</f>
        <v>#N/A</v>
      </c>
      <c r="F30" s="198" t="e">
        <f>VLOOKUP(C30,'NOV 3'!$C$2:$D$55,2,FALSE)</f>
        <v>#N/A</v>
      </c>
      <c r="G30" s="210"/>
      <c r="H30" s="210" t="e">
        <f t="shared" si="3"/>
        <v>#N/A</v>
      </c>
      <c r="I30" s="290" t="e">
        <f>VLOOKUP(C30,'NOV 1'!$C$2:$K$55,9,FALSE)</f>
        <v>#N/A</v>
      </c>
      <c r="J30" s="199" t="e">
        <f>VLOOKUP(C30,'NOV 2'!$C$2:$K$55,9,FALSE)</f>
        <v>#N/A</v>
      </c>
      <c r="K30" s="199" t="e">
        <f>VLOOKUP(C30,'NOV 3'!$C$2:$K$55,9,FALSE)</f>
        <v>#N/A</v>
      </c>
      <c r="L30" s="211"/>
      <c r="M30" s="211" t="e">
        <f t="shared" si="4"/>
        <v>#N/A</v>
      </c>
      <c r="N30" s="198" t="e">
        <f>VLOOKUP(C30,'NOV 1'!$C$2:$L$55,10,FALSE)</f>
        <v>#N/A</v>
      </c>
      <c r="O30" s="198" t="e">
        <f>VLOOKUP(C30,'NOV 2'!$C$2:$L$55,10,FALSE)</f>
        <v>#N/A</v>
      </c>
      <c r="P30" s="198" t="e">
        <f>VLOOKUP(C30,'NOV 3'!$C$2:$L$55,10,FALSE)</f>
        <v>#N/A</v>
      </c>
      <c r="Q30" s="210"/>
      <c r="R30" s="210" t="e">
        <f t="shared" si="5"/>
        <v>#N/A</v>
      </c>
    </row>
    <row r="31" spans="1:18" x14ac:dyDescent="0.3">
      <c r="A31" s="196">
        <v>30</v>
      </c>
      <c r="B31" s="195">
        <f>'NOV 1'!B31</f>
        <v>0</v>
      </c>
      <c r="C31" s="195">
        <f>'NOV 1'!C31</f>
        <v>0</v>
      </c>
      <c r="D31" s="198" t="e">
        <f>VLOOKUP(C31,'NOV 1'!$C$2:$D$55,2,FALSE)</f>
        <v>#N/A</v>
      </c>
      <c r="E31" s="198" t="e">
        <f>VLOOKUP(C31,'NOV 2'!$C$2:$D$55,2,FALSE)</f>
        <v>#N/A</v>
      </c>
      <c r="F31" s="198" t="e">
        <f>VLOOKUP(C31,'NOV 3'!$C$2:$D$55,2,FALSE)</f>
        <v>#N/A</v>
      </c>
      <c r="G31" s="210"/>
      <c r="H31" s="210" t="e">
        <f t="shared" si="3"/>
        <v>#N/A</v>
      </c>
      <c r="I31" s="290" t="e">
        <f>VLOOKUP(C31,'NOV 1'!$C$2:$K$55,9,FALSE)</f>
        <v>#N/A</v>
      </c>
      <c r="J31" s="199" t="e">
        <f>VLOOKUP(C31,'NOV 2'!$C$2:$K$55,9,FALSE)</f>
        <v>#N/A</v>
      </c>
      <c r="K31" s="199" t="e">
        <f>VLOOKUP(C31,'NOV 3'!$C$2:$K$55,9,FALSE)</f>
        <v>#N/A</v>
      </c>
      <c r="L31" s="211"/>
      <c r="M31" s="211" t="e">
        <f t="shared" si="4"/>
        <v>#N/A</v>
      </c>
      <c r="N31" s="198" t="e">
        <f>VLOOKUP(C31,'NOV 1'!$C$2:$L$55,10,FALSE)</f>
        <v>#N/A</v>
      </c>
      <c r="O31" s="198" t="e">
        <f>VLOOKUP(C31,'NOV 2'!$C$2:$L$55,10,FALSE)</f>
        <v>#N/A</v>
      </c>
      <c r="P31" s="198" t="e">
        <f>VLOOKUP(C31,'NOV 3'!$C$2:$L$55,10,FALSE)</f>
        <v>#N/A</v>
      </c>
      <c r="Q31" s="210"/>
      <c r="R31" s="210" t="e">
        <f t="shared" si="5"/>
        <v>#N/A</v>
      </c>
    </row>
    <row r="32" spans="1:18" x14ac:dyDescent="0.3">
      <c r="A32" s="196">
        <v>31</v>
      </c>
      <c r="B32" s="195">
        <f>'NOV 1'!B32</f>
        <v>0</v>
      </c>
      <c r="C32" s="195">
        <f>'NOV 1'!C32</f>
        <v>0</v>
      </c>
      <c r="D32" s="198" t="e">
        <f>VLOOKUP(C32,'NOV 1'!$C$2:$D$55,2,FALSE)</f>
        <v>#N/A</v>
      </c>
      <c r="E32" s="198" t="e">
        <f>VLOOKUP(C32,'NOV 2'!$C$2:$D$55,2,FALSE)</f>
        <v>#N/A</v>
      </c>
      <c r="F32" s="198" t="e">
        <f>VLOOKUP(C32,'NOV 3'!$C$2:$D$55,2,FALSE)</f>
        <v>#N/A</v>
      </c>
      <c r="G32" s="201"/>
      <c r="H32" s="210" t="e">
        <f t="shared" si="3"/>
        <v>#N/A</v>
      </c>
      <c r="I32" s="290" t="e">
        <f>VLOOKUP(C32,'NOV 1'!$C$2:$K$55,9,FALSE)</f>
        <v>#N/A</v>
      </c>
      <c r="J32" s="199" t="e">
        <f>VLOOKUP(C32,'NOV 2'!$C$2:$K$55,9,FALSE)</f>
        <v>#N/A</v>
      </c>
      <c r="K32" s="199" t="e">
        <f>VLOOKUP(C32,'NOV 3'!$C$2:$K$55,9,FALSE)</f>
        <v>#N/A</v>
      </c>
      <c r="L32" s="202"/>
      <c r="M32" s="211" t="e">
        <f t="shared" si="4"/>
        <v>#N/A</v>
      </c>
      <c r="N32" s="198" t="e">
        <f>VLOOKUP(C32,'NOV 1'!$C$2:$L$55,10,FALSE)</f>
        <v>#N/A</v>
      </c>
      <c r="O32" s="198" t="e">
        <f>VLOOKUP(C32,'NOV 2'!$C$2:$L$55,10,FALSE)</f>
        <v>#N/A</v>
      </c>
      <c r="P32" s="198" t="e">
        <f>VLOOKUP(C32,'NOV 3'!$C$2:$L$55,10,FALSE)</f>
        <v>#N/A</v>
      </c>
      <c r="Q32" s="201"/>
      <c r="R32" s="210" t="e">
        <f t="shared" si="5"/>
        <v>#N/A</v>
      </c>
    </row>
    <row r="33" spans="1:18" x14ac:dyDescent="0.3">
      <c r="A33" s="196">
        <v>32</v>
      </c>
      <c r="B33" s="195">
        <f>'NOV 1'!B33</f>
        <v>0</v>
      </c>
      <c r="C33" s="195">
        <f>'NOV 1'!C33</f>
        <v>0</v>
      </c>
      <c r="D33" s="198" t="e">
        <f>VLOOKUP(C33,'NOV 1'!$C$2:$D$55,2,FALSE)</f>
        <v>#N/A</v>
      </c>
      <c r="E33" s="198" t="e">
        <f>VLOOKUP(C33,'NOV 2'!$C$2:$D$55,2,FALSE)</f>
        <v>#N/A</v>
      </c>
      <c r="F33" s="198" t="e">
        <f>VLOOKUP(C33,'NOV 3'!$C$2:$D$55,2,FALSE)</f>
        <v>#N/A</v>
      </c>
      <c r="G33" s="201"/>
      <c r="H33" s="210" t="e">
        <f t="shared" si="3"/>
        <v>#N/A</v>
      </c>
      <c r="I33" s="290" t="e">
        <f>VLOOKUP(C33,'NOV 1'!$C$2:$K$55,9,FALSE)</f>
        <v>#N/A</v>
      </c>
      <c r="J33" s="199" t="e">
        <f>VLOOKUP(C33,'NOV 2'!$C$2:$K$55,9,FALSE)</f>
        <v>#N/A</v>
      </c>
      <c r="K33" s="199" t="e">
        <f>VLOOKUP(C33,'NOV 3'!$C$2:$K$55,9,FALSE)</f>
        <v>#N/A</v>
      </c>
      <c r="L33" s="202"/>
      <c r="M33" s="211" t="e">
        <f t="shared" si="4"/>
        <v>#N/A</v>
      </c>
      <c r="N33" s="198" t="e">
        <f>VLOOKUP(C33,'NOV 1'!$C$2:$L$55,10,FALSE)</f>
        <v>#N/A</v>
      </c>
      <c r="O33" s="198" t="e">
        <f>VLOOKUP(C33,'NOV 2'!$C$2:$L$55,10,FALSE)</f>
        <v>#N/A</v>
      </c>
      <c r="P33" s="198" t="e">
        <f>VLOOKUP(C33,'NOV 3'!$C$2:$L$55,10,FALSE)</f>
        <v>#N/A</v>
      </c>
      <c r="Q33" s="201"/>
      <c r="R33" s="210" t="e">
        <f t="shared" si="5"/>
        <v>#N/A</v>
      </c>
    </row>
    <row r="34" spans="1:18" x14ac:dyDescent="0.3">
      <c r="A34" s="196">
        <v>33</v>
      </c>
      <c r="B34" s="195">
        <f>'NOV 1'!B34</f>
        <v>0</v>
      </c>
      <c r="C34" s="195">
        <f>'NOV 1'!C34</f>
        <v>0</v>
      </c>
      <c r="D34" s="198" t="e">
        <f>VLOOKUP(C34,'NOV 1'!$C$2:$D$55,2,FALSE)</f>
        <v>#N/A</v>
      </c>
      <c r="E34" s="198" t="e">
        <f>VLOOKUP(C34,'NOV 2'!$C$2:$D$55,2,FALSE)</f>
        <v>#N/A</v>
      </c>
      <c r="F34" s="198" t="e">
        <f>VLOOKUP(C34,'NOV 3'!$C$2:$D$55,2,FALSE)</f>
        <v>#N/A</v>
      </c>
      <c r="G34" s="201"/>
      <c r="H34" s="210" t="e">
        <f t="shared" si="3"/>
        <v>#N/A</v>
      </c>
      <c r="I34" s="290" t="e">
        <f>VLOOKUP(C34,'NOV 1'!$C$2:$K$55,9,FALSE)</f>
        <v>#N/A</v>
      </c>
      <c r="J34" s="199" t="e">
        <f>VLOOKUP(C34,'NOV 2'!$C$2:$K$55,9,FALSE)</f>
        <v>#N/A</v>
      </c>
      <c r="K34" s="199" t="e">
        <f>VLOOKUP(C34,'NOV 3'!$C$2:$K$55,9,FALSE)</f>
        <v>#N/A</v>
      </c>
      <c r="L34" s="202"/>
      <c r="M34" s="211" t="e">
        <f t="shared" si="4"/>
        <v>#N/A</v>
      </c>
      <c r="N34" s="198" t="e">
        <f>VLOOKUP(C34,'NOV 1'!$C$2:$L$55,10,FALSE)</f>
        <v>#N/A</v>
      </c>
      <c r="O34" s="198" t="e">
        <f>VLOOKUP(C34,'NOV 2'!$C$2:$L$55,10,FALSE)</f>
        <v>#N/A</v>
      </c>
      <c r="P34" s="198" t="e">
        <f>VLOOKUP(C34,'NOV 3'!$C$2:$L$55,10,FALSE)</f>
        <v>#N/A</v>
      </c>
      <c r="Q34" s="201"/>
      <c r="R34" s="210" t="e">
        <f t="shared" si="5"/>
        <v>#N/A</v>
      </c>
    </row>
    <row r="35" spans="1:18" x14ac:dyDescent="0.3">
      <c r="A35" s="196">
        <v>34</v>
      </c>
      <c r="B35" s="195">
        <f>'NOV 1'!B35</f>
        <v>0</v>
      </c>
      <c r="C35" s="195">
        <f>'NOV 1'!C35</f>
        <v>0</v>
      </c>
      <c r="D35" s="198" t="e">
        <f>VLOOKUP(C35,'NOV 1'!$C$2:$D$55,2,FALSE)</f>
        <v>#N/A</v>
      </c>
      <c r="E35" s="198" t="e">
        <f>VLOOKUP(C35,'NOV 2'!$C$2:$D$55,2,FALSE)</f>
        <v>#N/A</v>
      </c>
      <c r="F35" s="198" t="e">
        <f>VLOOKUP(C35,'NOV 3'!$C$2:$D$55,2,FALSE)</f>
        <v>#N/A</v>
      </c>
      <c r="G35" s="201"/>
      <c r="H35" s="210" t="e">
        <f t="shared" si="3"/>
        <v>#N/A</v>
      </c>
      <c r="I35" s="290" t="e">
        <f>VLOOKUP(C35,'NOV 1'!$C$2:$K$55,9,FALSE)</f>
        <v>#N/A</v>
      </c>
      <c r="J35" s="199" t="e">
        <f>VLOOKUP(C35,'NOV 2'!$C$2:$K$55,9,FALSE)</f>
        <v>#N/A</v>
      </c>
      <c r="K35" s="199" t="e">
        <f>VLOOKUP(C35,'NOV 3'!$C$2:$K$55,9,FALSE)</f>
        <v>#N/A</v>
      </c>
      <c r="L35" s="202"/>
      <c r="M35" s="211" t="e">
        <f t="shared" si="4"/>
        <v>#N/A</v>
      </c>
      <c r="N35" s="198" t="e">
        <f>VLOOKUP(C35,'NOV 1'!$C$2:$L$55,10,FALSE)</f>
        <v>#N/A</v>
      </c>
      <c r="O35" s="198" t="e">
        <f>VLOOKUP(C35,'NOV 2'!$C$2:$L$55,10,FALSE)</f>
        <v>#N/A</v>
      </c>
      <c r="P35" s="198" t="e">
        <f>VLOOKUP(C35,'NOV 3'!$C$2:$L$55,10,FALSE)</f>
        <v>#N/A</v>
      </c>
      <c r="Q35" s="201"/>
      <c r="R35" s="210" t="e">
        <f t="shared" si="5"/>
        <v>#N/A</v>
      </c>
    </row>
    <row r="36" spans="1:18" x14ac:dyDescent="0.3">
      <c r="A36" s="196">
        <v>35</v>
      </c>
      <c r="B36" s="195">
        <f>'NOV 1'!B36</f>
        <v>0</v>
      </c>
      <c r="C36" s="195">
        <f>'NOV 1'!C37</f>
        <v>0</v>
      </c>
      <c r="D36" s="198" t="e">
        <f>VLOOKUP(C36,'NOV 1'!$C$2:$D$55,2,FALSE)</f>
        <v>#N/A</v>
      </c>
      <c r="E36" s="198" t="e">
        <f>VLOOKUP(C36,'NOV 2'!$C$2:$D$55,2,FALSE)</f>
        <v>#N/A</v>
      </c>
      <c r="F36" s="198" t="e">
        <f>VLOOKUP(C36,'NOV 3'!$C$2:$D$55,2,FALSE)</f>
        <v>#N/A</v>
      </c>
      <c r="G36" s="201"/>
      <c r="H36" s="210" t="e">
        <f t="shared" si="3"/>
        <v>#N/A</v>
      </c>
      <c r="I36" s="290" t="e">
        <f>VLOOKUP(C36,'NOV 1'!$C$2:$K$55,9,FALSE)</f>
        <v>#N/A</v>
      </c>
      <c r="J36" s="199" t="e">
        <f>VLOOKUP(C36,'NOV 2'!$C$2:$K$55,9,FALSE)</f>
        <v>#N/A</v>
      </c>
      <c r="K36" s="199" t="e">
        <f>VLOOKUP(C36,'NOV 3'!$C$2:$K$55,9,FALSE)</f>
        <v>#N/A</v>
      </c>
      <c r="L36" s="202"/>
      <c r="M36" s="211" t="e">
        <f t="shared" si="4"/>
        <v>#N/A</v>
      </c>
      <c r="N36" s="198" t="e">
        <f>VLOOKUP(C36,'NOV 1'!$C$2:$L$55,10,FALSE)</f>
        <v>#N/A</v>
      </c>
      <c r="O36" s="198" t="e">
        <f>VLOOKUP(C36,'NOV 2'!$C$2:$L$55,10,FALSE)</f>
        <v>#N/A</v>
      </c>
      <c r="P36" s="198" t="e">
        <f>VLOOKUP(C36,'NOV 3'!$C$2:$L$55,10,FALSE)</f>
        <v>#N/A</v>
      </c>
      <c r="Q36" s="201"/>
      <c r="R36" s="210" t="e">
        <f t="shared" si="5"/>
        <v>#N/A</v>
      </c>
    </row>
    <row r="37" spans="1:18" x14ac:dyDescent="0.3">
      <c r="A37" s="196">
        <v>36</v>
      </c>
      <c r="B37" s="195">
        <f>'NOV 1'!B37</f>
        <v>0</v>
      </c>
      <c r="C37" s="195">
        <f>'NOV 1'!C38</f>
        <v>0</v>
      </c>
      <c r="D37" s="198" t="e">
        <f>VLOOKUP(C37,'NOV 1'!$C$2:$D$55,2,FALSE)</f>
        <v>#N/A</v>
      </c>
      <c r="E37" s="198" t="e">
        <f>VLOOKUP(C37,'NOV 2'!$C$2:$D$55,2,FALSE)</f>
        <v>#N/A</v>
      </c>
      <c r="F37" s="198" t="e">
        <f>VLOOKUP(C37,'NOV 3'!$C$2:$D$55,2,FALSE)</f>
        <v>#N/A</v>
      </c>
      <c r="G37" s="201"/>
      <c r="H37" s="210" t="e">
        <f t="shared" si="3"/>
        <v>#N/A</v>
      </c>
      <c r="I37" s="290" t="e">
        <f>VLOOKUP(C37,'NOV 1'!$C$2:$K$55,9,FALSE)</f>
        <v>#N/A</v>
      </c>
      <c r="J37" s="199" t="e">
        <f>VLOOKUP(C37,'NOV 2'!$C$2:$K$55,9,FALSE)</f>
        <v>#N/A</v>
      </c>
      <c r="K37" s="199" t="e">
        <f>VLOOKUP(C37,'NOV 3'!$C$2:$K$55,9,FALSE)</f>
        <v>#N/A</v>
      </c>
      <c r="L37" s="202"/>
      <c r="M37" s="211" t="e">
        <f t="shared" si="4"/>
        <v>#N/A</v>
      </c>
      <c r="N37" s="198" t="e">
        <f>VLOOKUP(C37,'NOV 1'!$C$2:$L$55,10,FALSE)</f>
        <v>#N/A</v>
      </c>
      <c r="O37" s="198" t="e">
        <f>VLOOKUP(C37,'NOV 2'!$C$2:$L$55,10,FALSE)</f>
        <v>#N/A</v>
      </c>
      <c r="P37" s="198" t="e">
        <f>VLOOKUP(C37,'NOV 3'!$C$2:$L$55,10,FALSE)</f>
        <v>#N/A</v>
      </c>
      <c r="Q37" s="201"/>
      <c r="R37" s="210" t="e">
        <f t="shared" si="5"/>
        <v>#N/A</v>
      </c>
    </row>
    <row r="38" spans="1:18" x14ac:dyDescent="0.3">
      <c r="A38" s="196">
        <v>37</v>
      </c>
      <c r="B38" s="195">
        <f>'NOV 1'!B38</f>
        <v>0</v>
      </c>
      <c r="C38" s="195">
        <f>'NOV 1'!C39</f>
        <v>0</v>
      </c>
      <c r="D38" s="198" t="e">
        <f>VLOOKUP(C38,'NOV 1'!$C$2:$D$55,2,FALSE)</f>
        <v>#N/A</v>
      </c>
      <c r="E38" s="198" t="e">
        <f>VLOOKUP(C38,'NOV 2'!$C$2:$D$55,2,FALSE)</f>
        <v>#N/A</v>
      </c>
      <c r="F38" s="198" t="e">
        <f>VLOOKUP(C38,'NOV 3'!$C$2:$D$55,2,FALSE)</f>
        <v>#N/A</v>
      </c>
      <c r="G38" s="201"/>
      <c r="H38" s="210" t="e">
        <f t="shared" si="3"/>
        <v>#N/A</v>
      </c>
      <c r="I38" s="290" t="e">
        <f>VLOOKUP(C38,'NOV 1'!$C$2:$K$55,9,FALSE)</f>
        <v>#N/A</v>
      </c>
      <c r="J38" s="199" t="e">
        <f>VLOOKUP(C38,'NOV 2'!$C$2:$K$55,9,FALSE)</f>
        <v>#N/A</v>
      </c>
      <c r="K38" s="199" t="e">
        <f>VLOOKUP(C38,'NOV 3'!$C$2:$K$55,9,FALSE)</f>
        <v>#N/A</v>
      </c>
      <c r="L38" s="202"/>
      <c r="M38" s="211" t="e">
        <f t="shared" si="4"/>
        <v>#N/A</v>
      </c>
      <c r="N38" s="198" t="e">
        <f>VLOOKUP(C38,'NOV 1'!$C$2:$L$55,10,FALSE)</f>
        <v>#N/A</v>
      </c>
      <c r="O38" s="198" t="e">
        <f>VLOOKUP(C38,'NOV 2'!$C$2:$L$55,10,FALSE)</f>
        <v>#N/A</v>
      </c>
      <c r="P38" s="198" t="e">
        <f>VLOOKUP(C38,'NOV 3'!$C$2:$L$55,10,FALSE)</f>
        <v>#N/A</v>
      </c>
      <c r="Q38" s="201"/>
      <c r="R38" s="210" t="e">
        <f t="shared" si="5"/>
        <v>#N/A</v>
      </c>
    </row>
    <row r="39" spans="1:18" x14ac:dyDescent="0.3">
      <c r="A39" s="196">
        <v>38</v>
      </c>
      <c r="B39" s="195">
        <f>'NOV 1'!B39</f>
        <v>0</v>
      </c>
      <c r="C39" s="195">
        <f>'NOV 1'!C40</f>
        <v>0</v>
      </c>
      <c r="D39" s="198" t="e">
        <f>VLOOKUP(C39,'NOV 1'!$C$2:$D$55,2,FALSE)</f>
        <v>#N/A</v>
      </c>
      <c r="E39" s="198" t="e">
        <f>VLOOKUP(C39,'NOV 2'!$C$2:$D$55,2,FALSE)</f>
        <v>#N/A</v>
      </c>
      <c r="F39" s="198" t="e">
        <f>VLOOKUP(C39,'NOV 3'!$C$2:$D$55,2,FALSE)</f>
        <v>#N/A</v>
      </c>
      <c r="G39" s="201"/>
      <c r="H39" s="210" t="e">
        <f t="shared" si="3"/>
        <v>#N/A</v>
      </c>
      <c r="I39" s="290" t="e">
        <f>VLOOKUP(C39,'NOV 1'!$C$2:$K$55,9,FALSE)</f>
        <v>#N/A</v>
      </c>
      <c r="J39" s="199" t="e">
        <f>VLOOKUP(C39,'NOV 2'!$C$2:$K$55,9,FALSE)</f>
        <v>#N/A</v>
      </c>
      <c r="K39" s="199" t="e">
        <f>VLOOKUP(C39,'NOV 3'!$C$2:$K$55,9,FALSE)</f>
        <v>#N/A</v>
      </c>
      <c r="L39" s="202"/>
      <c r="M39" s="211" t="e">
        <f t="shared" si="4"/>
        <v>#N/A</v>
      </c>
      <c r="N39" s="198" t="e">
        <f>VLOOKUP(C39,'NOV 1'!$C$2:$L$55,10,FALSE)</f>
        <v>#N/A</v>
      </c>
      <c r="O39" s="198" t="e">
        <f>VLOOKUP(C39,'NOV 2'!$C$2:$L$55,10,FALSE)</f>
        <v>#N/A</v>
      </c>
      <c r="P39" s="198" t="e">
        <f>VLOOKUP(C39,'NOV 3'!$C$2:$L$55,10,FALSE)</f>
        <v>#N/A</v>
      </c>
      <c r="Q39" s="201"/>
      <c r="R39" s="210" t="e">
        <f t="shared" si="5"/>
        <v>#N/A</v>
      </c>
    </row>
    <row r="40" spans="1:18" x14ac:dyDescent="0.3">
      <c r="A40" s="196">
        <v>39</v>
      </c>
      <c r="B40" s="195">
        <f>'NOV 1'!B40</f>
        <v>0</v>
      </c>
      <c r="C40" s="195">
        <f>'NOV 1'!C41</f>
        <v>0</v>
      </c>
      <c r="D40" s="198" t="e">
        <f>VLOOKUP(C40,'NOV 1'!$C$2:$D$55,2,FALSE)</f>
        <v>#N/A</v>
      </c>
      <c r="E40" s="198" t="e">
        <f>VLOOKUP(C40,'NOV 2'!$C$2:$D$55,2,FALSE)</f>
        <v>#N/A</v>
      </c>
      <c r="F40" s="198" t="e">
        <f>VLOOKUP(C40,'NOV 3'!$C$2:$D$55,2,FALSE)</f>
        <v>#N/A</v>
      </c>
      <c r="G40" s="201"/>
      <c r="H40" s="210" t="e">
        <f t="shared" si="3"/>
        <v>#N/A</v>
      </c>
      <c r="I40" s="290" t="e">
        <f>VLOOKUP(C40,'NOV 1'!$C$2:$K$55,9,FALSE)</f>
        <v>#N/A</v>
      </c>
      <c r="J40" s="199" t="e">
        <f>VLOOKUP(C40,'NOV 2'!$C$2:$K$55,9,FALSE)</f>
        <v>#N/A</v>
      </c>
      <c r="K40" s="199" t="e">
        <f>VLOOKUP(C40,'NOV 3'!$C$2:$K$55,9,FALSE)</f>
        <v>#N/A</v>
      </c>
      <c r="L40" s="202"/>
      <c r="M40" s="211" t="e">
        <f t="shared" si="4"/>
        <v>#N/A</v>
      </c>
      <c r="N40" s="198" t="e">
        <f>VLOOKUP(C40,'NOV 1'!$C$2:$L$55,10,FALSE)</f>
        <v>#N/A</v>
      </c>
      <c r="O40" s="198" t="e">
        <f>VLOOKUP(C40,'NOV 2'!$C$2:$L$55,10,FALSE)</f>
        <v>#N/A</v>
      </c>
      <c r="P40" s="198" t="e">
        <f>VLOOKUP(C40,'NOV 3'!$C$2:$L$55,10,FALSE)</f>
        <v>#N/A</v>
      </c>
      <c r="Q40" s="201"/>
      <c r="R40" s="210" t="e">
        <f t="shared" si="5"/>
        <v>#N/A</v>
      </c>
    </row>
    <row r="41" spans="1:18" x14ac:dyDescent="0.3">
      <c r="A41" s="196">
        <v>40</v>
      </c>
      <c r="B41" s="195">
        <f>'NOV 1'!B42</f>
        <v>0</v>
      </c>
      <c r="C41" s="195">
        <f>'NOV 1'!C42</f>
        <v>0</v>
      </c>
      <c r="D41" s="198" t="e">
        <f>VLOOKUP(C41,'NOV 1'!$C$2:$D$55,2,FALSE)</f>
        <v>#N/A</v>
      </c>
      <c r="E41" s="198" t="e">
        <f>VLOOKUP(C41,'NOV 2'!$C$2:$D$55,2,FALSE)</f>
        <v>#N/A</v>
      </c>
      <c r="F41" s="198" t="e">
        <f>VLOOKUP(C41,'NOV 3'!$C$2:$D$55,2,FALSE)</f>
        <v>#N/A</v>
      </c>
      <c r="G41" s="201"/>
      <c r="H41" s="210" t="e">
        <f t="shared" si="3"/>
        <v>#N/A</v>
      </c>
      <c r="I41" s="290" t="e">
        <f>VLOOKUP(C41,'NOV 1'!$C$2:$K$55,9,FALSE)</f>
        <v>#N/A</v>
      </c>
      <c r="J41" s="199" t="e">
        <f>VLOOKUP(C41,'NOV 2'!$C$2:$K$55,9,FALSE)</f>
        <v>#N/A</v>
      </c>
      <c r="K41" s="199" t="e">
        <f>VLOOKUP(C41,'NOV 3'!$C$2:$K$55,9,FALSE)</f>
        <v>#N/A</v>
      </c>
      <c r="L41" s="202"/>
      <c r="M41" s="211" t="e">
        <f t="shared" si="4"/>
        <v>#N/A</v>
      </c>
      <c r="N41" s="198" t="e">
        <f>VLOOKUP(C41,'NOV 1'!$C$2:$L$55,10,FALSE)</f>
        <v>#N/A</v>
      </c>
      <c r="O41" s="198" t="e">
        <f>VLOOKUP(C41,'NOV 2'!$C$2:$L$55,10,FALSE)</f>
        <v>#N/A</v>
      </c>
      <c r="P41" s="198" t="e">
        <f>VLOOKUP(C41,'NOV 3'!$C$2:$L$55,10,FALSE)</f>
        <v>#N/A</v>
      </c>
      <c r="Q41" s="201"/>
      <c r="R41" s="210" t="e">
        <f t="shared" si="5"/>
        <v>#N/A</v>
      </c>
    </row>
    <row r="42" spans="1:18" x14ac:dyDescent="0.3">
      <c r="A42" s="196">
        <v>41</v>
      </c>
      <c r="B42" s="195">
        <f>'NOV 1'!B43</f>
        <v>0</v>
      </c>
      <c r="C42" s="195">
        <f>'NOV 1'!C43</f>
        <v>0</v>
      </c>
      <c r="D42" s="198" t="e">
        <f>VLOOKUP(C42,'NOV 1'!$C$2:$D$55,2,FALSE)</f>
        <v>#N/A</v>
      </c>
      <c r="E42" s="198" t="e">
        <f>VLOOKUP(C42,'NOV 2'!$C$2:$D$55,2,FALSE)</f>
        <v>#N/A</v>
      </c>
      <c r="F42" s="198" t="e">
        <f>VLOOKUP(C42,'NOV 3'!$C$2:$D$55,2,FALSE)</f>
        <v>#N/A</v>
      </c>
      <c r="G42" s="201"/>
      <c r="H42" s="210" t="e">
        <f t="shared" si="3"/>
        <v>#N/A</v>
      </c>
      <c r="I42" s="290" t="e">
        <f>VLOOKUP(C42,'NOV 1'!$C$2:$K$55,9,FALSE)</f>
        <v>#N/A</v>
      </c>
      <c r="J42" s="199" t="e">
        <f>VLOOKUP(C42,'NOV 2'!$C$2:$K$55,9,FALSE)</f>
        <v>#N/A</v>
      </c>
      <c r="K42" s="199" t="e">
        <f>VLOOKUP(C42,'NOV 3'!$C$2:$K$55,9,FALSE)</f>
        <v>#N/A</v>
      </c>
      <c r="L42" s="202"/>
      <c r="M42" s="211" t="e">
        <f t="shared" si="4"/>
        <v>#N/A</v>
      </c>
      <c r="N42" s="198" t="e">
        <f>VLOOKUP(C42,'NOV 1'!$C$2:$L$55,10,FALSE)</f>
        <v>#N/A</v>
      </c>
      <c r="O42" s="198" t="e">
        <f>VLOOKUP(C42,'NOV 2'!$C$2:$L$55,10,FALSE)</f>
        <v>#N/A</v>
      </c>
      <c r="P42" s="198" t="e">
        <f>VLOOKUP(C42,'NOV 3'!$C$2:$L$55,10,FALSE)</f>
        <v>#N/A</v>
      </c>
      <c r="Q42" s="201"/>
      <c r="R42" s="210" t="e">
        <f t="shared" si="5"/>
        <v>#N/A</v>
      </c>
    </row>
    <row r="43" spans="1:18" x14ac:dyDescent="0.3">
      <c r="A43" s="196">
        <v>42</v>
      </c>
      <c r="B43" s="195">
        <f>'NOV 1'!B44</f>
        <v>0</v>
      </c>
      <c r="C43" s="195">
        <f>'NOV 1'!C44</f>
        <v>0</v>
      </c>
      <c r="D43" s="198" t="e">
        <f>VLOOKUP(C43,'NOV 1'!$C$2:$D$55,2,FALSE)</f>
        <v>#N/A</v>
      </c>
      <c r="E43" s="198" t="e">
        <f>VLOOKUP(C43,'NOV 2'!$C$2:$D$55,2,FALSE)</f>
        <v>#N/A</v>
      </c>
      <c r="F43" s="198" t="e">
        <f>VLOOKUP(C43,'NOV 3'!$C$2:$D$55,2,FALSE)</f>
        <v>#N/A</v>
      </c>
      <c r="G43" s="201"/>
      <c r="H43" s="210" t="e">
        <f t="shared" si="3"/>
        <v>#N/A</v>
      </c>
      <c r="I43" s="290" t="e">
        <f>VLOOKUP(C43,'NOV 1'!$C$2:$K$55,9,FALSE)</f>
        <v>#N/A</v>
      </c>
      <c r="J43" s="199" t="e">
        <f>VLOOKUP(C43,'NOV 2'!$C$2:$K$55,9,FALSE)</f>
        <v>#N/A</v>
      </c>
      <c r="K43" s="199" t="e">
        <f>VLOOKUP(C43,'NOV 3'!$C$2:$K$55,9,FALSE)</f>
        <v>#N/A</v>
      </c>
      <c r="L43" s="202"/>
      <c r="M43" s="211" t="e">
        <f t="shared" si="4"/>
        <v>#N/A</v>
      </c>
      <c r="N43" s="198" t="e">
        <f>VLOOKUP(C43,'NOV 1'!$C$2:$L$55,10,FALSE)</f>
        <v>#N/A</v>
      </c>
      <c r="O43" s="198" t="e">
        <f>VLOOKUP(C43,'NOV 2'!$C$2:$L$55,10,FALSE)</f>
        <v>#N/A</v>
      </c>
      <c r="P43" s="198" t="e">
        <f>VLOOKUP(C43,'NOV 3'!$C$2:$L$55,10,FALSE)</f>
        <v>#N/A</v>
      </c>
      <c r="Q43" s="201"/>
      <c r="R43" s="210" t="e">
        <f t="shared" si="5"/>
        <v>#N/A</v>
      </c>
    </row>
    <row r="44" spans="1:18" x14ac:dyDescent="0.3">
      <c r="A44" s="196">
        <v>43</v>
      </c>
      <c r="B44" s="195">
        <f>'NOV 1'!B45</f>
        <v>0</v>
      </c>
      <c r="C44" s="195">
        <f>'NOV 1'!C45</f>
        <v>0</v>
      </c>
      <c r="D44" s="198" t="e">
        <f>VLOOKUP(C44,'NOV 1'!$C$2:$D$55,2,FALSE)</f>
        <v>#N/A</v>
      </c>
      <c r="E44" s="198" t="e">
        <f>VLOOKUP(C44,'NOV 2'!$C$2:$D$55,2,FALSE)</f>
        <v>#N/A</v>
      </c>
      <c r="F44" s="198" t="e">
        <f>VLOOKUP(C44,'NOV 3'!$C$2:$D$55,2,FALSE)</f>
        <v>#N/A</v>
      </c>
      <c r="G44" s="201"/>
      <c r="H44" s="210" t="e">
        <f t="shared" si="3"/>
        <v>#N/A</v>
      </c>
      <c r="I44" s="290" t="e">
        <f>VLOOKUP(C44,'NOV 1'!$C$2:$K$55,9,FALSE)</f>
        <v>#N/A</v>
      </c>
      <c r="J44" s="199" t="e">
        <f>VLOOKUP(C44,'NOV 2'!$C$2:$K$55,9,FALSE)</f>
        <v>#N/A</v>
      </c>
      <c r="K44" s="199" t="e">
        <f>VLOOKUP(C44,'NOV 3'!$C$2:$K$55,9,FALSE)</f>
        <v>#N/A</v>
      </c>
      <c r="L44" s="202"/>
      <c r="M44" s="211" t="e">
        <f t="shared" si="4"/>
        <v>#N/A</v>
      </c>
      <c r="N44" s="198" t="e">
        <f>VLOOKUP(C44,'NOV 1'!$C$2:$L$55,10,FALSE)</f>
        <v>#N/A</v>
      </c>
      <c r="O44" s="198" t="e">
        <f>VLOOKUP(C44,'NOV 2'!$C$2:$L$55,10,FALSE)</f>
        <v>#N/A</v>
      </c>
      <c r="P44" s="198" t="e">
        <f>VLOOKUP(C44,'NOV 3'!$C$2:$L$55,10,FALSE)</f>
        <v>#N/A</v>
      </c>
      <c r="Q44" s="201"/>
      <c r="R44" s="210" t="e">
        <f t="shared" si="5"/>
        <v>#N/A</v>
      </c>
    </row>
    <row r="45" spans="1:18" x14ac:dyDescent="0.3">
      <c r="A45" s="196">
        <v>44</v>
      </c>
      <c r="B45" s="195">
        <f>'NOV 1'!B46</f>
        <v>0</v>
      </c>
      <c r="C45" s="195">
        <f>'NOV 1'!C46</f>
        <v>0</v>
      </c>
      <c r="D45" s="198" t="e">
        <f>VLOOKUP(C45,'NOV 1'!$C$2:$D$55,2,FALSE)</f>
        <v>#N/A</v>
      </c>
      <c r="E45" s="198" t="e">
        <f>VLOOKUP(C45,'NOV 2'!$C$2:$D$55,2,FALSE)</f>
        <v>#N/A</v>
      </c>
      <c r="F45" s="198" t="e">
        <f>VLOOKUP(C45,'NOV 3'!$C$2:$D$55,2,FALSE)</f>
        <v>#N/A</v>
      </c>
      <c r="G45" s="201"/>
      <c r="H45" s="210" t="e">
        <f t="shared" si="3"/>
        <v>#N/A</v>
      </c>
      <c r="I45" s="290" t="e">
        <f>VLOOKUP(C45,'NOV 1'!$C$2:$K$55,9,FALSE)</f>
        <v>#N/A</v>
      </c>
      <c r="J45" s="199" t="e">
        <f>VLOOKUP(C45,'NOV 2'!$C$2:$K$55,9,FALSE)</f>
        <v>#N/A</v>
      </c>
      <c r="K45" s="199" t="e">
        <f>VLOOKUP(C45,'NOV 3'!$C$2:$K$55,9,FALSE)</f>
        <v>#N/A</v>
      </c>
      <c r="L45" s="202"/>
      <c r="M45" s="211" t="e">
        <f t="shared" si="4"/>
        <v>#N/A</v>
      </c>
      <c r="N45" s="198" t="e">
        <f>VLOOKUP(C45,'NOV 1'!$C$2:$L$55,10,FALSE)</f>
        <v>#N/A</v>
      </c>
      <c r="O45" s="198" t="e">
        <f>VLOOKUP(C45,'NOV 2'!$C$2:$L$55,10,FALSE)</f>
        <v>#N/A</v>
      </c>
      <c r="P45" s="198" t="e">
        <f>VLOOKUP(C45,'NOV 3'!$C$2:$L$55,10,FALSE)</f>
        <v>#N/A</v>
      </c>
      <c r="Q45" s="201"/>
      <c r="R45" s="210" t="e">
        <f t="shared" si="5"/>
        <v>#N/A</v>
      </c>
    </row>
    <row r="46" spans="1:18" x14ac:dyDescent="0.3">
      <c r="A46" s="196">
        <v>45</v>
      </c>
      <c r="B46" s="195">
        <f>'NOV 1'!B47</f>
        <v>0</v>
      </c>
      <c r="C46" s="195">
        <f>'NOV 1'!C47</f>
        <v>0</v>
      </c>
      <c r="D46" s="198" t="e">
        <f>VLOOKUP(C46,'NOV 1'!$C$2:$D$55,2,FALSE)</f>
        <v>#N/A</v>
      </c>
      <c r="E46" s="198" t="e">
        <f>VLOOKUP(C46,'NOV 2'!$C$2:$D$55,2,FALSE)</f>
        <v>#N/A</v>
      </c>
      <c r="F46" s="198" t="e">
        <f>VLOOKUP(C46,'NOV 3'!$C$2:$D$55,2,FALSE)</f>
        <v>#N/A</v>
      </c>
      <c r="G46" s="201"/>
      <c r="H46" s="210" t="e">
        <f t="shared" si="3"/>
        <v>#N/A</v>
      </c>
      <c r="I46" s="290" t="e">
        <f>VLOOKUP(C46,'NOV 1'!$C$2:$K$55,9,FALSE)</f>
        <v>#N/A</v>
      </c>
      <c r="J46" s="199" t="e">
        <f>VLOOKUP(C46,'NOV 2'!$C$2:$K$55,9,FALSE)</f>
        <v>#N/A</v>
      </c>
      <c r="K46" s="199" t="e">
        <f>VLOOKUP(C46,'NOV 3'!$C$2:$K$55,9,FALSE)</f>
        <v>#N/A</v>
      </c>
      <c r="L46" s="202"/>
      <c r="M46" s="211" t="e">
        <f t="shared" si="4"/>
        <v>#N/A</v>
      </c>
      <c r="N46" s="198" t="e">
        <f>VLOOKUP(C46,'NOV 1'!$C$2:$L$55,10,FALSE)</f>
        <v>#N/A</v>
      </c>
      <c r="O46" s="198" t="e">
        <f>VLOOKUP(C46,'NOV 2'!$C$2:$L$55,10,FALSE)</f>
        <v>#N/A</v>
      </c>
      <c r="P46" s="198" t="e">
        <f>VLOOKUP(C46,'NOV 3'!$C$2:$L$55,10,FALSE)</f>
        <v>#N/A</v>
      </c>
      <c r="Q46" s="201"/>
      <c r="R46" s="210" t="e">
        <f t="shared" si="5"/>
        <v>#N/A</v>
      </c>
    </row>
    <row r="47" spans="1:18" x14ac:dyDescent="0.3">
      <c r="A47" s="196">
        <v>46</v>
      </c>
      <c r="B47" s="195">
        <f>'NOV 1'!B48</f>
        <v>0</v>
      </c>
      <c r="C47" s="195">
        <f>'NOV 1'!C48</f>
        <v>0</v>
      </c>
      <c r="D47" s="198" t="e">
        <f>VLOOKUP(C47,'NOV 1'!$C$2:$D$55,2,FALSE)</f>
        <v>#N/A</v>
      </c>
      <c r="E47" s="198" t="e">
        <f>VLOOKUP(C47,'NOV 2'!$C$2:$D$55,2,FALSE)</f>
        <v>#N/A</v>
      </c>
      <c r="F47" s="198" t="e">
        <f>VLOOKUP(C47,'NOV 3'!$C$2:$D$55,2,FALSE)</f>
        <v>#N/A</v>
      </c>
      <c r="G47" s="201"/>
      <c r="H47" s="210" t="e">
        <f t="shared" si="3"/>
        <v>#N/A</v>
      </c>
      <c r="I47" s="290" t="e">
        <f>VLOOKUP(C47,'NOV 1'!$C$2:$K$55,9,FALSE)</f>
        <v>#N/A</v>
      </c>
      <c r="J47" s="199" t="e">
        <f>VLOOKUP(C47,'NOV 2'!$C$2:$K$55,9,FALSE)</f>
        <v>#N/A</v>
      </c>
      <c r="K47" s="199" t="e">
        <f>VLOOKUP(C47,'NOV 3'!$C$2:$K$55,9,FALSE)</f>
        <v>#N/A</v>
      </c>
      <c r="L47" s="202"/>
      <c r="M47" s="211" t="e">
        <f t="shared" si="4"/>
        <v>#N/A</v>
      </c>
      <c r="N47" s="198" t="e">
        <f>VLOOKUP(C47,'NOV 1'!$C$2:$L$55,10,FALSE)</f>
        <v>#N/A</v>
      </c>
      <c r="O47" s="198" t="e">
        <f>VLOOKUP(C47,'NOV 2'!$C$2:$L$55,10,FALSE)</f>
        <v>#N/A</v>
      </c>
      <c r="P47" s="198" t="e">
        <f>VLOOKUP(C47,'NOV 3'!$C$2:$L$55,10,FALSE)</f>
        <v>#N/A</v>
      </c>
      <c r="Q47" s="201"/>
      <c r="R47" s="210" t="e">
        <f t="shared" si="5"/>
        <v>#N/A</v>
      </c>
    </row>
    <row r="48" spans="1:18" x14ac:dyDescent="0.3">
      <c r="A48" s="196">
        <v>47</v>
      </c>
      <c r="B48" s="195">
        <f>'NOV 1'!B49</f>
        <v>0</v>
      </c>
      <c r="C48" s="195">
        <f>'NOV 1'!C49</f>
        <v>0</v>
      </c>
      <c r="D48" s="198" t="e">
        <f>VLOOKUP(C48,'NOV 1'!$C$2:$D$55,2,FALSE)</f>
        <v>#N/A</v>
      </c>
      <c r="E48" s="198" t="e">
        <f>VLOOKUP(C48,'NOV 2'!$C$2:$D$55,2,FALSE)</f>
        <v>#N/A</v>
      </c>
      <c r="F48" s="198" t="e">
        <f>VLOOKUP(C48,'NOV 3'!$C$2:$D$55,2,FALSE)</f>
        <v>#N/A</v>
      </c>
      <c r="G48" s="201"/>
      <c r="H48" s="210" t="e">
        <f t="shared" si="3"/>
        <v>#N/A</v>
      </c>
      <c r="I48" s="290" t="e">
        <f>VLOOKUP(C48,'NOV 1'!$C$2:$K$55,9,FALSE)</f>
        <v>#N/A</v>
      </c>
      <c r="J48" s="199" t="e">
        <f>VLOOKUP(C48,'NOV 2'!$C$2:$K$55,9,FALSE)</f>
        <v>#N/A</v>
      </c>
      <c r="K48" s="199" t="e">
        <f>VLOOKUP(C48,'NOV 3'!$C$2:$K$55,9,FALSE)</f>
        <v>#N/A</v>
      </c>
      <c r="L48" s="202"/>
      <c r="M48" s="211" t="e">
        <f t="shared" si="4"/>
        <v>#N/A</v>
      </c>
      <c r="N48" s="198" t="e">
        <f>VLOOKUP(C48,'NOV 1'!$C$2:$L$55,10,FALSE)</f>
        <v>#N/A</v>
      </c>
      <c r="O48" s="198" t="e">
        <f>VLOOKUP(C48,'NOV 2'!$C$2:$L$55,10,FALSE)</f>
        <v>#N/A</v>
      </c>
      <c r="P48" s="198" t="e">
        <f>VLOOKUP(C48,'NOV 3'!$C$2:$L$55,10,FALSE)</f>
        <v>#N/A</v>
      </c>
      <c r="Q48" s="201"/>
      <c r="R48" s="210" t="e">
        <f t="shared" si="5"/>
        <v>#N/A</v>
      </c>
    </row>
    <row r="49" spans="1:18" x14ac:dyDescent="0.3">
      <c r="A49" s="196">
        <v>48</v>
      </c>
      <c r="B49" s="195">
        <f>'NOV 1'!B50</f>
        <v>0</v>
      </c>
      <c r="C49" s="195">
        <f>'NOV 1'!C50</f>
        <v>0</v>
      </c>
      <c r="D49" s="198" t="e">
        <f>VLOOKUP(C49,'NOV 1'!$C$2:$D$55,2,FALSE)</f>
        <v>#N/A</v>
      </c>
      <c r="E49" s="198" t="e">
        <f>VLOOKUP(C49,'NOV 2'!$C$2:$D$55,2,FALSE)</f>
        <v>#N/A</v>
      </c>
      <c r="F49" s="198" t="e">
        <f>VLOOKUP(C49,'NOV 3'!$C$2:$D$55,2,FALSE)</f>
        <v>#N/A</v>
      </c>
      <c r="G49" s="201"/>
      <c r="H49" s="210" t="e">
        <f t="shared" si="3"/>
        <v>#N/A</v>
      </c>
      <c r="I49" s="290" t="e">
        <f>VLOOKUP(C49,'NOV 1'!$C$2:$K$55,9,FALSE)</f>
        <v>#N/A</v>
      </c>
      <c r="J49" s="199" t="e">
        <f>VLOOKUP(C49,'NOV 2'!$C$2:$K$55,9,FALSE)</f>
        <v>#N/A</v>
      </c>
      <c r="K49" s="199" t="e">
        <f>VLOOKUP(C49,'NOV 3'!$C$2:$K$55,9,FALSE)</f>
        <v>#N/A</v>
      </c>
      <c r="L49" s="202"/>
      <c r="M49" s="211" t="e">
        <f t="shared" si="4"/>
        <v>#N/A</v>
      </c>
      <c r="N49" s="198" t="e">
        <f>VLOOKUP(C49,'NOV 1'!$C$2:$L$55,10,FALSE)</f>
        <v>#N/A</v>
      </c>
      <c r="O49" s="198" t="e">
        <f>VLOOKUP(C49,'NOV 2'!$C$2:$L$55,10,FALSE)</f>
        <v>#N/A</v>
      </c>
      <c r="P49" s="198" t="e">
        <f>VLOOKUP(C49,'NOV 3'!$C$2:$L$55,10,FALSE)</f>
        <v>#N/A</v>
      </c>
      <c r="Q49" s="201"/>
      <c r="R49" s="210" t="e">
        <f t="shared" si="5"/>
        <v>#N/A</v>
      </c>
    </row>
    <row r="50" spans="1:18" x14ac:dyDescent="0.3">
      <c r="A50" s="196">
        <v>49</v>
      </c>
      <c r="B50" s="195">
        <f>'NOV 1'!B51</f>
        <v>0</v>
      </c>
      <c r="C50" s="195">
        <f>'NOV 1'!C51</f>
        <v>0</v>
      </c>
      <c r="D50" s="198" t="e">
        <f>VLOOKUP(C50,'NOV 1'!$C$2:$D$55,2,FALSE)</f>
        <v>#N/A</v>
      </c>
      <c r="E50" s="198" t="e">
        <f>VLOOKUP(C50,'NOV 2'!$C$2:$D$55,2,FALSE)</f>
        <v>#N/A</v>
      </c>
      <c r="F50" s="198" t="e">
        <f>VLOOKUP(C50,'NOV 3'!$C$2:$D$55,2,FALSE)</f>
        <v>#N/A</v>
      </c>
      <c r="G50" s="201"/>
      <c r="H50" s="210" t="e">
        <f t="shared" si="3"/>
        <v>#N/A</v>
      </c>
      <c r="I50" s="290" t="e">
        <f>VLOOKUP(C50,'NOV 1'!$C$2:$K$55,9,FALSE)</f>
        <v>#N/A</v>
      </c>
      <c r="J50" s="199" t="e">
        <f>VLOOKUP(C50,'NOV 2'!$C$2:$K$55,9,FALSE)</f>
        <v>#N/A</v>
      </c>
      <c r="K50" s="199" t="e">
        <f>VLOOKUP(C50,'NOV 3'!$C$2:$K$55,9,FALSE)</f>
        <v>#N/A</v>
      </c>
      <c r="L50" s="202"/>
      <c r="M50" s="211" t="e">
        <f t="shared" si="4"/>
        <v>#N/A</v>
      </c>
      <c r="N50" s="198" t="e">
        <f>VLOOKUP(C50,'NOV 1'!$C$2:$L$55,10,FALSE)</f>
        <v>#N/A</v>
      </c>
      <c r="O50" s="198" t="e">
        <f>VLOOKUP(C50,'NOV 2'!$C$2:$L$55,10,FALSE)</f>
        <v>#N/A</v>
      </c>
      <c r="P50" s="198" t="e">
        <f>VLOOKUP(C50,'NOV 3'!$C$2:$L$55,10,FALSE)</f>
        <v>#N/A</v>
      </c>
      <c r="Q50" s="201"/>
      <c r="R50" s="210" t="e">
        <f t="shared" si="5"/>
        <v>#N/A</v>
      </c>
    </row>
    <row r="51" spans="1:18" x14ac:dyDescent="0.3">
      <c r="A51" s="196">
        <v>50</v>
      </c>
      <c r="B51" s="195">
        <f>'NOV 1'!B52</f>
        <v>0</v>
      </c>
      <c r="C51" s="195">
        <f>'NOV 1'!C52</f>
        <v>0</v>
      </c>
      <c r="D51" s="198" t="e">
        <f>VLOOKUP(C51,'NOV 1'!$C$2:$D$55,2,FALSE)</f>
        <v>#N/A</v>
      </c>
      <c r="E51" s="198" t="e">
        <f>VLOOKUP(C51,'NOV 2'!$C$2:$D$55,2,FALSE)</f>
        <v>#N/A</v>
      </c>
      <c r="F51" s="198" t="e">
        <f>VLOOKUP(C51,'NOV 3'!$C$2:$D$55,2,FALSE)</f>
        <v>#N/A</v>
      </c>
      <c r="G51" s="201"/>
      <c r="H51" s="210" t="e">
        <f t="shared" si="3"/>
        <v>#N/A</v>
      </c>
      <c r="I51" s="290" t="e">
        <f>VLOOKUP(C51,'NOV 1'!$C$2:$K$55,9,FALSE)</f>
        <v>#N/A</v>
      </c>
      <c r="J51" s="199" t="e">
        <f>VLOOKUP(C51,'NOV 2'!$C$2:$K$55,9,FALSE)</f>
        <v>#N/A</v>
      </c>
      <c r="K51" s="199" t="e">
        <f>VLOOKUP(C51,'NOV 3'!$C$2:$K$55,9,FALSE)</f>
        <v>#N/A</v>
      </c>
      <c r="L51" s="202"/>
      <c r="M51" s="211" t="e">
        <f t="shared" si="4"/>
        <v>#N/A</v>
      </c>
      <c r="N51" s="198" t="e">
        <f>VLOOKUP(C51,'NOV 1'!$C$2:$L$55,10,FALSE)</f>
        <v>#N/A</v>
      </c>
      <c r="O51" s="198" t="e">
        <f>VLOOKUP(C51,'NOV 2'!$C$2:$L$55,10,FALSE)</f>
        <v>#N/A</v>
      </c>
      <c r="P51" s="198" t="e">
        <f>VLOOKUP(C51,'NOV 3'!$C$2:$L$55,10,FALSE)</f>
        <v>#N/A</v>
      </c>
      <c r="Q51" s="201"/>
      <c r="R51" s="210" t="e">
        <f t="shared" si="5"/>
        <v>#N/A</v>
      </c>
    </row>
    <row r="52" spans="1:18" x14ac:dyDescent="0.3">
      <c r="A52" s="196">
        <v>51</v>
      </c>
      <c r="B52" s="195">
        <f>'NOV 1'!B53</f>
        <v>0</v>
      </c>
      <c r="C52" s="195">
        <f>'NOV 1'!C53</f>
        <v>0</v>
      </c>
      <c r="D52" s="198" t="e">
        <f>VLOOKUP(C52,'NOV 1'!$C$2:$D$55,2,FALSE)</f>
        <v>#N/A</v>
      </c>
      <c r="E52" s="198" t="e">
        <f>VLOOKUP(C52,'NOV 2'!$C$2:$D$55,2,FALSE)</f>
        <v>#N/A</v>
      </c>
      <c r="F52" s="198" t="e">
        <f>VLOOKUP(C52,'NOV 3'!$C$2:$D$55,2,FALSE)</f>
        <v>#N/A</v>
      </c>
      <c r="G52" s="201"/>
      <c r="H52" s="210" t="e">
        <f t="shared" si="3"/>
        <v>#N/A</v>
      </c>
      <c r="I52" s="290" t="e">
        <f>VLOOKUP(C52,'NOV 1'!$C$2:$K$55,9,FALSE)</f>
        <v>#N/A</v>
      </c>
      <c r="J52" s="199" t="e">
        <f>VLOOKUP(C52,'NOV 2'!$C$2:$K$55,9,FALSE)</f>
        <v>#N/A</v>
      </c>
      <c r="K52" s="199" t="e">
        <f>VLOOKUP(C52,'NOV 3'!$C$2:$K$55,9,FALSE)</f>
        <v>#N/A</v>
      </c>
      <c r="L52" s="202"/>
      <c r="M52" s="211" t="e">
        <f t="shared" si="4"/>
        <v>#N/A</v>
      </c>
      <c r="N52" s="198" t="e">
        <f>VLOOKUP(C52,'NOV 1'!$C$2:$L$55,10,FALSE)</f>
        <v>#N/A</v>
      </c>
      <c r="O52" s="198" t="e">
        <f>VLOOKUP(C52,'NOV 2'!$C$2:$L$55,10,FALSE)</f>
        <v>#N/A</v>
      </c>
      <c r="P52" s="198" t="e">
        <f>VLOOKUP(C52,'NOV 3'!$C$2:$L$55,10,FALSE)</f>
        <v>#N/A</v>
      </c>
      <c r="Q52" s="201"/>
      <c r="R52" s="210" t="e">
        <f t="shared" si="5"/>
        <v>#N/A</v>
      </c>
    </row>
    <row r="53" spans="1:18" x14ac:dyDescent="0.3">
      <c r="A53" s="196">
        <v>52</v>
      </c>
      <c r="B53" s="195">
        <f>'NOV 1'!B54</f>
        <v>0</v>
      </c>
      <c r="C53" s="195">
        <f>'NOV 1'!C54</f>
        <v>0</v>
      </c>
      <c r="D53" s="198" t="e">
        <f>VLOOKUP(C53,'NOV 1'!$C$2:$D$55,2,FALSE)</f>
        <v>#N/A</v>
      </c>
      <c r="E53" s="198" t="e">
        <f>VLOOKUP(C53,'NOV 2'!$C$2:$D$55,2,FALSE)</f>
        <v>#N/A</v>
      </c>
      <c r="F53" s="198" t="e">
        <f>VLOOKUP(C53,'NOV 3'!$C$2:$D$55,2,FALSE)</f>
        <v>#N/A</v>
      </c>
      <c r="G53" s="201"/>
      <c r="H53" s="210" t="e">
        <f t="shared" si="3"/>
        <v>#N/A</v>
      </c>
      <c r="I53" s="290" t="e">
        <f>VLOOKUP(C53,'NOV 1'!$C$2:$K$55,9,FALSE)</f>
        <v>#N/A</v>
      </c>
      <c r="J53" s="199" t="e">
        <f>VLOOKUP(C53,'NOV 2'!$C$2:$K$55,9,FALSE)</f>
        <v>#N/A</v>
      </c>
      <c r="K53" s="199" t="e">
        <f>VLOOKUP(C53,'NOV 3'!$C$2:$K$55,9,FALSE)</f>
        <v>#N/A</v>
      </c>
      <c r="L53" s="202"/>
      <c r="M53" s="211" t="e">
        <f t="shared" si="4"/>
        <v>#N/A</v>
      </c>
      <c r="N53" s="198" t="e">
        <f>VLOOKUP(C53,'NOV 1'!$C$2:$L$55,10,FALSE)</f>
        <v>#N/A</v>
      </c>
      <c r="O53" s="198" t="e">
        <f>VLOOKUP(C53,'NOV 2'!$C$2:$L$55,10,FALSE)</f>
        <v>#N/A</v>
      </c>
      <c r="P53" s="198" t="e">
        <f>VLOOKUP(C53,'NOV 3'!$C$2:$L$55,10,FALSE)</f>
        <v>#N/A</v>
      </c>
      <c r="Q53" s="201"/>
      <c r="R53" s="210" t="e">
        <f t="shared" si="5"/>
        <v>#N/A</v>
      </c>
    </row>
    <row r="54" spans="1:18" x14ac:dyDescent="0.3">
      <c r="A54" s="196">
        <v>53</v>
      </c>
      <c r="B54" s="195">
        <f>'NOV 1'!B55</f>
        <v>0</v>
      </c>
      <c r="C54" s="195">
        <f>'NOV 1'!C55</f>
        <v>0</v>
      </c>
      <c r="D54" s="198" t="e">
        <f>VLOOKUP(C54,'NOV 1'!$C$2:$D$55,2,FALSE)</f>
        <v>#N/A</v>
      </c>
      <c r="E54" s="198" t="e">
        <f>VLOOKUP(C54,'NOV 2'!$C$2:$D$55,2,FALSE)</f>
        <v>#N/A</v>
      </c>
      <c r="F54" s="198" t="e">
        <f>VLOOKUP(C54,'NOV 3'!$C$2:$D$55,2,FALSE)</f>
        <v>#N/A</v>
      </c>
      <c r="G54" s="201"/>
      <c r="H54" s="210" t="e">
        <f t="shared" si="3"/>
        <v>#N/A</v>
      </c>
      <c r="I54" s="290" t="e">
        <f>VLOOKUP(C54,'NOV 1'!$C$2:$K$55,9,FALSE)</f>
        <v>#N/A</v>
      </c>
      <c r="J54" s="199" t="e">
        <f>VLOOKUP(C54,'NOV 2'!$C$2:$K$55,9,FALSE)</f>
        <v>#N/A</v>
      </c>
      <c r="K54" s="199" t="e">
        <f>VLOOKUP(C54,'NOV 3'!$C$2:$K$55,9,FALSE)</f>
        <v>#N/A</v>
      </c>
      <c r="L54" s="202"/>
      <c r="M54" s="211" t="e">
        <f t="shared" si="4"/>
        <v>#N/A</v>
      </c>
      <c r="N54" s="198" t="e">
        <f>VLOOKUP(C54,'NOV 1'!$C$2:$L$55,10,FALSE)</f>
        <v>#N/A</v>
      </c>
      <c r="O54" s="198" t="e">
        <f>VLOOKUP(C54,'NOV 2'!$C$2:$L$55,10,FALSE)</f>
        <v>#N/A</v>
      </c>
      <c r="P54" s="198" t="e">
        <f>VLOOKUP(C54,'NOV 3'!$C$2:$L$55,10,FALSE)</f>
        <v>#N/A</v>
      </c>
      <c r="Q54" s="201"/>
      <c r="R54" s="210" t="e">
        <f t="shared" si="5"/>
        <v>#N/A</v>
      </c>
    </row>
    <row r="55" spans="1:18" ht="15" thickBot="1" x14ac:dyDescent="0.35">
      <c r="A55" s="213">
        <v>54</v>
      </c>
      <c r="B55" s="315">
        <f>'NOV 1'!B56</f>
        <v>0</v>
      </c>
      <c r="C55" s="315">
        <f>'NOV 1'!C56</f>
        <v>0</v>
      </c>
      <c r="D55" s="316" t="e">
        <f>VLOOKUP(C55,'NOV 1'!$C$2:$D$55,2,FALSE)</f>
        <v>#N/A</v>
      </c>
      <c r="E55" s="316" t="e">
        <f>VLOOKUP(C55,'NOV 2'!$C$2:$D$55,2,FALSE)</f>
        <v>#N/A</v>
      </c>
      <c r="F55" s="316" t="e">
        <f>VLOOKUP(C55,'NOV 3'!$C$2:$D$55,2,FALSE)</f>
        <v>#N/A</v>
      </c>
      <c r="G55" s="203"/>
      <c r="H55" s="296" t="e">
        <f t="shared" si="3"/>
        <v>#N/A</v>
      </c>
      <c r="I55" s="295" t="e">
        <f>VLOOKUP(C55,'NOV 1'!$C$2:$K$55,9,FALSE)</f>
        <v>#N/A</v>
      </c>
      <c r="J55" s="317" t="e">
        <f>VLOOKUP(C55,'NOV 2'!$C$2:$K$55,9,FALSE)</f>
        <v>#N/A</v>
      </c>
      <c r="K55" s="317" t="e">
        <f>VLOOKUP(C55,'NOV 3'!$C$2:$K$55,9,FALSE)</f>
        <v>#N/A</v>
      </c>
      <c r="L55" s="204"/>
      <c r="M55" s="294" t="e">
        <f t="shared" si="4"/>
        <v>#N/A</v>
      </c>
      <c r="N55" s="316" t="e">
        <f>VLOOKUP(C55,'NOV 1'!$C$2:$L$55,10,FALSE)</f>
        <v>#N/A</v>
      </c>
      <c r="O55" s="316" t="e">
        <f>VLOOKUP(C55,'NOV 2'!$C$2:$L$55,10,FALSE)</f>
        <v>#N/A</v>
      </c>
      <c r="P55" s="316" t="e">
        <f>VLOOKUP(C55,'NOV 3'!$C$2:$L$55,10,FALSE)</f>
        <v>#N/A</v>
      </c>
      <c r="Q55" s="203"/>
      <c r="R55" s="296" t="e">
        <f t="shared" si="5"/>
        <v>#N/A</v>
      </c>
    </row>
  </sheetData>
  <sortState xmlns:xlrd2="http://schemas.microsoft.com/office/spreadsheetml/2017/richdata2" ref="B2:R21">
    <sortCondition descending="1" ref="M2:M21"/>
    <sortCondition ref="R2:R21"/>
    <sortCondition ref="H2:H21"/>
  </sortState>
  <printOptions gridLines="1"/>
  <pageMargins left="0.7" right="0.7" top="0.75" bottom="0.75" header="0.3" footer="0.3"/>
  <pageSetup scale="98" orientation="landscape" horizontalDpi="4294967293" r:id="rId1"/>
  <headerFooter>
    <oddHeader>&amp;C&amp;K002060 Novice Average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F5DF-B614-4839-BAB9-C3E9E6F9A670}">
  <sheetPr>
    <tabColor rgb="FF92D050"/>
  </sheetPr>
  <dimension ref="A1:L40"/>
  <sheetViews>
    <sheetView workbookViewId="0">
      <selection activeCell="F19" sqref="F19"/>
    </sheetView>
  </sheetViews>
  <sheetFormatPr defaultRowHeight="13.8" x14ac:dyDescent="0.25"/>
  <cols>
    <col min="1" max="1" width="3.3984375" customWidth="1"/>
    <col min="2" max="2" width="15.3984375" customWidth="1"/>
    <col min="5" max="5" width="9.5" customWidth="1"/>
    <col min="6" max="6" width="9" customWidth="1"/>
    <col min="7" max="7" width="9.5" customWidth="1"/>
    <col min="8" max="8" width="9.3984375" customWidth="1"/>
    <col min="9" max="9" width="9.296875" customWidth="1"/>
    <col min="10" max="10" width="9.69921875" customWidth="1"/>
  </cols>
  <sheetData>
    <row r="1" spans="1:12" ht="14.4" x14ac:dyDescent="0.3">
      <c r="A1" s="27"/>
      <c r="B1" s="15" t="s">
        <v>0</v>
      </c>
      <c r="C1" s="15" t="s">
        <v>1</v>
      </c>
      <c r="D1" s="92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33</v>
      </c>
      <c r="K1" s="16" t="s">
        <v>8</v>
      </c>
      <c r="L1" s="92" t="s">
        <v>9</v>
      </c>
    </row>
    <row r="2" spans="1:12" ht="14.4" x14ac:dyDescent="0.3">
      <c r="A2" s="17">
        <v>1</v>
      </c>
      <c r="B2" s="101"/>
      <c r="C2" s="101"/>
      <c r="D2" s="121"/>
      <c r="E2" s="31"/>
      <c r="F2" s="31"/>
      <c r="G2" s="31"/>
      <c r="H2" s="31"/>
      <c r="I2" s="31"/>
      <c r="J2" s="31"/>
      <c r="K2" s="91">
        <f>SUM(E2:J2)</f>
        <v>0</v>
      </c>
      <c r="L2" s="122"/>
    </row>
    <row r="3" spans="1:12" ht="14.4" x14ac:dyDescent="0.3">
      <c r="A3" s="17">
        <v>2</v>
      </c>
      <c r="B3" s="101"/>
      <c r="C3" s="101"/>
      <c r="D3" s="121"/>
      <c r="E3" s="31"/>
      <c r="F3" s="31"/>
      <c r="G3" s="31"/>
      <c r="H3" s="31"/>
      <c r="I3" s="31"/>
      <c r="J3" s="31"/>
      <c r="K3" s="91">
        <f t="shared" ref="K3:K30" si="0">SUM(E3:J3)</f>
        <v>0</v>
      </c>
      <c r="L3" s="122"/>
    </row>
    <row r="4" spans="1:12" ht="14.4" x14ac:dyDescent="0.3">
      <c r="A4" s="17">
        <v>3</v>
      </c>
      <c r="B4" s="101"/>
      <c r="C4" s="101"/>
      <c r="D4" s="121"/>
      <c r="E4" s="31"/>
      <c r="F4" s="31"/>
      <c r="G4" s="31"/>
      <c r="H4" s="31"/>
      <c r="I4" s="31"/>
      <c r="J4" s="31"/>
      <c r="K4" s="91">
        <f t="shared" si="0"/>
        <v>0</v>
      </c>
      <c r="L4" s="122"/>
    </row>
    <row r="5" spans="1:12" ht="14.4" x14ac:dyDescent="0.3">
      <c r="A5" s="17">
        <v>4</v>
      </c>
      <c r="B5" s="101"/>
      <c r="C5" s="101"/>
      <c r="D5" s="121"/>
      <c r="E5" s="31"/>
      <c r="F5" s="31"/>
      <c r="G5" s="31"/>
      <c r="H5" s="31"/>
      <c r="I5" s="31"/>
      <c r="J5" s="31"/>
      <c r="K5" s="91">
        <f t="shared" si="0"/>
        <v>0</v>
      </c>
      <c r="L5" s="122"/>
    </row>
    <row r="6" spans="1:12" ht="14.4" x14ac:dyDescent="0.3">
      <c r="A6" s="17">
        <v>5</v>
      </c>
      <c r="B6" s="101"/>
      <c r="C6" s="101"/>
      <c r="D6" s="121"/>
      <c r="E6" s="31"/>
      <c r="F6" s="31"/>
      <c r="G6" s="31"/>
      <c r="H6" s="31"/>
      <c r="I6" s="31"/>
      <c r="J6" s="31"/>
      <c r="K6" s="91">
        <f>SUM(E6:J6)</f>
        <v>0</v>
      </c>
      <c r="L6" s="122"/>
    </row>
    <row r="7" spans="1:12" ht="14.4" x14ac:dyDescent="0.3">
      <c r="A7" s="17">
        <v>6</v>
      </c>
      <c r="B7" s="101"/>
      <c r="C7" s="101"/>
      <c r="D7" s="121"/>
      <c r="E7" s="31"/>
      <c r="F7" s="31"/>
      <c r="G7" s="31"/>
      <c r="H7" s="31"/>
      <c r="I7" s="31"/>
      <c r="J7" s="31"/>
      <c r="K7" s="91">
        <f t="shared" si="0"/>
        <v>0</v>
      </c>
      <c r="L7" s="122"/>
    </row>
    <row r="8" spans="1:12" ht="14.4" x14ac:dyDescent="0.3">
      <c r="A8" s="17">
        <v>7</v>
      </c>
      <c r="B8" s="101"/>
      <c r="C8" s="101"/>
      <c r="D8" s="121"/>
      <c r="E8" s="31"/>
      <c r="F8" s="31"/>
      <c r="G8" s="31"/>
      <c r="H8" s="31"/>
      <c r="I8" s="31"/>
      <c r="J8" s="31"/>
      <c r="K8" s="91">
        <f t="shared" si="0"/>
        <v>0</v>
      </c>
      <c r="L8" s="122"/>
    </row>
    <row r="9" spans="1:12" ht="14.4" x14ac:dyDescent="0.3">
      <c r="A9" s="17">
        <v>8</v>
      </c>
      <c r="B9" s="101"/>
      <c r="C9" s="101"/>
      <c r="D9" s="121"/>
      <c r="E9" s="31"/>
      <c r="F9" s="31"/>
      <c r="G9" s="31"/>
      <c r="H9" s="31"/>
      <c r="I9" s="31"/>
      <c r="J9" s="31"/>
      <c r="K9" s="91">
        <f t="shared" si="0"/>
        <v>0</v>
      </c>
      <c r="L9" s="122"/>
    </row>
    <row r="10" spans="1:12" ht="14.4" x14ac:dyDescent="0.3">
      <c r="A10" s="17">
        <v>9</v>
      </c>
      <c r="B10" s="101"/>
      <c r="C10" s="101"/>
      <c r="D10" s="121"/>
      <c r="E10" s="31"/>
      <c r="F10" s="31"/>
      <c r="G10" s="31"/>
      <c r="H10" s="31"/>
      <c r="I10" s="31"/>
      <c r="J10" s="31"/>
      <c r="K10" s="91">
        <f t="shared" si="0"/>
        <v>0</v>
      </c>
      <c r="L10" s="122"/>
    </row>
    <row r="11" spans="1:12" ht="14.4" x14ac:dyDescent="0.3">
      <c r="A11" s="17">
        <v>10</v>
      </c>
      <c r="B11" s="101"/>
      <c r="C11" s="101"/>
      <c r="D11" s="121"/>
      <c r="E11" s="31"/>
      <c r="F11" s="31"/>
      <c r="G11" s="31"/>
      <c r="H11" s="31"/>
      <c r="I11" s="31"/>
      <c r="J11" s="31"/>
      <c r="K11" s="91">
        <f t="shared" si="0"/>
        <v>0</v>
      </c>
      <c r="L11" s="122"/>
    </row>
    <row r="12" spans="1:12" ht="14.4" x14ac:dyDescent="0.3">
      <c r="A12" s="17">
        <v>11</v>
      </c>
      <c r="B12" s="101"/>
      <c r="C12" s="101"/>
      <c r="D12" s="121"/>
      <c r="E12" s="31"/>
      <c r="F12" s="31"/>
      <c r="G12" s="31"/>
      <c r="H12" s="31"/>
      <c r="I12" s="31"/>
      <c r="J12" s="31"/>
      <c r="K12" s="91">
        <f t="shared" si="0"/>
        <v>0</v>
      </c>
      <c r="L12" s="122"/>
    </row>
    <row r="13" spans="1:12" ht="14.4" x14ac:dyDescent="0.3">
      <c r="A13" s="17">
        <v>12</v>
      </c>
      <c r="B13" s="101"/>
      <c r="C13" s="101"/>
      <c r="D13" s="121"/>
      <c r="E13" s="31"/>
      <c r="F13" s="31"/>
      <c r="G13" s="31"/>
      <c r="H13" s="31"/>
      <c r="I13" s="31"/>
      <c r="J13" s="31"/>
      <c r="K13" s="91">
        <f t="shared" si="0"/>
        <v>0</v>
      </c>
      <c r="L13" s="122"/>
    </row>
    <row r="14" spans="1:12" ht="14.4" x14ac:dyDescent="0.3">
      <c r="A14" s="17">
        <v>13</v>
      </c>
      <c r="B14" s="101"/>
      <c r="C14" s="101"/>
      <c r="D14" s="121"/>
      <c r="E14" s="31"/>
      <c r="F14" s="31"/>
      <c r="G14" s="31"/>
      <c r="H14" s="31"/>
      <c r="I14" s="31"/>
      <c r="J14" s="31"/>
      <c r="K14" s="91">
        <f>SUM(E14:J14)</f>
        <v>0</v>
      </c>
      <c r="L14" s="122"/>
    </row>
    <row r="15" spans="1:12" ht="14.4" x14ac:dyDescent="0.3">
      <c r="A15" s="17">
        <v>14</v>
      </c>
      <c r="B15" s="101"/>
      <c r="C15" s="101"/>
      <c r="D15" s="121"/>
      <c r="E15" s="31"/>
      <c r="F15" s="31"/>
      <c r="G15" s="31"/>
      <c r="H15" s="31"/>
      <c r="I15" s="31"/>
      <c r="J15" s="31"/>
      <c r="K15" s="91">
        <f t="shared" si="0"/>
        <v>0</v>
      </c>
      <c r="L15" s="122"/>
    </row>
    <row r="16" spans="1:12" ht="14.4" x14ac:dyDescent="0.3">
      <c r="A16" s="17">
        <v>15</v>
      </c>
      <c r="B16" s="101"/>
      <c r="C16" s="101"/>
      <c r="D16" s="121"/>
      <c r="E16" s="31"/>
      <c r="F16" s="31"/>
      <c r="G16" s="31"/>
      <c r="H16" s="31"/>
      <c r="I16" s="31"/>
      <c r="J16" s="31"/>
      <c r="K16" s="91">
        <f t="shared" si="0"/>
        <v>0</v>
      </c>
      <c r="L16" s="122"/>
    </row>
    <row r="17" spans="1:12" ht="14.4" x14ac:dyDescent="0.3">
      <c r="A17" s="17">
        <v>16</v>
      </c>
      <c r="B17" s="101"/>
      <c r="C17" s="101"/>
      <c r="D17" s="121"/>
      <c r="E17" s="31"/>
      <c r="F17" s="31"/>
      <c r="G17" s="31"/>
      <c r="H17" s="31"/>
      <c r="I17" s="31"/>
      <c r="J17" s="31"/>
      <c r="K17" s="91">
        <f t="shared" si="0"/>
        <v>0</v>
      </c>
      <c r="L17" s="122"/>
    </row>
    <row r="18" spans="1:12" ht="14.4" x14ac:dyDescent="0.3">
      <c r="A18" s="17">
        <v>17</v>
      </c>
      <c r="B18" s="101"/>
      <c r="C18" s="101"/>
      <c r="D18" s="121"/>
      <c r="E18" s="31"/>
      <c r="F18" s="31"/>
      <c r="G18" s="31"/>
      <c r="H18" s="31"/>
      <c r="I18" s="31"/>
      <c r="J18" s="31"/>
      <c r="K18" s="91">
        <f t="shared" si="0"/>
        <v>0</v>
      </c>
      <c r="L18" s="122"/>
    </row>
    <row r="19" spans="1:12" ht="14.4" x14ac:dyDescent="0.3">
      <c r="A19" s="17">
        <v>18</v>
      </c>
      <c r="B19" s="101"/>
      <c r="C19" s="101"/>
      <c r="D19" s="121"/>
      <c r="E19" s="31"/>
      <c r="F19" s="31"/>
      <c r="G19" s="31"/>
      <c r="H19" s="31"/>
      <c r="I19" s="31"/>
      <c r="J19" s="31"/>
      <c r="K19" s="91">
        <f>SUM(E19:J19)</f>
        <v>0</v>
      </c>
      <c r="L19" s="122"/>
    </row>
    <row r="20" spans="1:12" ht="14.4" x14ac:dyDescent="0.3">
      <c r="A20" s="17">
        <v>19</v>
      </c>
      <c r="B20" s="101"/>
      <c r="C20" s="101"/>
      <c r="D20" s="121"/>
      <c r="E20" s="31"/>
      <c r="F20" s="31"/>
      <c r="G20" s="31"/>
      <c r="H20" s="31"/>
      <c r="I20" s="31"/>
      <c r="J20" s="31"/>
      <c r="K20" s="91">
        <f>SUM(E20:J20)</f>
        <v>0</v>
      </c>
      <c r="L20" s="122"/>
    </row>
    <row r="21" spans="1:12" ht="14.4" x14ac:dyDescent="0.3">
      <c r="A21" s="17">
        <v>20</v>
      </c>
      <c r="B21" s="101"/>
      <c r="C21" s="101"/>
      <c r="D21" s="121"/>
      <c r="E21" s="31"/>
      <c r="F21" s="31"/>
      <c r="G21" s="31"/>
      <c r="H21" s="31"/>
      <c r="I21" s="31"/>
      <c r="J21" s="31"/>
      <c r="K21" s="91">
        <f t="shared" si="0"/>
        <v>0</v>
      </c>
      <c r="L21" s="122"/>
    </row>
    <row r="22" spans="1:12" ht="14.4" x14ac:dyDescent="0.3">
      <c r="A22" s="17">
        <v>21</v>
      </c>
      <c r="B22" s="101"/>
      <c r="C22" s="101"/>
      <c r="D22" s="121"/>
      <c r="E22" s="31"/>
      <c r="F22" s="31"/>
      <c r="G22" s="31"/>
      <c r="H22" s="31"/>
      <c r="I22" s="31"/>
      <c r="J22" s="31"/>
      <c r="K22" s="91">
        <f t="shared" si="0"/>
        <v>0</v>
      </c>
      <c r="L22" s="122"/>
    </row>
    <row r="23" spans="1:12" ht="14.4" x14ac:dyDescent="0.3">
      <c r="A23" s="17">
        <v>22</v>
      </c>
      <c r="B23" s="101"/>
      <c r="C23" s="101"/>
      <c r="D23" s="121"/>
      <c r="E23" s="31"/>
      <c r="F23" s="31"/>
      <c r="G23" s="31"/>
      <c r="H23" s="31"/>
      <c r="I23" s="31"/>
      <c r="J23" s="31"/>
      <c r="K23" s="91">
        <f t="shared" si="0"/>
        <v>0</v>
      </c>
      <c r="L23" s="122"/>
    </row>
    <row r="24" spans="1:12" ht="14.4" x14ac:dyDescent="0.3">
      <c r="A24" s="17">
        <v>23</v>
      </c>
      <c r="B24" s="101"/>
      <c r="C24" s="101"/>
      <c r="D24" s="121"/>
      <c r="E24" s="31"/>
      <c r="F24" s="31"/>
      <c r="G24" s="31"/>
      <c r="H24" s="31"/>
      <c r="I24" s="31"/>
      <c r="J24" s="31"/>
      <c r="K24" s="91">
        <f>SUM(E24:J24)</f>
        <v>0</v>
      </c>
      <c r="L24" s="122"/>
    </row>
    <row r="25" spans="1:12" ht="14.4" x14ac:dyDescent="0.3">
      <c r="A25" s="17">
        <v>24</v>
      </c>
      <c r="B25" s="101"/>
      <c r="C25" s="101"/>
      <c r="D25" s="121"/>
      <c r="E25" s="31"/>
      <c r="F25" s="31"/>
      <c r="G25" s="31"/>
      <c r="H25" s="31"/>
      <c r="I25" s="31"/>
      <c r="J25" s="31"/>
      <c r="K25" s="91">
        <f t="shared" si="0"/>
        <v>0</v>
      </c>
      <c r="L25" s="122"/>
    </row>
    <row r="26" spans="1:12" ht="14.4" x14ac:dyDescent="0.3">
      <c r="A26" s="17">
        <v>25</v>
      </c>
      <c r="B26" s="101"/>
      <c r="C26" s="101"/>
      <c r="D26" s="121"/>
      <c r="E26" s="31"/>
      <c r="F26" s="31"/>
      <c r="G26" s="31"/>
      <c r="H26" s="31"/>
      <c r="I26" s="31"/>
      <c r="J26" s="31"/>
      <c r="K26" s="91">
        <f t="shared" si="0"/>
        <v>0</v>
      </c>
      <c r="L26" s="122"/>
    </row>
    <row r="27" spans="1:12" ht="14.4" x14ac:dyDescent="0.3">
      <c r="A27" s="17">
        <v>26</v>
      </c>
      <c r="B27" s="101"/>
      <c r="C27" s="101"/>
      <c r="D27" s="121"/>
      <c r="E27" s="31"/>
      <c r="F27" s="31"/>
      <c r="G27" s="31"/>
      <c r="H27" s="31"/>
      <c r="I27" s="31"/>
      <c r="J27" s="31"/>
      <c r="K27" s="91">
        <f t="shared" si="0"/>
        <v>0</v>
      </c>
      <c r="L27" s="122"/>
    </row>
    <row r="28" spans="1:12" ht="14.4" x14ac:dyDescent="0.3">
      <c r="A28" s="17">
        <v>27</v>
      </c>
      <c r="B28" s="101"/>
      <c r="C28" s="101"/>
      <c r="D28" s="121"/>
      <c r="E28" s="31"/>
      <c r="F28" s="31"/>
      <c r="G28" s="31"/>
      <c r="H28" s="31"/>
      <c r="I28" s="31"/>
      <c r="J28" s="31"/>
      <c r="K28" s="91">
        <f t="shared" si="0"/>
        <v>0</v>
      </c>
      <c r="L28" s="122"/>
    </row>
    <row r="29" spans="1:12" ht="14.4" x14ac:dyDescent="0.3">
      <c r="A29" s="17">
        <v>28</v>
      </c>
      <c r="B29" s="101"/>
      <c r="C29" s="101"/>
      <c r="D29" s="121"/>
      <c r="E29" s="31"/>
      <c r="F29" s="31"/>
      <c r="G29" s="31"/>
      <c r="H29" s="31"/>
      <c r="I29" s="31"/>
      <c r="J29" s="31"/>
      <c r="K29" s="91">
        <f t="shared" si="0"/>
        <v>0</v>
      </c>
      <c r="L29" s="122"/>
    </row>
    <row r="30" spans="1:12" ht="14.4" x14ac:dyDescent="0.3">
      <c r="A30" s="17">
        <v>29</v>
      </c>
      <c r="B30" s="101"/>
      <c r="C30" s="101"/>
      <c r="D30" s="121"/>
      <c r="E30" s="31"/>
      <c r="F30" s="31"/>
      <c r="G30" s="31"/>
      <c r="H30" s="31"/>
      <c r="I30" s="31"/>
      <c r="J30" s="31"/>
      <c r="K30" s="91">
        <f t="shared" si="0"/>
        <v>0</v>
      </c>
      <c r="L30" s="122"/>
    </row>
    <row r="31" spans="1:12" ht="14.4" x14ac:dyDescent="0.3">
      <c r="A31" s="17">
        <v>30</v>
      </c>
      <c r="B31" s="101"/>
      <c r="C31" s="101"/>
      <c r="D31" s="121"/>
      <c r="E31" s="31"/>
      <c r="F31" s="31"/>
      <c r="G31" s="31"/>
      <c r="H31" s="31"/>
      <c r="I31" s="31"/>
      <c r="J31" s="31"/>
      <c r="K31" s="91">
        <f t="shared" ref="K31:K39" si="1">SUM(E31:J31)</f>
        <v>0</v>
      </c>
      <c r="L31" s="122"/>
    </row>
    <row r="32" spans="1:12" ht="14.4" x14ac:dyDescent="0.3">
      <c r="A32" s="17">
        <v>31</v>
      </c>
      <c r="B32" s="101"/>
      <c r="C32" s="101"/>
      <c r="D32" s="121"/>
      <c r="E32" s="31"/>
      <c r="F32" s="31"/>
      <c r="G32" s="31"/>
      <c r="H32" s="31"/>
      <c r="I32" s="31"/>
      <c r="J32" s="31"/>
      <c r="K32" s="91">
        <f t="shared" si="1"/>
        <v>0</v>
      </c>
      <c r="L32" s="122"/>
    </row>
    <row r="33" spans="1:12" ht="14.4" x14ac:dyDescent="0.3">
      <c r="A33" s="17">
        <v>32</v>
      </c>
      <c r="B33" s="101"/>
      <c r="C33" s="101"/>
      <c r="D33" s="121"/>
      <c r="E33" s="31"/>
      <c r="F33" s="31"/>
      <c r="G33" s="31"/>
      <c r="H33" s="31"/>
      <c r="I33" s="31"/>
      <c r="J33" s="31"/>
      <c r="K33" s="91">
        <f t="shared" si="1"/>
        <v>0</v>
      </c>
      <c r="L33" s="122"/>
    </row>
    <row r="34" spans="1:12" ht="14.4" x14ac:dyDescent="0.3">
      <c r="A34" s="17">
        <v>33</v>
      </c>
      <c r="B34" s="101"/>
      <c r="C34" s="101"/>
      <c r="D34" s="121"/>
      <c r="E34" s="31"/>
      <c r="F34" s="31"/>
      <c r="G34" s="31"/>
      <c r="H34" s="31"/>
      <c r="I34" s="31"/>
      <c r="J34" s="31"/>
      <c r="K34" s="91">
        <f t="shared" si="1"/>
        <v>0</v>
      </c>
      <c r="L34" s="122"/>
    </row>
    <row r="35" spans="1:12" ht="14.4" x14ac:dyDescent="0.3">
      <c r="A35" s="17">
        <v>34</v>
      </c>
      <c r="B35" s="101"/>
      <c r="C35" s="101"/>
      <c r="D35" s="121"/>
      <c r="E35" s="31"/>
      <c r="F35" s="31"/>
      <c r="G35" s="31"/>
      <c r="H35" s="31"/>
      <c r="I35" s="31"/>
      <c r="J35" s="31"/>
      <c r="K35" s="91">
        <f t="shared" si="1"/>
        <v>0</v>
      </c>
      <c r="L35" s="122"/>
    </row>
    <row r="36" spans="1:12" ht="14.4" x14ac:dyDescent="0.3">
      <c r="A36" s="17">
        <v>35</v>
      </c>
      <c r="B36" s="101"/>
      <c r="C36" s="101"/>
      <c r="D36" s="121"/>
      <c r="E36" s="31"/>
      <c r="F36" s="31"/>
      <c r="G36" s="31"/>
      <c r="H36" s="31"/>
      <c r="I36" s="31"/>
      <c r="J36" s="31"/>
      <c r="K36" s="91">
        <f t="shared" si="1"/>
        <v>0</v>
      </c>
      <c r="L36" s="122"/>
    </row>
    <row r="37" spans="1:12" ht="14.4" x14ac:dyDescent="0.3">
      <c r="A37" s="17">
        <v>36</v>
      </c>
      <c r="B37" s="101"/>
      <c r="C37" s="101"/>
      <c r="D37" s="121"/>
      <c r="E37" s="31"/>
      <c r="F37" s="31"/>
      <c r="G37" s="31"/>
      <c r="H37" s="31"/>
      <c r="I37" s="31"/>
      <c r="J37" s="31"/>
      <c r="K37" s="91">
        <f t="shared" si="1"/>
        <v>0</v>
      </c>
      <c r="L37" s="122"/>
    </row>
    <row r="38" spans="1:12" ht="14.4" x14ac:dyDescent="0.3">
      <c r="A38" s="17">
        <v>37</v>
      </c>
      <c r="B38" s="101"/>
      <c r="C38" s="101"/>
      <c r="D38" s="121"/>
      <c r="E38" s="31"/>
      <c r="F38" s="31"/>
      <c r="G38" s="31"/>
      <c r="H38" s="31"/>
      <c r="I38" s="31"/>
      <c r="J38" s="31"/>
      <c r="K38" s="91">
        <f t="shared" si="1"/>
        <v>0</v>
      </c>
      <c r="L38" s="122"/>
    </row>
    <row r="39" spans="1:12" ht="14.4" x14ac:dyDescent="0.3">
      <c r="A39" s="17">
        <v>38</v>
      </c>
      <c r="B39" s="101"/>
      <c r="C39" s="101"/>
      <c r="D39" s="121"/>
      <c r="E39" s="31"/>
      <c r="F39" s="31"/>
      <c r="G39" s="31"/>
      <c r="H39" s="31"/>
      <c r="I39" s="31"/>
      <c r="J39" s="31"/>
      <c r="K39" s="91">
        <f t="shared" si="1"/>
        <v>0</v>
      </c>
      <c r="L39" s="122"/>
    </row>
    <row r="40" spans="1:12" ht="14.4" x14ac:dyDescent="0.3">
      <c r="A40" s="17">
        <v>39</v>
      </c>
      <c r="B40" s="101"/>
      <c r="C40" s="101"/>
      <c r="D40" s="121"/>
      <c r="E40" s="31"/>
      <c r="F40" s="31"/>
      <c r="G40" s="31"/>
      <c r="H40" s="31"/>
      <c r="I40" s="31"/>
      <c r="J40" s="31"/>
      <c r="K40" s="91">
        <f t="shared" ref="K40" si="2">SUM(E40:J40)</f>
        <v>0</v>
      </c>
      <c r="L40" s="122"/>
    </row>
  </sheetData>
  <sortState xmlns:xlrd2="http://schemas.microsoft.com/office/spreadsheetml/2017/richdata2" ref="A2:C40">
    <sortCondition ref="A2:A40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L55"/>
  <sheetViews>
    <sheetView zoomScaleNormal="100" workbookViewId="0">
      <pane ySplit="1" topLeftCell="A2" activePane="bottomLeft" state="frozen"/>
      <selection pane="bottomLeft" activeCell="F9" sqref="F9"/>
    </sheetView>
  </sheetViews>
  <sheetFormatPr defaultRowHeight="14.4" x14ac:dyDescent="0.3"/>
  <cols>
    <col min="1" max="1" width="3.19921875" customWidth="1"/>
    <col min="2" max="2" width="14.09765625" style="358" customWidth="1"/>
    <col min="3" max="3" width="10.09765625" style="358" customWidth="1"/>
    <col min="4" max="4" width="9" style="105"/>
    <col min="5" max="5" width="9" style="37"/>
    <col min="6" max="6" width="9.69921875" style="37" customWidth="1"/>
    <col min="7" max="7" width="10.19921875" style="37" customWidth="1"/>
    <col min="8" max="8" width="10.3984375" style="37" customWidth="1"/>
    <col min="9" max="11" width="9.5" style="37" customWidth="1"/>
    <col min="12" max="12" width="10.5" style="111" customWidth="1"/>
  </cols>
  <sheetData>
    <row r="1" spans="1:12" s="5" customFormat="1" x14ac:dyDescent="0.3">
      <c r="A1" s="186"/>
      <c r="B1" s="108" t="s">
        <v>0</v>
      </c>
      <c r="C1" s="106" t="s">
        <v>1</v>
      </c>
      <c r="D1" s="234" t="s">
        <v>2</v>
      </c>
      <c r="E1" s="320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33</v>
      </c>
      <c r="K1" s="286" t="s">
        <v>8</v>
      </c>
      <c r="L1" s="234" t="s">
        <v>9</v>
      </c>
    </row>
    <row r="2" spans="1:12" x14ac:dyDescent="0.3">
      <c r="A2" s="186">
        <v>1</v>
      </c>
      <c r="B2" s="108" t="s">
        <v>295</v>
      </c>
      <c r="C2" s="108" t="s">
        <v>296</v>
      </c>
      <c r="D2" s="236">
        <v>6.1458333333333341E-4</v>
      </c>
      <c r="E2" s="321">
        <v>15</v>
      </c>
      <c r="F2" s="321">
        <v>15</v>
      </c>
      <c r="G2" s="321">
        <v>15</v>
      </c>
      <c r="H2" s="321">
        <v>15</v>
      </c>
      <c r="I2" s="321">
        <v>15</v>
      </c>
      <c r="J2" s="321">
        <v>15</v>
      </c>
      <c r="K2" s="318">
        <f t="shared" ref="K2:K26" si="0">SUM(E2:J2)</f>
        <v>90</v>
      </c>
      <c r="L2" s="236">
        <v>3.4591435185185189E-3</v>
      </c>
    </row>
    <row r="3" spans="1:12" x14ac:dyDescent="0.3">
      <c r="A3" s="186">
        <v>2</v>
      </c>
      <c r="B3" s="108" t="s">
        <v>60</v>
      </c>
      <c r="C3" s="108" t="s">
        <v>273</v>
      </c>
      <c r="D3" s="236">
        <v>5.2511574074074071E-4</v>
      </c>
      <c r="E3" s="321">
        <v>15</v>
      </c>
      <c r="F3" s="321">
        <v>15</v>
      </c>
      <c r="G3" s="321">
        <v>15</v>
      </c>
      <c r="H3" s="321">
        <v>15</v>
      </c>
      <c r="I3" s="321">
        <v>15</v>
      </c>
      <c r="J3" s="321">
        <v>15</v>
      </c>
      <c r="K3" s="318">
        <f t="shared" si="0"/>
        <v>90</v>
      </c>
      <c r="L3" s="236">
        <v>3.5883101851851853E-3</v>
      </c>
    </row>
    <row r="4" spans="1:12" x14ac:dyDescent="0.3">
      <c r="A4" s="186">
        <v>3</v>
      </c>
      <c r="B4" s="108" t="s">
        <v>291</v>
      </c>
      <c r="C4" s="108" t="s">
        <v>297</v>
      </c>
      <c r="D4" s="236">
        <v>5.1504629629629632E-4</v>
      </c>
      <c r="E4" s="321">
        <v>15</v>
      </c>
      <c r="F4" s="321">
        <v>15</v>
      </c>
      <c r="G4" s="321">
        <v>15</v>
      </c>
      <c r="H4" s="321">
        <v>15</v>
      </c>
      <c r="I4" s="321">
        <v>15</v>
      </c>
      <c r="J4" s="321">
        <v>15</v>
      </c>
      <c r="K4" s="318">
        <f t="shared" si="0"/>
        <v>90</v>
      </c>
      <c r="L4" s="236">
        <v>3.630902777777778E-3</v>
      </c>
    </row>
    <row r="5" spans="1:12" x14ac:dyDescent="0.3">
      <c r="A5" s="186">
        <v>4</v>
      </c>
      <c r="B5" s="108" t="s">
        <v>230</v>
      </c>
      <c r="C5" s="108" t="s">
        <v>326</v>
      </c>
      <c r="D5" s="236">
        <v>6.2083333333333337E-4</v>
      </c>
      <c r="E5" s="321">
        <v>15</v>
      </c>
      <c r="F5" s="321">
        <v>15</v>
      </c>
      <c r="G5" s="321">
        <v>15</v>
      </c>
      <c r="H5" s="321">
        <v>15</v>
      </c>
      <c r="I5" s="321">
        <v>15</v>
      </c>
      <c r="J5" s="321">
        <v>15</v>
      </c>
      <c r="K5" s="318">
        <f t="shared" si="0"/>
        <v>90</v>
      </c>
      <c r="L5" s="236">
        <v>3.7343750000000003E-3</v>
      </c>
    </row>
    <row r="6" spans="1:12" x14ac:dyDescent="0.3">
      <c r="A6" s="186">
        <v>5</v>
      </c>
      <c r="B6" s="108" t="s">
        <v>237</v>
      </c>
      <c r="C6" s="108" t="s">
        <v>239</v>
      </c>
      <c r="D6" s="236">
        <v>6.6145833333333334E-4</v>
      </c>
      <c r="E6" s="321">
        <v>15</v>
      </c>
      <c r="F6" s="321">
        <v>15</v>
      </c>
      <c r="G6" s="321">
        <v>15</v>
      </c>
      <c r="H6" s="321">
        <v>15</v>
      </c>
      <c r="I6" s="321">
        <v>15</v>
      </c>
      <c r="J6" s="321">
        <v>15</v>
      </c>
      <c r="K6" s="318">
        <f t="shared" si="0"/>
        <v>90</v>
      </c>
      <c r="L6" s="236">
        <v>4.1271990740740739E-3</v>
      </c>
    </row>
    <row r="7" spans="1:12" x14ac:dyDescent="0.3">
      <c r="A7" s="186">
        <v>6</v>
      </c>
      <c r="B7" s="108" t="s">
        <v>274</v>
      </c>
      <c r="C7" s="108" t="s">
        <v>69</v>
      </c>
      <c r="D7" s="236">
        <v>2.1249999999999999E-4</v>
      </c>
      <c r="E7" s="321">
        <v>15</v>
      </c>
      <c r="F7" s="321">
        <v>15</v>
      </c>
      <c r="G7" s="321">
        <v>15</v>
      </c>
      <c r="H7" s="321">
        <v>15</v>
      </c>
      <c r="I7" s="321">
        <v>15</v>
      </c>
      <c r="J7" s="321">
        <v>0</v>
      </c>
      <c r="K7" s="318">
        <f t="shared" si="0"/>
        <v>75</v>
      </c>
      <c r="L7" s="236">
        <v>4.1666666666666666E-3</v>
      </c>
    </row>
    <row r="8" spans="1:12" x14ac:dyDescent="0.3">
      <c r="A8" s="186">
        <v>7</v>
      </c>
      <c r="B8" s="108" t="s">
        <v>158</v>
      </c>
      <c r="C8" s="108" t="s">
        <v>223</v>
      </c>
      <c r="D8" s="236">
        <v>2.1435185185185183E-4</v>
      </c>
      <c r="E8" s="321">
        <v>15</v>
      </c>
      <c r="F8" s="321">
        <v>15</v>
      </c>
      <c r="G8" s="321">
        <v>15</v>
      </c>
      <c r="H8" s="321">
        <v>15</v>
      </c>
      <c r="I8" s="321">
        <v>15</v>
      </c>
      <c r="J8" s="321">
        <v>0</v>
      </c>
      <c r="K8" s="318">
        <f t="shared" si="0"/>
        <v>75</v>
      </c>
      <c r="L8" s="236">
        <v>4.1666666666666666E-3</v>
      </c>
    </row>
    <row r="9" spans="1:12" x14ac:dyDescent="0.3">
      <c r="A9" s="186">
        <v>8</v>
      </c>
      <c r="B9" s="108" t="s">
        <v>60</v>
      </c>
      <c r="C9" s="108" t="s">
        <v>327</v>
      </c>
      <c r="D9" s="236">
        <v>2.8136574074074072E-4</v>
      </c>
      <c r="E9" s="321">
        <v>15</v>
      </c>
      <c r="F9" s="321">
        <v>15</v>
      </c>
      <c r="G9" s="321">
        <v>15</v>
      </c>
      <c r="H9" s="321">
        <v>15</v>
      </c>
      <c r="I9" s="321">
        <v>15</v>
      </c>
      <c r="J9" s="321">
        <v>0</v>
      </c>
      <c r="K9" s="318">
        <f t="shared" si="0"/>
        <v>75</v>
      </c>
      <c r="L9" s="236">
        <v>4.1666666666666666E-3</v>
      </c>
    </row>
    <row r="10" spans="1:12" x14ac:dyDescent="0.3">
      <c r="A10" s="186">
        <v>9</v>
      </c>
      <c r="B10" s="108" t="s">
        <v>237</v>
      </c>
      <c r="C10" s="108" t="s">
        <v>238</v>
      </c>
      <c r="D10" s="236">
        <v>5.6296296296296292E-4</v>
      </c>
      <c r="E10" s="321">
        <v>15</v>
      </c>
      <c r="F10" s="321">
        <v>15</v>
      </c>
      <c r="G10" s="321">
        <v>15</v>
      </c>
      <c r="H10" s="321">
        <v>15</v>
      </c>
      <c r="I10" s="321">
        <v>15</v>
      </c>
      <c r="J10" s="321">
        <v>0</v>
      </c>
      <c r="K10" s="318">
        <f t="shared" si="0"/>
        <v>75</v>
      </c>
      <c r="L10" s="236">
        <v>4.1666666666666666E-3</v>
      </c>
    </row>
    <row r="11" spans="1:12" x14ac:dyDescent="0.3">
      <c r="A11" s="186">
        <v>10</v>
      </c>
      <c r="B11" s="108" t="s">
        <v>295</v>
      </c>
      <c r="C11" s="108" t="s">
        <v>286</v>
      </c>
      <c r="D11" s="236">
        <v>7.1284722222222225E-4</v>
      </c>
      <c r="E11" s="321">
        <v>15</v>
      </c>
      <c r="F11" s="321">
        <v>15</v>
      </c>
      <c r="G11" s="321">
        <v>15</v>
      </c>
      <c r="H11" s="321">
        <v>15</v>
      </c>
      <c r="I11" s="321">
        <v>15</v>
      </c>
      <c r="J11" s="321">
        <v>0</v>
      </c>
      <c r="K11" s="318">
        <f t="shared" si="0"/>
        <v>75</v>
      </c>
      <c r="L11" s="236">
        <v>4.1666666666666666E-3</v>
      </c>
    </row>
    <row r="12" spans="1:12" x14ac:dyDescent="0.3">
      <c r="A12" s="186">
        <v>11</v>
      </c>
      <c r="B12" s="108" t="s">
        <v>250</v>
      </c>
      <c r="C12" s="108" t="s">
        <v>64</v>
      </c>
      <c r="D12" s="236">
        <v>1.0254629629629628E-3</v>
      </c>
      <c r="E12" s="321">
        <v>15</v>
      </c>
      <c r="F12" s="321">
        <v>15</v>
      </c>
      <c r="G12" s="321">
        <v>15</v>
      </c>
      <c r="H12" s="321">
        <v>15</v>
      </c>
      <c r="I12" s="321">
        <v>15</v>
      </c>
      <c r="J12" s="321">
        <v>0</v>
      </c>
      <c r="K12" s="318">
        <f t="shared" si="0"/>
        <v>75</v>
      </c>
      <c r="L12" s="236">
        <v>4.1666666666666666E-3</v>
      </c>
    </row>
    <row r="13" spans="1:12" x14ac:dyDescent="0.3">
      <c r="A13" s="186">
        <v>12</v>
      </c>
      <c r="B13" s="108" t="s">
        <v>218</v>
      </c>
      <c r="C13" s="108" t="s">
        <v>220</v>
      </c>
      <c r="D13" s="380">
        <v>2.5115740740740735E-4</v>
      </c>
      <c r="E13" s="321">
        <v>15</v>
      </c>
      <c r="F13" s="321">
        <v>15</v>
      </c>
      <c r="G13" s="321">
        <v>15</v>
      </c>
      <c r="H13" s="321">
        <v>15</v>
      </c>
      <c r="I13" s="321">
        <v>0</v>
      </c>
      <c r="J13" s="321">
        <v>0</v>
      </c>
      <c r="K13" s="318">
        <f t="shared" si="0"/>
        <v>60</v>
      </c>
      <c r="L13" s="236">
        <v>4.1666666666666666E-3</v>
      </c>
    </row>
    <row r="14" spans="1:12" x14ac:dyDescent="0.3">
      <c r="A14" s="186">
        <v>13</v>
      </c>
      <c r="B14" s="108" t="s">
        <v>132</v>
      </c>
      <c r="C14" s="108" t="s">
        <v>133</v>
      </c>
      <c r="D14" s="236">
        <v>2.9756944444444443E-4</v>
      </c>
      <c r="E14" s="321">
        <v>15</v>
      </c>
      <c r="F14" s="321">
        <v>15</v>
      </c>
      <c r="G14" s="321">
        <v>15</v>
      </c>
      <c r="H14" s="321">
        <v>15</v>
      </c>
      <c r="I14" s="321">
        <v>0</v>
      </c>
      <c r="J14" s="321">
        <v>0</v>
      </c>
      <c r="K14" s="318">
        <f t="shared" si="0"/>
        <v>60</v>
      </c>
      <c r="L14" s="236">
        <v>4.1666666666666666E-3</v>
      </c>
    </row>
    <row r="15" spans="1:12" x14ac:dyDescent="0.3">
      <c r="A15" s="186">
        <v>14</v>
      </c>
      <c r="B15" s="108" t="s">
        <v>21</v>
      </c>
      <c r="C15" s="108" t="s">
        <v>77</v>
      </c>
      <c r="D15" s="236">
        <v>4.3738425925925927E-4</v>
      </c>
      <c r="E15" s="321">
        <v>15</v>
      </c>
      <c r="F15" s="321">
        <v>15</v>
      </c>
      <c r="G15" s="321">
        <v>15</v>
      </c>
      <c r="H15" s="321">
        <v>15</v>
      </c>
      <c r="I15" s="321">
        <v>0</v>
      </c>
      <c r="J15" s="321">
        <v>0</v>
      </c>
      <c r="K15" s="318">
        <f t="shared" si="0"/>
        <v>60</v>
      </c>
      <c r="L15" s="236">
        <v>4.1666666666666666E-3</v>
      </c>
    </row>
    <row r="16" spans="1:12" x14ac:dyDescent="0.3">
      <c r="A16" s="186">
        <v>15</v>
      </c>
      <c r="B16" s="108" t="s">
        <v>154</v>
      </c>
      <c r="C16" s="108" t="s">
        <v>309</v>
      </c>
      <c r="D16" s="236">
        <v>5.0324074074074062E-4</v>
      </c>
      <c r="E16" s="321">
        <v>15</v>
      </c>
      <c r="F16" s="321">
        <v>15</v>
      </c>
      <c r="G16" s="321">
        <v>15</v>
      </c>
      <c r="H16" s="321">
        <v>15</v>
      </c>
      <c r="I16" s="321">
        <v>0</v>
      </c>
      <c r="J16" s="321">
        <v>0</v>
      </c>
      <c r="K16" s="318">
        <f t="shared" si="0"/>
        <v>60</v>
      </c>
      <c r="L16" s="236">
        <v>4.1666666666666666E-3</v>
      </c>
    </row>
    <row r="17" spans="1:12" x14ac:dyDescent="0.3">
      <c r="A17" s="186">
        <v>16</v>
      </c>
      <c r="B17" s="108" t="s">
        <v>28</v>
      </c>
      <c r="C17" s="108" t="s">
        <v>227</v>
      </c>
      <c r="D17" s="236">
        <v>7.5208333333333334E-4</v>
      </c>
      <c r="E17" s="321">
        <v>15</v>
      </c>
      <c r="F17" s="321">
        <v>15</v>
      </c>
      <c r="G17" s="321">
        <v>15</v>
      </c>
      <c r="H17" s="321">
        <v>15</v>
      </c>
      <c r="I17" s="321">
        <v>0</v>
      </c>
      <c r="J17" s="321">
        <v>0</v>
      </c>
      <c r="K17" s="318">
        <f t="shared" si="0"/>
        <v>60</v>
      </c>
      <c r="L17" s="236">
        <v>4.1666666666666666E-3</v>
      </c>
    </row>
    <row r="18" spans="1:12" x14ac:dyDescent="0.3">
      <c r="A18" s="186">
        <v>17</v>
      </c>
      <c r="B18" s="108" t="s">
        <v>218</v>
      </c>
      <c r="C18" s="108" t="s">
        <v>219</v>
      </c>
      <c r="D18" s="236">
        <v>1.0582175925925926E-3</v>
      </c>
      <c r="E18" s="321">
        <v>15</v>
      </c>
      <c r="F18" s="321">
        <v>15</v>
      </c>
      <c r="G18" s="321">
        <v>15</v>
      </c>
      <c r="H18" s="321">
        <v>15</v>
      </c>
      <c r="I18" s="321">
        <v>0</v>
      </c>
      <c r="J18" s="321">
        <v>0</v>
      </c>
      <c r="K18" s="318">
        <f t="shared" si="0"/>
        <v>60</v>
      </c>
      <c r="L18" s="236">
        <v>4.1666666666666666E-3</v>
      </c>
    </row>
    <row r="19" spans="1:12" x14ac:dyDescent="0.3">
      <c r="A19" s="186">
        <v>18</v>
      </c>
      <c r="B19" s="108" t="s">
        <v>132</v>
      </c>
      <c r="C19" s="108" t="s">
        <v>293</v>
      </c>
      <c r="D19" s="236">
        <v>1.1082175925925925E-3</v>
      </c>
      <c r="E19" s="321">
        <v>15</v>
      </c>
      <c r="F19" s="321">
        <v>15</v>
      </c>
      <c r="G19" s="321">
        <v>15</v>
      </c>
      <c r="H19" s="321">
        <v>15</v>
      </c>
      <c r="I19" s="321">
        <v>0</v>
      </c>
      <c r="J19" s="321">
        <v>0</v>
      </c>
      <c r="K19" s="318">
        <f t="shared" si="0"/>
        <v>60</v>
      </c>
      <c r="L19" s="236">
        <v>4.1666666666666666E-3</v>
      </c>
    </row>
    <row r="20" spans="1:12" x14ac:dyDescent="0.3">
      <c r="A20" s="186">
        <v>19</v>
      </c>
      <c r="B20" s="108" t="s">
        <v>218</v>
      </c>
      <c r="C20" s="108" t="s">
        <v>294</v>
      </c>
      <c r="D20" s="236">
        <v>2.6712962962962964E-4</v>
      </c>
      <c r="E20" s="321">
        <v>15</v>
      </c>
      <c r="F20" s="321">
        <v>15</v>
      </c>
      <c r="G20" s="321">
        <v>15</v>
      </c>
      <c r="H20" s="321">
        <v>0</v>
      </c>
      <c r="I20" s="321">
        <v>0</v>
      </c>
      <c r="J20" s="321">
        <v>0</v>
      </c>
      <c r="K20" s="318">
        <f t="shared" si="0"/>
        <v>45</v>
      </c>
      <c r="L20" s="236">
        <v>4.1666666666666666E-3</v>
      </c>
    </row>
    <row r="21" spans="1:12" x14ac:dyDescent="0.3">
      <c r="A21" s="186">
        <v>20</v>
      </c>
      <c r="B21" s="108" t="s">
        <v>28</v>
      </c>
      <c r="C21" s="108" t="s">
        <v>225</v>
      </c>
      <c r="D21" s="236">
        <v>3.1909722222222224E-4</v>
      </c>
      <c r="E21" s="321">
        <v>15</v>
      </c>
      <c r="F21" s="321">
        <v>15</v>
      </c>
      <c r="G21" s="321">
        <v>15</v>
      </c>
      <c r="H21" s="321">
        <v>0</v>
      </c>
      <c r="I21" s="321">
        <v>0</v>
      </c>
      <c r="J21" s="321">
        <v>0</v>
      </c>
      <c r="K21" s="318">
        <f t="shared" si="0"/>
        <v>45</v>
      </c>
      <c r="L21" s="236">
        <v>4.1666666666666666E-3</v>
      </c>
    </row>
    <row r="22" spans="1:12" x14ac:dyDescent="0.3">
      <c r="A22" s="186">
        <v>21</v>
      </c>
      <c r="B22" s="108" t="s">
        <v>28</v>
      </c>
      <c r="C22" s="108" t="s">
        <v>226</v>
      </c>
      <c r="D22" s="236">
        <v>1.3182870370370371E-3</v>
      </c>
      <c r="E22" s="321">
        <v>15</v>
      </c>
      <c r="F22" s="321">
        <v>15</v>
      </c>
      <c r="G22" s="321">
        <v>10</v>
      </c>
      <c r="H22" s="321">
        <v>0</v>
      </c>
      <c r="I22" s="321">
        <v>0</v>
      </c>
      <c r="J22" s="321">
        <v>0</v>
      </c>
      <c r="K22" s="318">
        <f t="shared" si="0"/>
        <v>40</v>
      </c>
      <c r="L22" s="236">
        <v>4.1666666666666666E-3</v>
      </c>
    </row>
    <row r="23" spans="1:12" x14ac:dyDescent="0.3">
      <c r="A23" s="186">
        <v>22</v>
      </c>
      <c r="B23" s="108" t="s">
        <v>162</v>
      </c>
      <c r="C23" s="108" t="s">
        <v>278</v>
      </c>
      <c r="D23" s="236">
        <v>1.4516203703703703E-3</v>
      </c>
      <c r="E23" s="321">
        <v>15</v>
      </c>
      <c r="F23" s="321">
        <v>15</v>
      </c>
      <c r="G23" s="321">
        <v>0</v>
      </c>
      <c r="H23" s="321">
        <v>0</v>
      </c>
      <c r="I23" s="321">
        <v>0</v>
      </c>
      <c r="J23" s="321">
        <v>0</v>
      </c>
      <c r="K23" s="318">
        <f t="shared" si="0"/>
        <v>30</v>
      </c>
      <c r="L23" s="236">
        <v>4.1666666666666666E-3</v>
      </c>
    </row>
    <row r="24" spans="1:12" x14ac:dyDescent="0.3">
      <c r="A24" s="186">
        <v>23</v>
      </c>
      <c r="B24" s="108" t="s">
        <v>173</v>
      </c>
      <c r="C24" s="108" t="s">
        <v>176</v>
      </c>
      <c r="D24" s="236">
        <v>3.7905092592592591E-4</v>
      </c>
      <c r="E24" s="321">
        <v>15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18">
        <f t="shared" si="0"/>
        <v>15</v>
      </c>
      <c r="L24" s="236">
        <v>4.1666666666666666E-3</v>
      </c>
    </row>
    <row r="25" spans="1:12" x14ac:dyDescent="0.3">
      <c r="A25" s="186">
        <v>24</v>
      </c>
      <c r="B25" s="108" t="s">
        <v>191</v>
      </c>
      <c r="C25" s="108" t="s">
        <v>306</v>
      </c>
      <c r="D25" s="236">
        <v>6.310185185185185E-4</v>
      </c>
      <c r="E25" s="321">
        <v>15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18">
        <f t="shared" si="0"/>
        <v>15</v>
      </c>
      <c r="L25" s="236">
        <v>4.1666666666666666E-3</v>
      </c>
    </row>
    <row r="26" spans="1:12" x14ac:dyDescent="0.3">
      <c r="A26" s="186">
        <v>25</v>
      </c>
      <c r="B26" s="108" t="s">
        <v>158</v>
      </c>
      <c r="C26" s="108" t="s">
        <v>224</v>
      </c>
      <c r="D26" s="379">
        <v>4.1666666666666666E-3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18">
        <f t="shared" si="0"/>
        <v>0</v>
      </c>
      <c r="L26" s="236">
        <v>4.1666666666666666E-3</v>
      </c>
    </row>
    <row r="27" spans="1:12" x14ac:dyDescent="0.3">
      <c r="A27" s="186">
        <v>26</v>
      </c>
      <c r="B27" s="108"/>
      <c r="C27" s="108"/>
      <c r="D27" s="236"/>
      <c r="E27" s="321"/>
      <c r="F27" s="321"/>
      <c r="G27" s="321"/>
      <c r="H27" s="321"/>
      <c r="I27" s="321"/>
      <c r="J27" s="321"/>
      <c r="K27" s="318">
        <f t="shared" ref="K27:K54" si="1">SUM(E27:J27)</f>
        <v>0</v>
      </c>
      <c r="L27" s="236"/>
    </row>
    <row r="28" spans="1:12" x14ac:dyDescent="0.3">
      <c r="A28" s="186">
        <v>27</v>
      </c>
      <c r="B28" s="108"/>
      <c r="C28" s="108"/>
      <c r="D28" s="236"/>
      <c r="E28" s="321"/>
      <c r="F28" s="321"/>
      <c r="G28" s="321"/>
      <c r="H28" s="321"/>
      <c r="I28" s="321"/>
      <c r="J28" s="321"/>
      <c r="K28" s="318">
        <f t="shared" si="1"/>
        <v>0</v>
      </c>
      <c r="L28" s="236"/>
    </row>
    <row r="29" spans="1:12" x14ac:dyDescent="0.3">
      <c r="A29" s="186">
        <v>28</v>
      </c>
      <c r="B29" s="108"/>
      <c r="C29" s="108"/>
      <c r="D29" s="236"/>
      <c r="E29" s="321"/>
      <c r="F29" s="321"/>
      <c r="G29" s="321"/>
      <c r="H29" s="321"/>
      <c r="I29" s="321"/>
      <c r="J29" s="321"/>
      <c r="K29" s="318">
        <f t="shared" si="1"/>
        <v>0</v>
      </c>
      <c r="L29" s="236"/>
    </row>
    <row r="30" spans="1:12" x14ac:dyDescent="0.3">
      <c r="A30" s="186">
        <v>29</v>
      </c>
      <c r="B30" s="108"/>
      <c r="C30" s="108"/>
      <c r="D30" s="236"/>
      <c r="E30" s="321"/>
      <c r="F30" s="321"/>
      <c r="G30" s="321"/>
      <c r="H30" s="321"/>
      <c r="I30" s="321"/>
      <c r="J30" s="321"/>
      <c r="K30" s="318">
        <f t="shared" si="1"/>
        <v>0</v>
      </c>
      <c r="L30" s="236"/>
    </row>
    <row r="31" spans="1:12" x14ac:dyDescent="0.3">
      <c r="A31" s="186">
        <v>30</v>
      </c>
      <c r="B31" s="108"/>
      <c r="C31" s="108"/>
      <c r="D31" s="236"/>
      <c r="E31" s="321"/>
      <c r="F31" s="321"/>
      <c r="G31" s="321"/>
      <c r="H31" s="321"/>
      <c r="I31" s="321"/>
      <c r="J31" s="321"/>
      <c r="K31" s="318">
        <f t="shared" si="1"/>
        <v>0</v>
      </c>
      <c r="L31" s="236"/>
    </row>
    <row r="32" spans="1:12" x14ac:dyDescent="0.3">
      <c r="A32" s="186">
        <v>31</v>
      </c>
      <c r="B32" s="108"/>
      <c r="C32" s="108"/>
      <c r="D32" s="236"/>
      <c r="E32" s="321"/>
      <c r="F32" s="321"/>
      <c r="G32" s="321"/>
      <c r="H32" s="321"/>
      <c r="I32" s="321"/>
      <c r="J32" s="321"/>
      <c r="K32" s="318">
        <f t="shared" si="1"/>
        <v>0</v>
      </c>
      <c r="L32" s="236"/>
    </row>
    <row r="33" spans="1:12" x14ac:dyDescent="0.3">
      <c r="A33" s="186">
        <v>32</v>
      </c>
      <c r="B33" s="108"/>
      <c r="C33" s="108"/>
      <c r="D33" s="236"/>
      <c r="E33" s="321"/>
      <c r="F33" s="321"/>
      <c r="G33" s="321"/>
      <c r="H33" s="321"/>
      <c r="I33" s="321"/>
      <c r="J33" s="321"/>
      <c r="K33" s="318">
        <f t="shared" si="1"/>
        <v>0</v>
      </c>
      <c r="L33" s="236"/>
    </row>
    <row r="34" spans="1:12" x14ac:dyDescent="0.3">
      <c r="A34" s="186">
        <v>33</v>
      </c>
      <c r="B34" s="108"/>
      <c r="C34" s="108"/>
      <c r="D34" s="236"/>
      <c r="E34" s="321"/>
      <c r="F34" s="321"/>
      <c r="G34" s="321"/>
      <c r="H34" s="321"/>
      <c r="I34" s="321"/>
      <c r="J34" s="321"/>
      <c r="K34" s="318">
        <f t="shared" si="1"/>
        <v>0</v>
      </c>
      <c r="L34" s="236"/>
    </row>
    <row r="35" spans="1:12" x14ac:dyDescent="0.3">
      <c r="A35" s="186">
        <v>34</v>
      </c>
      <c r="B35" s="108"/>
      <c r="C35" s="108"/>
      <c r="D35" s="236"/>
      <c r="E35" s="321"/>
      <c r="F35" s="321"/>
      <c r="G35" s="321"/>
      <c r="H35" s="321"/>
      <c r="I35" s="321"/>
      <c r="J35" s="321"/>
      <c r="K35" s="318">
        <f t="shared" si="1"/>
        <v>0</v>
      </c>
      <c r="L35" s="236"/>
    </row>
    <row r="36" spans="1:12" x14ac:dyDescent="0.3">
      <c r="A36" s="186">
        <v>35</v>
      </c>
      <c r="B36" s="108"/>
      <c r="C36" s="108"/>
      <c r="D36" s="236"/>
      <c r="E36" s="321"/>
      <c r="F36" s="321"/>
      <c r="G36" s="321"/>
      <c r="H36" s="321"/>
      <c r="I36" s="321"/>
      <c r="J36" s="321"/>
      <c r="K36" s="318">
        <f t="shared" si="1"/>
        <v>0</v>
      </c>
      <c r="L36" s="236"/>
    </row>
    <row r="37" spans="1:12" x14ac:dyDescent="0.3">
      <c r="A37" s="186">
        <v>36</v>
      </c>
      <c r="B37" s="108"/>
      <c r="C37" s="108"/>
      <c r="D37" s="236"/>
      <c r="E37" s="321"/>
      <c r="F37" s="321"/>
      <c r="G37" s="321"/>
      <c r="H37" s="321"/>
      <c r="I37" s="321"/>
      <c r="J37" s="321"/>
      <c r="K37" s="318">
        <f t="shared" si="1"/>
        <v>0</v>
      </c>
      <c r="L37" s="236"/>
    </row>
    <row r="38" spans="1:12" x14ac:dyDescent="0.3">
      <c r="A38" s="186">
        <v>37</v>
      </c>
      <c r="B38" s="108"/>
      <c r="C38" s="108"/>
      <c r="D38" s="236"/>
      <c r="E38" s="321"/>
      <c r="F38" s="321"/>
      <c r="G38" s="321"/>
      <c r="H38" s="321"/>
      <c r="I38" s="321"/>
      <c r="J38" s="321"/>
      <c r="K38" s="318">
        <f t="shared" si="1"/>
        <v>0</v>
      </c>
      <c r="L38" s="236"/>
    </row>
    <row r="39" spans="1:12" x14ac:dyDescent="0.3">
      <c r="A39" s="186">
        <v>38</v>
      </c>
      <c r="B39" s="108"/>
      <c r="C39" s="108"/>
      <c r="D39" s="236"/>
      <c r="E39" s="321"/>
      <c r="F39" s="321"/>
      <c r="G39" s="321"/>
      <c r="H39" s="321"/>
      <c r="I39" s="321"/>
      <c r="J39" s="321"/>
      <c r="K39" s="318">
        <f t="shared" si="1"/>
        <v>0</v>
      </c>
      <c r="L39" s="236"/>
    </row>
    <row r="40" spans="1:12" x14ac:dyDescent="0.3">
      <c r="A40" s="186">
        <v>39</v>
      </c>
      <c r="B40" s="108"/>
      <c r="C40" s="108"/>
      <c r="D40" s="236"/>
      <c r="E40" s="321"/>
      <c r="F40" s="321"/>
      <c r="G40" s="321"/>
      <c r="H40" s="321"/>
      <c r="I40" s="321"/>
      <c r="J40" s="321"/>
      <c r="K40" s="318">
        <f t="shared" si="1"/>
        <v>0</v>
      </c>
      <c r="L40" s="236"/>
    </row>
    <row r="41" spans="1:12" x14ac:dyDescent="0.3">
      <c r="A41" s="186">
        <v>40</v>
      </c>
      <c r="B41" s="108"/>
      <c r="C41" s="108"/>
      <c r="D41" s="236"/>
      <c r="E41" s="321"/>
      <c r="F41" s="321"/>
      <c r="G41" s="321"/>
      <c r="H41" s="321"/>
      <c r="I41" s="321"/>
      <c r="J41" s="321"/>
      <c r="K41" s="318">
        <f t="shared" si="1"/>
        <v>0</v>
      </c>
      <c r="L41" s="236"/>
    </row>
    <row r="42" spans="1:12" x14ac:dyDescent="0.3">
      <c r="A42" s="186">
        <v>41</v>
      </c>
      <c r="B42" s="108"/>
      <c r="C42" s="108"/>
      <c r="D42" s="236"/>
      <c r="E42" s="321"/>
      <c r="F42" s="321"/>
      <c r="G42" s="321"/>
      <c r="H42" s="321"/>
      <c r="I42" s="321"/>
      <c r="J42" s="321"/>
      <c r="K42" s="318">
        <f t="shared" si="1"/>
        <v>0</v>
      </c>
      <c r="L42" s="236"/>
    </row>
    <row r="43" spans="1:12" x14ac:dyDescent="0.3">
      <c r="A43" s="186">
        <v>42</v>
      </c>
      <c r="B43" s="108"/>
      <c r="C43" s="108"/>
      <c r="D43" s="236"/>
      <c r="E43" s="321"/>
      <c r="F43" s="321"/>
      <c r="G43" s="321"/>
      <c r="H43" s="321"/>
      <c r="I43" s="321"/>
      <c r="J43" s="321"/>
      <c r="K43" s="318">
        <f t="shared" si="1"/>
        <v>0</v>
      </c>
      <c r="L43" s="236"/>
    </row>
    <row r="44" spans="1:12" x14ac:dyDescent="0.3">
      <c r="A44" s="186">
        <v>43</v>
      </c>
      <c r="B44" s="108"/>
      <c r="C44" s="108"/>
      <c r="D44" s="236"/>
      <c r="E44" s="321"/>
      <c r="F44" s="321"/>
      <c r="G44" s="321"/>
      <c r="H44" s="321"/>
      <c r="I44" s="321"/>
      <c r="J44" s="321"/>
      <c r="K44" s="318">
        <f t="shared" si="1"/>
        <v>0</v>
      </c>
      <c r="L44" s="236"/>
    </row>
    <row r="45" spans="1:12" x14ac:dyDescent="0.3">
      <c r="A45" s="186">
        <v>44</v>
      </c>
      <c r="B45" s="108"/>
      <c r="C45" s="108"/>
      <c r="D45" s="236"/>
      <c r="E45" s="321"/>
      <c r="F45" s="321"/>
      <c r="G45" s="321"/>
      <c r="H45" s="321"/>
      <c r="I45" s="321"/>
      <c r="J45" s="321"/>
      <c r="K45" s="318">
        <f t="shared" si="1"/>
        <v>0</v>
      </c>
      <c r="L45" s="236"/>
    </row>
    <row r="46" spans="1:12" x14ac:dyDescent="0.3">
      <c r="A46" s="186">
        <v>45</v>
      </c>
      <c r="B46" s="108"/>
      <c r="C46" s="108"/>
      <c r="D46" s="236"/>
      <c r="E46" s="321"/>
      <c r="F46" s="321"/>
      <c r="G46" s="321"/>
      <c r="H46" s="321"/>
      <c r="I46" s="321"/>
      <c r="J46" s="321"/>
      <c r="K46" s="318">
        <f t="shared" si="1"/>
        <v>0</v>
      </c>
      <c r="L46" s="236"/>
    </row>
    <row r="47" spans="1:12" x14ac:dyDescent="0.3">
      <c r="A47" s="186">
        <v>46</v>
      </c>
      <c r="B47" s="108"/>
      <c r="C47" s="108"/>
      <c r="D47" s="236"/>
      <c r="E47" s="321"/>
      <c r="F47" s="321"/>
      <c r="G47" s="321"/>
      <c r="H47" s="321"/>
      <c r="I47" s="321"/>
      <c r="J47" s="321"/>
      <c r="K47" s="318">
        <f t="shared" si="1"/>
        <v>0</v>
      </c>
      <c r="L47" s="236"/>
    </row>
    <row r="48" spans="1:12" x14ac:dyDescent="0.3">
      <c r="A48" s="186">
        <v>47</v>
      </c>
      <c r="B48" s="108"/>
      <c r="C48" s="108"/>
      <c r="D48" s="236"/>
      <c r="E48" s="321"/>
      <c r="F48" s="321"/>
      <c r="G48" s="321"/>
      <c r="H48" s="321"/>
      <c r="I48" s="321"/>
      <c r="J48" s="321"/>
      <c r="K48" s="318">
        <f t="shared" si="1"/>
        <v>0</v>
      </c>
      <c r="L48" s="236"/>
    </row>
    <row r="49" spans="1:12" x14ac:dyDescent="0.3">
      <c r="A49" s="186">
        <v>48</v>
      </c>
      <c r="B49" s="108"/>
      <c r="C49" s="108"/>
      <c r="D49" s="236"/>
      <c r="E49" s="321"/>
      <c r="F49" s="321"/>
      <c r="G49" s="321"/>
      <c r="H49" s="321"/>
      <c r="I49" s="321"/>
      <c r="J49" s="321"/>
      <c r="K49" s="318">
        <f t="shared" si="1"/>
        <v>0</v>
      </c>
      <c r="L49" s="236"/>
    </row>
    <row r="50" spans="1:12" x14ac:dyDescent="0.3">
      <c r="A50" s="186">
        <v>49</v>
      </c>
      <c r="B50" s="108"/>
      <c r="C50" s="108"/>
      <c r="D50" s="236"/>
      <c r="E50" s="321"/>
      <c r="F50" s="321"/>
      <c r="G50" s="321"/>
      <c r="H50" s="321"/>
      <c r="I50" s="321"/>
      <c r="J50" s="321"/>
      <c r="K50" s="318">
        <f t="shared" si="1"/>
        <v>0</v>
      </c>
      <c r="L50" s="236"/>
    </row>
    <row r="51" spans="1:12" x14ac:dyDescent="0.3">
      <c r="A51" s="186">
        <v>50</v>
      </c>
      <c r="B51" s="108"/>
      <c r="C51" s="108"/>
      <c r="D51" s="236"/>
      <c r="E51" s="321"/>
      <c r="F51" s="321"/>
      <c r="G51" s="321"/>
      <c r="H51" s="321"/>
      <c r="I51" s="321"/>
      <c r="J51" s="321"/>
      <c r="K51" s="318">
        <f t="shared" si="1"/>
        <v>0</v>
      </c>
      <c r="L51" s="236"/>
    </row>
    <row r="52" spans="1:12" x14ac:dyDescent="0.3">
      <c r="A52" s="186">
        <v>51</v>
      </c>
      <c r="B52" s="108"/>
      <c r="C52" s="108"/>
      <c r="D52" s="236"/>
      <c r="E52" s="321"/>
      <c r="F52" s="321"/>
      <c r="G52" s="321"/>
      <c r="H52" s="321"/>
      <c r="I52" s="321"/>
      <c r="J52" s="321"/>
      <c r="K52" s="318">
        <f t="shared" si="1"/>
        <v>0</v>
      </c>
      <c r="L52" s="236"/>
    </row>
    <row r="53" spans="1:12" x14ac:dyDescent="0.3">
      <c r="A53" s="186">
        <v>52</v>
      </c>
      <c r="B53" s="108"/>
      <c r="C53" s="108"/>
      <c r="D53" s="236"/>
      <c r="E53" s="321"/>
      <c r="F53" s="321"/>
      <c r="G53" s="321"/>
      <c r="H53" s="321"/>
      <c r="I53" s="321"/>
      <c r="J53" s="321"/>
      <c r="K53" s="318">
        <f t="shared" si="1"/>
        <v>0</v>
      </c>
      <c r="L53" s="236"/>
    </row>
    <row r="54" spans="1:12" x14ac:dyDescent="0.3">
      <c r="A54" s="186">
        <v>53</v>
      </c>
      <c r="B54" s="108"/>
      <c r="C54" s="108"/>
      <c r="D54" s="236"/>
      <c r="E54" s="321"/>
      <c r="F54" s="321"/>
      <c r="G54" s="321"/>
      <c r="H54" s="321"/>
      <c r="I54" s="321"/>
      <c r="J54" s="321"/>
      <c r="K54" s="318">
        <f t="shared" si="1"/>
        <v>0</v>
      </c>
      <c r="L54" s="236"/>
    </row>
    <row r="55" spans="1:12" ht="15" thickBot="1" x14ac:dyDescent="0.35">
      <c r="A55" s="187">
        <v>54</v>
      </c>
      <c r="B55" s="108"/>
      <c r="C55" s="108"/>
      <c r="D55" s="240"/>
      <c r="E55" s="322"/>
      <c r="F55" s="322"/>
      <c r="G55" s="322"/>
      <c r="H55" s="322"/>
      <c r="I55" s="322"/>
      <c r="J55" s="322"/>
      <c r="K55" s="319">
        <f>SUM(E55:J55)</f>
        <v>0</v>
      </c>
      <c r="L55" s="240"/>
    </row>
  </sheetData>
  <sortState xmlns:xlrd2="http://schemas.microsoft.com/office/spreadsheetml/2017/richdata2" ref="B2:L26">
    <sortCondition descending="1" ref="K2:K26"/>
    <sortCondition ref="L2:L26"/>
    <sortCondition ref="D2:D26"/>
  </sortState>
  <printOptions gridLines="1"/>
  <pageMargins left="0.7" right="0.7" top="0.75" bottom="0.75" header="0.3" footer="0.3"/>
  <pageSetup scale="98" fitToHeight="0" orientation="landscape" horizontalDpi="4294967293" r:id="rId1"/>
  <headerFooter>
    <oddHeader>&amp;CRanch Day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L55"/>
  <sheetViews>
    <sheetView zoomScaleNormal="100" workbookViewId="0">
      <pane ySplit="1" topLeftCell="A2" activePane="bottomLeft" state="frozen"/>
      <selection pane="bottomLeft" activeCell="B8" sqref="B8"/>
    </sheetView>
  </sheetViews>
  <sheetFormatPr defaultColWidth="8.69921875" defaultRowHeight="14.4" x14ac:dyDescent="0.3"/>
  <cols>
    <col min="1" max="1" width="3.19921875" style="12" customWidth="1"/>
    <col min="2" max="2" width="16.19921875" style="108" customWidth="1"/>
    <col min="3" max="3" width="12" style="108" customWidth="1"/>
    <col min="4" max="4" width="9" style="111"/>
    <col min="5" max="5" width="9" style="13"/>
    <col min="6" max="6" width="9.69921875" style="13" customWidth="1"/>
    <col min="7" max="7" width="10.19921875" style="13" customWidth="1"/>
    <col min="8" max="8" width="10.3984375" style="13" customWidth="1"/>
    <col min="9" max="10" width="9.5" style="13" customWidth="1"/>
    <col min="11" max="11" width="9.5" style="37" customWidth="1"/>
    <col min="12" max="12" width="10.5" style="111" customWidth="1"/>
    <col min="13" max="16384" width="8.69921875" style="12"/>
  </cols>
  <sheetData>
    <row r="1" spans="1:12" s="107" customFormat="1" x14ac:dyDescent="0.3">
      <c r="A1" s="186"/>
      <c r="B1" s="108" t="s">
        <v>0</v>
      </c>
      <c r="C1" s="106" t="s">
        <v>1</v>
      </c>
      <c r="D1" s="234" t="s">
        <v>2</v>
      </c>
      <c r="E1" s="320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33</v>
      </c>
      <c r="K1" s="189" t="s">
        <v>8</v>
      </c>
      <c r="L1" s="234" t="s">
        <v>9</v>
      </c>
    </row>
    <row r="2" spans="1:12" x14ac:dyDescent="0.3">
      <c r="A2" s="186">
        <v>1</v>
      </c>
      <c r="B2" s="108" t="s">
        <v>158</v>
      </c>
      <c r="C2" s="108" t="s">
        <v>223</v>
      </c>
      <c r="D2" s="236">
        <v>3.0370370370370366E-4</v>
      </c>
      <c r="E2" s="321">
        <v>15</v>
      </c>
      <c r="F2" s="321">
        <v>15</v>
      </c>
      <c r="G2" s="321">
        <v>15</v>
      </c>
      <c r="H2" s="321">
        <v>15</v>
      </c>
      <c r="I2" s="321">
        <v>15</v>
      </c>
      <c r="J2" s="321">
        <v>15</v>
      </c>
      <c r="K2" s="318">
        <f t="shared" ref="K2:K26" si="0">SUM(E2:J2)</f>
        <v>90</v>
      </c>
      <c r="L2" s="236">
        <v>3.0914351851851853E-3</v>
      </c>
    </row>
    <row r="3" spans="1:12" x14ac:dyDescent="0.3">
      <c r="A3" s="186">
        <v>2</v>
      </c>
      <c r="B3" s="108" t="s">
        <v>28</v>
      </c>
      <c r="C3" s="108" t="s">
        <v>227</v>
      </c>
      <c r="D3" s="236">
        <v>2.3414351851851851E-4</v>
      </c>
      <c r="E3" s="321">
        <v>15</v>
      </c>
      <c r="F3" s="321">
        <v>15</v>
      </c>
      <c r="G3" s="321">
        <v>15</v>
      </c>
      <c r="H3" s="321">
        <v>15</v>
      </c>
      <c r="I3" s="321">
        <v>15</v>
      </c>
      <c r="J3" s="321">
        <v>15</v>
      </c>
      <c r="K3" s="318">
        <f t="shared" si="0"/>
        <v>90</v>
      </c>
      <c r="L3" s="236">
        <v>3.0962962962962966E-3</v>
      </c>
    </row>
    <row r="4" spans="1:12" x14ac:dyDescent="0.3">
      <c r="A4" s="186">
        <v>3</v>
      </c>
      <c r="B4" s="108" t="s">
        <v>158</v>
      </c>
      <c r="C4" s="108" t="s">
        <v>224</v>
      </c>
      <c r="D4" s="236">
        <v>3.184027777777778E-4</v>
      </c>
      <c r="E4" s="321">
        <v>15</v>
      </c>
      <c r="F4" s="321">
        <v>15</v>
      </c>
      <c r="G4" s="321">
        <v>15</v>
      </c>
      <c r="H4" s="321">
        <v>15</v>
      </c>
      <c r="I4" s="321">
        <v>15</v>
      </c>
      <c r="J4" s="321">
        <v>15</v>
      </c>
      <c r="K4" s="318">
        <f t="shared" si="0"/>
        <v>90</v>
      </c>
      <c r="L4" s="236">
        <v>3.3416666666666668E-3</v>
      </c>
    </row>
    <row r="5" spans="1:12" x14ac:dyDescent="0.3">
      <c r="A5" s="186">
        <v>4</v>
      </c>
      <c r="B5" s="108" t="s">
        <v>173</v>
      </c>
      <c r="C5" s="108" t="s">
        <v>176</v>
      </c>
      <c r="D5" s="236">
        <v>3.8761574074074073E-4</v>
      </c>
      <c r="E5" s="321">
        <v>15</v>
      </c>
      <c r="F5" s="321">
        <v>15</v>
      </c>
      <c r="G5" s="321">
        <v>15</v>
      </c>
      <c r="H5" s="321">
        <v>15</v>
      </c>
      <c r="I5" s="321">
        <v>15</v>
      </c>
      <c r="J5" s="321">
        <v>15</v>
      </c>
      <c r="K5" s="318">
        <f t="shared" si="0"/>
        <v>90</v>
      </c>
      <c r="L5" s="236">
        <v>3.3431712962962968E-3</v>
      </c>
    </row>
    <row r="6" spans="1:12" x14ac:dyDescent="0.3">
      <c r="A6" s="186">
        <v>5</v>
      </c>
      <c r="B6" s="108" t="s">
        <v>132</v>
      </c>
      <c r="C6" s="108" t="s">
        <v>133</v>
      </c>
      <c r="D6" s="236">
        <v>7.2025462962962961E-4</v>
      </c>
      <c r="E6" s="321">
        <v>15</v>
      </c>
      <c r="F6" s="321">
        <v>15</v>
      </c>
      <c r="G6" s="321">
        <v>15</v>
      </c>
      <c r="H6" s="321">
        <v>15</v>
      </c>
      <c r="I6" s="321">
        <v>15</v>
      </c>
      <c r="J6" s="321">
        <v>15</v>
      </c>
      <c r="K6" s="318">
        <f t="shared" si="0"/>
        <v>90</v>
      </c>
      <c r="L6" s="236">
        <v>3.7363425925925928E-3</v>
      </c>
    </row>
    <row r="7" spans="1:12" x14ac:dyDescent="0.3">
      <c r="A7" s="186">
        <v>6</v>
      </c>
      <c r="B7" s="108" t="s">
        <v>230</v>
      </c>
      <c r="C7" s="108" t="s">
        <v>326</v>
      </c>
      <c r="D7" s="236">
        <v>5.4259259259259256E-4</v>
      </c>
      <c r="E7" s="321">
        <v>15</v>
      </c>
      <c r="F7" s="321">
        <v>15</v>
      </c>
      <c r="G7" s="321">
        <v>15</v>
      </c>
      <c r="H7" s="321">
        <v>15</v>
      </c>
      <c r="I7" s="321">
        <v>15</v>
      </c>
      <c r="J7" s="321">
        <v>15</v>
      </c>
      <c r="K7" s="318">
        <f t="shared" si="0"/>
        <v>90</v>
      </c>
      <c r="L7" s="236">
        <v>3.8856481481481485E-3</v>
      </c>
    </row>
    <row r="8" spans="1:12" x14ac:dyDescent="0.3">
      <c r="A8" s="186">
        <v>7</v>
      </c>
      <c r="B8" s="108" t="s">
        <v>237</v>
      </c>
      <c r="C8" s="108" t="s">
        <v>239</v>
      </c>
      <c r="D8" s="236">
        <v>5.8124999999999995E-4</v>
      </c>
      <c r="E8" s="321">
        <v>15</v>
      </c>
      <c r="F8" s="321">
        <v>15</v>
      </c>
      <c r="G8" s="321">
        <v>15</v>
      </c>
      <c r="H8" s="321">
        <v>15</v>
      </c>
      <c r="I8" s="321">
        <v>15</v>
      </c>
      <c r="J8" s="321">
        <v>15</v>
      </c>
      <c r="K8" s="318">
        <f t="shared" si="0"/>
        <v>90</v>
      </c>
      <c r="L8" s="236">
        <v>3.9918981481481481E-3</v>
      </c>
    </row>
    <row r="9" spans="1:12" x14ac:dyDescent="0.3">
      <c r="A9" s="186">
        <v>8</v>
      </c>
      <c r="B9" s="108" t="s">
        <v>250</v>
      </c>
      <c r="C9" s="108" t="s">
        <v>64</v>
      </c>
      <c r="D9" s="236">
        <v>6.4027777777777781E-4</v>
      </c>
      <c r="E9" s="321">
        <v>15</v>
      </c>
      <c r="F9" s="321">
        <v>15</v>
      </c>
      <c r="G9" s="321">
        <v>15</v>
      </c>
      <c r="H9" s="321">
        <v>15</v>
      </c>
      <c r="I9" s="321">
        <v>15</v>
      </c>
      <c r="J9" s="321">
        <v>15</v>
      </c>
      <c r="K9" s="318">
        <f t="shared" si="0"/>
        <v>90</v>
      </c>
      <c r="L9" s="236">
        <v>4.0802083333333333E-3</v>
      </c>
    </row>
    <row r="10" spans="1:12" x14ac:dyDescent="0.3">
      <c r="A10" s="186">
        <v>9</v>
      </c>
      <c r="B10" s="108" t="s">
        <v>218</v>
      </c>
      <c r="C10" s="108" t="s">
        <v>220</v>
      </c>
      <c r="D10" s="236">
        <v>2.4988425925925927E-4</v>
      </c>
      <c r="E10" s="321">
        <v>15</v>
      </c>
      <c r="F10" s="321">
        <v>15</v>
      </c>
      <c r="G10" s="321">
        <v>15</v>
      </c>
      <c r="H10" s="321">
        <v>15</v>
      </c>
      <c r="I10" s="321">
        <v>15</v>
      </c>
      <c r="J10" s="321">
        <v>0</v>
      </c>
      <c r="K10" s="318">
        <f t="shared" si="0"/>
        <v>75</v>
      </c>
      <c r="L10" s="236">
        <v>4.1666666666666666E-3</v>
      </c>
    </row>
    <row r="11" spans="1:12" x14ac:dyDescent="0.3">
      <c r="A11" s="186">
        <v>10</v>
      </c>
      <c r="B11" s="108" t="s">
        <v>291</v>
      </c>
      <c r="C11" s="108" t="s">
        <v>297</v>
      </c>
      <c r="D11" s="236">
        <v>2.8495370370370371E-4</v>
      </c>
      <c r="E11" s="321">
        <v>15</v>
      </c>
      <c r="F11" s="321">
        <v>15</v>
      </c>
      <c r="G11" s="321">
        <v>15</v>
      </c>
      <c r="H11" s="321">
        <v>15</v>
      </c>
      <c r="I11" s="321">
        <v>15</v>
      </c>
      <c r="J11" s="321">
        <v>0</v>
      </c>
      <c r="K11" s="318">
        <f t="shared" si="0"/>
        <v>75</v>
      </c>
      <c r="L11" s="236">
        <v>4.1666666666666666E-3</v>
      </c>
    </row>
    <row r="12" spans="1:12" x14ac:dyDescent="0.3">
      <c r="A12" s="186">
        <v>11</v>
      </c>
      <c r="B12" s="108" t="s">
        <v>218</v>
      </c>
      <c r="C12" s="108" t="s">
        <v>294</v>
      </c>
      <c r="D12" s="236">
        <v>3.429398148148148E-4</v>
      </c>
      <c r="E12" s="321">
        <v>15</v>
      </c>
      <c r="F12" s="321">
        <v>15</v>
      </c>
      <c r="G12" s="321">
        <v>15</v>
      </c>
      <c r="H12" s="321">
        <v>15</v>
      </c>
      <c r="I12" s="321">
        <v>15</v>
      </c>
      <c r="J12" s="321">
        <v>0</v>
      </c>
      <c r="K12" s="318">
        <f t="shared" si="0"/>
        <v>75</v>
      </c>
      <c r="L12" s="236">
        <v>4.1666666666666666E-3</v>
      </c>
    </row>
    <row r="13" spans="1:12" x14ac:dyDescent="0.3">
      <c r="A13" s="186">
        <v>12</v>
      </c>
      <c r="B13" s="108" t="s">
        <v>274</v>
      </c>
      <c r="C13" s="108" t="s">
        <v>69</v>
      </c>
      <c r="D13" s="236">
        <v>4.7094907407407399E-4</v>
      </c>
      <c r="E13" s="321">
        <v>15</v>
      </c>
      <c r="F13" s="321">
        <v>15</v>
      </c>
      <c r="G13" s="321">
        <v>15</v>
      </c>
      <c r="H13" s="321">
        <v>15</v>
      </c>
      <c r="I13" s="321">
        <v>15</v>
      </c>
      <c r="J13" s="321">
        <v>0</v>
      </c>
      <c r="K13" s="318">
        <f t="shared" si="0"/>
        <v>75</v>
      </c>
      <c r="L13" s="236">
        <v>4.1666666666666666E-3</v>
      </c>
    </row>
    <row r="14" spans="1:12" x14ac:dyDescent="0.3">
      <c r="A14" s="186">
        <v>13</v>
      </c>
      <c r="B14" s="108" t="s">
        <v>237</v>
      </c>
      <c r="C14" s="108" t="s">
        <v>238</v>
      </c>
      <c r="D14" s="236">
        <v>5.6400462962962958E-4</v>
      </c>
      <c r="E14" s="321">
        <v>15</v>
      </c>
      <c r="F14" s="321">
        <v>15</v>
      </c>
      <c r="G14" s="321">
        <v>15</v>
      </c>
      <c r="H14" s="321">
        <v>15</v>
      </c>
      <c r="I14" s="321">
        <v>15</v>
      </c>
      <c r="J14" s="321">
        <v>0</v>
      </c>
      <c r="K14" s="318">
        <f t="shared" si="0"/>
        <v>75</v>
      </c>
      <c r="L14" s="236">
        <v>4.1666666666666666E-3</v>
      </c>
    </row>
    <row r="15" spans="1:12" x14ac:dyDescent="0.3">
      <c r="A15" s="186">
        <v>14</v>
      </c>
      <c r="B15" s="108" t="s">
        <v>295</v>
      </c>
      <c r="C15" s="108" t="s">
        <v>286</v>
      </c>
      <c r="D15" s="236">
        <v>3.40625E-4</v>
      </c>
      <c r="E15" s="321">
        <v>15</v>
      </c>
      <c r="F15" s="321">
        <v>15</v>
      </c>
      <c r="G15" s="321">
        <v>15</v>
      </c>
      <c r="H15" s="321">
        <v>15</v>
      </c>
      <c r="I15" s="321">
        <v>10</v>
      </c>
      <c r="J15" s="321">
        <v>0</v>
      </c>
      <c r="K15" s="318">
        <f t="shared" si="0"/>
        <v>70</v>
      </c>
      <c r="L15" s="236">
        <v>4.1666666666666666E-3</v>
      </c>
    </row>
    <row r="16" spans="1:12" x14ac:dyDescent="0.3">
      <c r="A16" s="186">
        <v>15</v>
      </c>
      <c r="B16" s="108" t="s">
        <v>295</v>
      </c>
      <c r="C16" s="108" t="s">
        <v>296</v>
      </c>
      <c r="D16" s="236">
        <v>2.7048611111111115E-4</v>
      </c>
      <c r="E16" s="321">
        <v>15</v>
      </c>
      <c r="F16" s="321">
        <v>15</v>
      </c>
      <c r="G16" s="321">
        <v>15</v>
      </c>
      <c r="H16" s="321">
        <v>15</v>
      </c>
      <c r="I16" s="321">
        <v>0</v>
      </c>
      <c r="J16" s="321">
        <v>0</v>
      </c>
      <c r="K16" s="318">
        <f t="shared" si="0"/>
        <v>60</v>
      </c>
      <c r="L16" s="236">
        <v>4.1666666666666666E-3</v>
      </c>
    </row>
    <row r="17" spans="1:12" x14ac:dyDescent="0.3">
      <c r="A17" s="186">
        <v>16</v>
      </c>
      <c r="B17" s="108" t="s">
        <v>60</v>
      </c>
      <c r="C17" s="108" t="s">
        <v>273</v>
      </c>
      <c r="D17" s="236">
        <v>3.6770833333333333E-4</v>
      </c>
      <c r="E17" s="321">
        <v>15</v>
      </c>
      <c r="F17" s="321">
        <v>15</v>
      </c>
      <c r="G17" s="321">
        <v>15</v>
      </c>
      <c r="H17" s="321">
        <v>15</v>
      </c>
      <c r="I17" s="321">
        <v>0</v>
      </c>
      <c r="J17" s="321">
        <v>0</v>
      </c>
      <c r="K17" s="318">
        <f t="shared" si="0"/>
        <v>60</v>
      </c>
      <c r="L17" s="236">
        <v>4.1666666666666666E-3</v>
      </c>
    </row>
    <row r="18" spans="1:12" x14ac:dyDescent="0.3">
      <c r="A18" s="186">
        <v>17</v>
      </c>
      <c r="B18" s="108" t="s">
        <v>310</v>
      </c>
      <c r="C18" s="108" t="s">
        <v>309</v>
      </c>
      <c r="D18" s="236">
        <v>6.495370370370369E-4</v>
      </c>
      <c r="E18" s="321">
        <v>15</v>
      </c>
      <c r="F18" s="321">
        <v>15</v>
      </c>
      <c r="G18" s="321">
        <v>15</v>
      </c>
      <c r="H18" s="321">
        <v>15</v>
      </c>
      <c r="I18" s="321">
        <v>0</v>
      </c>
      <c r="J18" s="321">
        <v>0</v>
      </c>
      <c r="K18" s="318">
        <f t="shared" si="0"/>
        <v>60</v>
      </c>
      <c r="L18" s="236">
        <v>4.1666666666666666E-3</v>
      </c>
    </row>
    <row r="19" spans="1:12" x14ac:dyDescent="0.3">
      <c r="A19" s="186">
        <v>18</v>
      </c>
      <c r="B19" s="108" t="s">
        <v>162</v>
      </c>
      <c r="C19" s="108" t="s">
        <v>278</v>
      </c>
      <c r="D19" s="236">
        <v>4.7638888888888883E-4</v>
      </c>
      <c r="E19" s="321">
        <v>15</v>
      </c>
      <c r="F19" s="321">
        <v>15</v>
      </c>
      <c r="G19" s="321">
        <v>15</v>
      </c>
      <c r="H19" s="321">
        <v>0</v>
      </c>
      <c r="I19" s="321">
        <v>0</v>
      </c>
      <c r="J19" s="321">
        <v>0</v>
      </c>
      <c r="K19" s="318">
        <f t="shared" si="0"/>
        <v>45</v>
      </c>
      <c r="L19" s="236">
        <v>4.1666666666666666E-3</v>
      </c>
    </row>
    <row r="20" spans="1:12" x14ac:dyDescent="0.3">
      <c r="A20" s="186">
        <v>19</v>
      </c>
      <c r="B20" s="108" t="s">
        <v>28</v>
      </c>
      <c r="C20" s="108" t="s">
        <v>226</v>
      </c>
      <c r="D20" s="236">
        <v>5.7974537037037044E-4</v>
      </c>
      <c r="E20" s="321">
        <v>15</v>
      </c>
      <c r="F20" s="321">
        <v>15</v>
      </c>
      <c r="G20" s="321">
        <v>15</v>
      </c>
      <c r="H20" s="321">
        <v>0</v>
      </c>
      <c r="I20" s="321">
        <v>0</v>
      </c>
      <c r="J20" s="321">
        <v>0</v>
      </c>
      <c r="K20" s="318">
        <f t="shared" si="0"/>
        <v>45</v>
      </c>
      <c r="L20" s="236">
        <v>4.1666666666666666E-3</v>
      </c>
    </row>
    <row r="21" spans="1:12" x14ac:dyDescent="0.3">
      <c r="A21" s="186">
        <v>20</v>
      </c>
      <c r="B21" s="108" t="s">
        <v>21</v>
      </c>
      <c r="C21" s="108" t="s">
        <v>77</v>
      </c>
      <c r="D21" s="236">
        <v>5.9872685185185181E-4</v>
      </c>
      <c r="E21" s="321">
        <v>15</v>
      </c>
      <c r="F21" s="321">
        <v>15</v>
      </c>
      <c r="G21" s="321">
        <v>15</v>
      </c>
      <c r="H21" s="321">
        <v>0</v>
      </c>
      <c r="I21" s="321">
        <v>0</v>
      </c>
      <c r="J21" s="321">
        <v>0</v>
      </c>
      <c r="K21" s="318">
        <f t="shared" si="0"/>
        <v>45</v>
      </c>
      <c r="L21" s="236">
        <v>4.1666666666666666E-3</v>
      </c>
    </row>
    <row r="22" spans="1:12" x14ac:dyDescent="0.3">
      <c r="A22" s="186">
        <v>21</v>
      </c>
      <c r="B22" s="108" t="s">
        <v>60</v>
      </c>
      <c r="C22" s="108" t="s">
        <v>327</v>
      </c>
      <c r="D22" s="236">
        <v>6.3055555555555553E-4</v>
      </c>
      <c r="E22" s="321">
        <v>15</v>
      </c>
      <c r="F22" s="321">
        <v>15</v>
      </c>
      <c r="G22" s="321">
        <v>15</v>
      </c>
      <c r="H22" s="321">
        <v>0</v>
      </c>
      <c r="I22" s="321">
        <v>0</v>
      </c>
      <c r="J22" s="321">
        <v>0</v>
      </c>
      <c r="K22" s="318">
        <f t="shared" si="0"/>
        <v>45</v>
      </c>
      <c r="L22" s="236">
        <v>4.1666666666666666E-3</v>
      </c>
    </row>
    <row r="23" spans="1:12" x14ac:dyDescent="0.3">
      <c r="A23" s="186">
        <v>22</v>
      </c>
      <c r="B23" s="108" t="s">
        <v>191</v>
      </c>
      <c r="C23" s="108" t="s">
        <v>306</v>
      </c>
      <c r="D23" s="236">
        <v>9.9930555555555558E-4</v>
      </c>
      <c r="E23" s="321">
        <v>15</v>
      </c>
      <c r="F23" s="321">
        <v>15</v>
      </c>
      <c r="G23" s="321">
        <v>15</v>
      </c>
      <c r="H23" s="321">
        <v>0</v>
      </c>
      <c r="I23" s="321">
        <v>0</v>
      </c>
      <c r="J23" s="321">
        <v>0</v>
      </c>
      <c r="K23" s="318">
        <f t="shared" si="0"/>
        <v>45</v>
      </c>
      <c r="L23" s="236">
        <v>4.1666666666666666E-3</v>
      </c>
    </row>
    <row r="24" spans="1:12" x14ac:dyDescent="0.3">
      <c r="A24" s="186">
        <v>23</v>
      </c>
      <c r="B24" s="108" t="s">
        <v>218</v>
      </c>
      <c r="C24" s="108" t="s">
        <v>219</v>
      </c>
      <c r="D24" s="236">
        <v>4.4884259259259253E-4</v>
      </c>
      <c r="E24" s="321">
        <v>15</v>
      </c>
      <c r="F24" s="321">
        <v>15</v>
      </c>
      <c r="G24" s="321">
        <v>0</v>
      </c>
      <c r="H24" s="321">
        <v>0</v>
      </c>
      <c r="I24" s="321">
        <v>0</v>
      </c>
      <c r="J24" s="321">
        <v>0</v>
      </c>
      <c r="K24" s="318">
        <f t="shared" si="0"/>
        <v>30</v>
      </c>
      <c r="L24" s="236">
        <v>4.1666666666666666E-3</v>
      </c>
    </row>
    <row r="25" spans="1:12" x14ac:dyDescent="0.3">
      <c r="A25" s="186">
        <v>24</v>
      </c>
      <c r="B25" s="108" t="s">
        <v>28</v>
      </c>
      <c r="C25" s="108" t="s">
        <v>225</v>
      </c>
      <c r="D25" s="236">
        <v>4.7696759259259258E-4</v>
      </c>
      <c r="E25" s="321">
        <v>15</v>
      </c>
      <c r="F25" s="321">
        <v>15</v>
      </c>
      <c r="G25" s="321">
        <v>0</v>
      </c>
      <c r="H25" s="321">
        <v>0</v>
      </c>
      <c r="I25" s="321">
        <v>0</v>
      </c>
      <c r="J25" s="321">
        <v>0</v>
      </c>
      <c r="K25" s="318">
        <f t="shared" si="0"/>
        <v>30</v>
      </c>
      <c r="L25" s="236">
        <v>4.1666666666666666E-3</v>
      </c>
    </row>
    <row r="26" spans="1:12" x14ac:dyDescent="0.3">
      <c r="A26" s="186">
        <v>25</v>
      </c>
      <c r="B26" s="108" t="s">
        <v>132</v>
      </c>
      <c r="C26" s="108" t="s">
        <v>293</v>
      </c>
      <c r="D26" s="236">
        <v>4.1666666666666666E-3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18">
        <f t="shared" si="0"/>
        <v>0</v>
      </c>
      <c r="L26" s="236">
        <v>4.1666666666666666E-3</v>
      </c>
    </row>
    <row r="27" spans="1:12" x14ac:dyDescent="0.3">
      <c r="A27" s="186">
        <v>26</v>
      </c>
      <c r="D27" s="236"/>
      <c r="E27" s="321"/>
      <c r="F27" s="321"/>
      <c r="G27" s="321"/>
      <c r="H27" s="321"/>
      <c r="I27" s="321"/>
      <c r="J27" s="321"/>
      <c r="K27" s="318">
        <f t="shared" ref="K27:K55" si="1">SUM(E27:J27)</f>
        <v>0</v>
      </c>
      <c r="L27" s="236"/>
    </row>
    <row r="28" spans="1:12" x14ac:dyDescent="0.3">
      <c r="A28" s="186">
        <v>27</v>
      </c>
      <c r="D28" s="236"/>
      <c r="E28" s="321"/>
      <c r="F28" s="321"/>
      <c r="G28" s="321"/>
      <c r="H28" s="321"/>
      <c r="I28" s="321"/>
      <c r="J28" s="321"/>
      <c r="K28" s="318">
        <f t="shared" si="1"/>
        <v>0</v>
      </c>
      <c r="L28" s="236"/>
    </row>
    <row r="29" spans="1:12" x14ac:dyDescent="0.3">
      <c r="A29" s="186">
        <v>28</v>
      </c>
      <c r="D29" s="236"/>
      <c r="E29" s="321"/>
      <c r="F29" s="321"/>
      <c r="G29" s="321"/>
      <c r="H29" s="321"/>
      <c r="I29" s="321"/>
      <c r="J29" s="321"/>
      <c r="K29" s="318">
        <f t="shared" si="1"/>
        <v>0</v>
      </c>
      <c r="L29" s="236"/>
    </row>
    <row r="30" spans="1:12" x14ac:dyDescent="0.3">
      <c r="A30" s="186">
        <v>29</v>
      </c>
      <c r="D30" s="236"/>
      <c r="E30" s="321"/>
      <c r="F30" s="321"/>
      <c r="G30" s="321"/>
      <c r="H30" s="321"/>
      <c r="I30" s="321"/>
      <c r="J30" s="321"/>
      <c r="K30" s="318">
        <f t="shared" si="1"/>
        <v>0</v>
      </c>
      <c r="L30" s="236"/>
    </row>
    <row r="31" spans="1:12" x14ac:dyDescent="0.3">
      <c r="A31" s="186">
        <v>30</v>
      </c>
      <c r="D31" s="236"/>
      <c r="E31" s="321"/>
      <c r="F31" s="321"/>
      <c r="G31" s="321"/>
      <c r="H31" s="321"/>
      <c r="I31" s="321"/>
      <c r="J31" s="321"/>
      <c r="K31" s="318">
        <f t="shared" si="1"/>
        <v>0</v>
      </c>
      <c r="L31" s="236"/>
    </row>
    <row r="32" spans="1:12" x14ac:dyDescent="0.3">
      <c r="A32" s="186">
        <v>31</v>
      </c>
      <c r="D32" s="236"/>
      <c r="E32" s="321"/>
      <c r="F32" s="321"/>
      <c r="G32" s="321"/>
      <c r="H32" s="321"/>
      <c r="I32" s="321"/>
      <c r="J32" s="321"/>
      <c r="K32" s="318">
        <f t="shared" si="1"/>
        <v>0</v>
      </c>
      <c r="L32" s="236"/>
    </row>
    <row r="33" spans="1:12" x14ac:dyDescent="0.3">
      <c r="A33" s="186">
        <v>32</v>
      </c>
      <c r="D33" s="236"/>
      <c r="E33" s="321"/>
      <c r="F33" s="321"/>
      <c r="G33" s="321"/>
      <c r="H33" s="321"/>
      <c r="I33" s="321"/>
      <c r="J33" s="321"/>
      <c r="K33" s="318">
        <f t="shared" si="1"/>
        <v>0</v>
      </c>
      <c r="L33" s="236"/>
    </row>
    <row r="34" spans="1:12" x14ac:dyDescent="0.3">
      <c r="A34" s="186">
        <v>33</v>
      </c>
      <c r="D34" s="236"/>
      <c r="E34" s="321"/>
      <c r="F34" s="321"/>
      <c r="G34" s="321"/>
      <c r="H34" s="321"/>
      <c r="I34" s="321"/>
      <c r="J34" s="321"/>
      <c r="K34" s="318">
        <f t="shared" si="1"/>
        <v>0</v>
      </c>
      <c r="L34" s="236"/>
    </row>
    <row r="35" spans="1:12" x14ac:dyDescent="0.3">
      <c r="A35" s="186">
        <v>34</v>
      </c>
      <c r="D35" s="236"/>
      <c r="E35" s="321"/>
      <c r="F35" s="321"/>
      <c r="G35" s="321"/>
      <c r="H35" s="321"/>
      <c r="I35" s="321"/>
      <c r="J35" s="321"/>
      <c r="K35" s="318">
        <f t="shared" si="1"/>
        <v>0</v>
      </c>
      <c r="L35" s="236"/>
    </row>
    <row r="36" spans="1:12" x14ac:dyDescent="0.3">
      <c r="A36" s="186">
        <v>35</v>
      </c>
      <c r="D36" s="236"/>
      <c r="E36" s="321"/>
      <c r="F36" s="321"/>
      <c r="G36" s="321"/>
      <c r="H36" s="321"/>
      <c r="I36" s="321"/>
      <c r="J36" s="321"/>
      <c r="K36" s="318">
        <f t="shared" si="1"/>
        <v>0</v>
      </c>
      <c r="L36" s="236"/>
    </row>
    <row r="37" spans="1:12" x14ac:dyDescent="0.3">
      <c r="A37" s="186">
        <v>36</v>
      </c>
      <c r="D37" s="236"/>
      <c r="E37" s="321"/>
      <c r="F37" s="321"/>
      <c r="G37" s="321"/>
      <c r="H37" s="321"/>
      <c r="I37" s="321"/>
      <c r="J37" s="321"/>
      <c r="K37" s="318">
        <f t="shared" si="1"/>
        <v>0</v>
      </c>
      <c r="L37" s="236"/>
    </row>
    <row r="38" spans="1:12" x14ac:dyDescent="0.3">
      <c r="A38" s="186">
        <v>37</v>
      </c>
      <c r="D38" s="236"/>
      <c r="E38" s="321"/>
      <c r="F38" s="321"/>
      <c r="G38" s="321"/>
      <c r="H38" s="321"/>
      <c r="I38" s="321"/>
      <c r="J38" s="321"/>
      <c r="K38" s="318">
        <f t="shared" si="1"/>
        <v>0</v>
      </c>
      <c r="L38" s="236"/>
    </row>
    <row r="39" spans="1:12" x14ac:dyDescent="0.3">
      <c r="A39" s="186">
        <v>38</v>
      </c>
      <c r="D39" s="236"/>
      <c r="E39" s="321"/>
      <c r="F39" s="321"/>
      <c r="G39" s="321"/>
      <c r="H39" s="321"/>
      <c r="I39" s="321"/>
      <c r="J39" s="321"/>
      <c r="K39" s="318">
        <f t="shared" si="1"/>
        <v>0</v>
      </c>
      <c r="L39" s="236"/>
    </row>
    <row r="40" spans="1:12" x14ac:dyDescent="0.3">
      <c r="A40" s="186">
        <v>39</v>
      </c>
      <c r="D40" s="236"/>
      <c r="E40" s="321"/>
      <c r="F40" s="321"/>
      <c r="G40" s="321"/>
      <c r="H40" s="321"/>
      <c r="I40" s="321"/>
      <c r="J40" s="321"/>
      <c r="K40" s="318">
        <f t="shared" si="1"/>
        <v>0</v>
      </c>
      <c r="L40" s="236"/>
    </row>
    <row r="41" spans="1:12" x14ac:dyDescent="0.3">
      <c r="A41" s="186">
        <v>40</v>
      </c>
      <c r="D41" s="236"/>
      <c r="E41" s="321"/>
      <c r="F41" s="321"/>
      <c r="G41" s="321"/>
      <c r="H41" s="321"/>
      <c r="I41" s="321"/>
      <c r="J41" s="321"/>
      <c r="K41" s="318">
        <f t="shared" si="1"/>
        <v>0</v>
      </c>
      <c r="L41" s="236"/>
    </row>
    <row r="42" spans="1:12" x14ac:dyDescent="0.3">
      <c r="A42" s="186">
        <v>41</v>
      </c>
      <c r="D42" s="236"/>
      <c r="E42" s="321"/>
      <c r="F42" s="321"/>
      <c r="G42" s="321"/>
      <c r="H42" s="321"/>
      <c r="I42" s="321"/>
      <c r="J42" s="321"/>
      <c r="K42" s="318">
        <f t="shared" si="1"/>
        <v>0</v>
      </c>
      <c r="L42" s="236"/>
    </row>
    <row r="43" spans="1:12" x14ac:dyDescent="0.3">
      <c r="A43" s="186">
        <v>42</v>
      </c>
      <c r="D43" s="236"/>
      <c r="E43" s="321"/>
      <c r="F43" s="321"/>
      <c r="G43" s="321"/>
      <c r="H43" s="321"/>
      <c r="I43" s="321"/>
      <c r="J43" s="321"/>
      <c r="K43" s="318">
        <f t="shared" si="1"/>
        <v>0</v>
      </c>
      <c r="L43" s="236"/>
    </row>
    <row r="44" spans="1:12" x14ac:dyDescent="0.3">
      <c r="A44" s="186">
        <v>43</v>
      </c>
      <c r="D44" s="236"/>
      <c r="E44" s="321"/>
      <c r="F44" s="321"/>
      <c r="G44" s="321"/>
      <c r="H44" s="321"/>
      <c r="I44" s="321"/>
      <c r="J44" s="321"/>
      <c r="K44" s="318">
        <f t="shared" si="1"/>
        <v>0</v>
      </c>
      <c r="L44" s="236"/>
    </row>
    <row r="45" spans="1:12" x14ac:dyDescent="0.3">
      <c r="A45" s="186">
        <v>44</v>
      </c>
      <c r="D45" s="236"/>
      <c r="E45" s="321"/>
      <c r="F45" s="321"/>
      <c r="G45" s="321"/>
      <c r="H45" s="321"/>
      <c r="I45" s="321"/>
      <c r="J45" s="321"/>
      <c r="K45" s="318">
        <f t="shared" si="1"/>
        <v>0</v>
      </c>
      <c r="L45" s="236"/>
    </row>
    <row r="46" spans="1:12" x14ac:dyDescent="0.3">
      <c r="A46" s="186">
        <v>45</v>
      </c>
      <c r="D46" s="236"/>
      <c r="E46" s="321"/>
      <c r="F46" s="321"/>
      <c r="G46" s="321"/>
      <c r="H46" s="321"/>
      <c r="I46" s="321"/>
      <c r="J46" s="321"/>
      <c r="K46" s="318">
        <f t="shared" si="1"/>
        <v>0</v>
      </c>
      <c r="L46" s="236"/>
    </row>
    <row r="47" spans="1:12" x14ac:dyDescent="0.3">
      <c r="A47" s="186">
        <v>46</v>
      </c>
      <c r="D47" s="236"/>
      <c r="E47" s="321"/>
      <c r="F47" s="321"/>
      <c r="G47" s="321"/>
      <c r="H47" s="321"/>
      <c r="I47" s="321"/>
      <c r="J47" s="321"/>
      <c r="K47" s="318">
        <f t="shared" si="1"/>
        <v>0</v>
      </c>
      <c r="L47" s="236"/>
    </row>
    <row r="48" spans="1:12" x14ac:dyDescent="0.3">
      <c r="A48" s="186">
        <v>47</v>
      </c>
      <c r="D48" s="236"/>
      <c r="E48" s="321"/>
      <c r="F48" s="321"/>
      <c r="G48" s="321"/>
      <c r="H48" s="321"/>
      <c r="I48" s="321"/>
      <c r="J48" s="321"/>
      <c r="K48" s="318">
        <f t="shared" si="1"/>
        <v>0</v>
      </c>
      <c r="L48" s="236"/>
    </row>
    <row r="49" spans="1:12" x14ac:dyDescent="0.3">
      <c r="A49" s="186">
        <v>48</v>
      </c>
      <c r="D49" s="236"/>
      <c r="E49" s="321"/>
      <c r="F49" s="321"/>
      <c r="G49" s="321"/>
      <c r="H49" s="321"/>
      <c r="I49" s="321"/>
      <c r="J49" s="321"/>
      <c r="K49" s="318">
        <f t="shared" si="1"/>
        <v>0</v>
      </c>
      <c r="L49" s="236"/>
    </row>
    <row r="50" spans="1:12" x14ac:dyDescent="0.3">
      <c r="A50" s="186">
        <v>49</v>
      </c>
      <c r="D50" s="236"/>
      <c r="E50" s="321"/>
      <c r="F50" s="321"/>
      <c r="G50" s="321"/>
      <c r="H50" s="321"/>
      <c r="I50" s="321"/>
      <c r="J50" s="321"/>
      <c r="K50" s="318">
        <f t="shared" si="1"/>
        <v>0</v>
      </c>
      <c r="L50" s="236"/>
    </row>
    <row r="51" spans="1:12" x14ac:dyDescent="0.3">
      <c r="A51" s="186">
        <v>50</v>
      </c>
      <c r="D51" s="236"/>
      <c r="E51" s="321"/>
      <c r="F51" s="321"/>
      <c r="G51" s="321"/>
      <c r="H51" s="321"/>
      <c r="I51" s="321"/>
      <c r="J51" s="321"/>
      <c r="K51" s="318">
        <f t="shared" si="1"/>
        <v>0</v>
      </c>
      <c r="L51" s="236"/>
    </row>
    <row r="52" spans="1:12" x14ac:dyDescent="0.3">
      <c r="A52" s="186">
        <v>51</v>
      </c>
      <c r="D52" s="236"/>
      <c r="E52" s="321"/>
      <c r="F52" s="321"/>
      <c r="G52" s="321"/>
      <c r="H52" s="321"/>
      <c r="I52" s="321"/>
      <c r="J52" s="321"/>
      <c r="K52" s="318">
        <f t="shared" si="1"/>
        <v>0</v>
      </c>
      <c r="L52" s="236"/>
    </row>
    <row r="53" spans="1:12" x14ac:dyDescent="0.3">
      <c r="A53" s="186">
        <v>52</v>
      </c>
      <c r="D53" s="236"/>
      <c r="E53" s="321"/>
      <c r="F53" s="321"/>
      <c r="G53" s="321"/>
      <c r="H53" s="321"/>
      <c r="I53" s="321"/>
      <c r="J53" s="321"/>
      <c r="K53" s="318">
        <f t="shared" si="1"/>
        <v>0</v>
      </c>
      <c r="L53" s="236"/>
    </row>
    <row r="54" spans="1:12" x14ac:dyDescent="0.3">
      <c r="A54" s="186">
        <v>53</v>
      </c>
      <c r="D54" s="236"/>
      <c r="E54" s="321"/>
      <c r="F54" s="321"/>
      <c r="G54" s="321"/>
      <c r="H54" s="321"/>
      <c r="I54" s="321"/>
      <c r="J54" s="321"/>
      <c r="K54" s="318">
        <f t="shared" si="1"/>
        <v>0</v>
      </c>
      <c r="L54" s="236"/>
    </row>
    <row r="55" spans="1:12" ht="15" thickBot="1" x14ac:dyDescent="0.35">
      <c r="A55" s="187">
        <v>54</v>
      </c>
      <c r="D55" s="240"/>
      <c r="E55" s="322"/>
      <c r="F55" s="322"/>
      <c r="G55" s="322"/>
      <c r="H55" s="322"/>
      <c r="I55" s="322"/>
      <c r="J55" s="322"/>
      <c r="K55" s="319">
        <f t="shared" si="1"/>
        <v>0</v>
      </c>
      <c r="L55" s="240"/>
    </row>
  </sheetData>
  <sortState xmlns:xlrd2="http://schemas.microsoft.com/office/spreadsheetml/2017/richdata2" ref="B2:L26">
    <sortCondition descending="1" ref="K2:K26"/>
    <sortCondition ref="L2:L26"/>
    <sortCondition ref="D2:D26"/>
  </sortState>
  <printOptions gridLines="1"/>
  <pageMargins left="0.7" right="0.7" top="0.75" bottom="0.75" header="0.3" footer="0.3"/>
  <pageSetup scale="91" orientation="landscape" horizontalDpi="4294967293" r:id="rId1"/>
  <headerFooter>
    <oddHeader>&amp;CRanch Day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L55"/>
  <sheetViews>
    <sheetView showWhiteSpace="0" zoomScaleNormal="100" workbookViewId="0">
      <pane ySplit="1" topLeftCell="A2" activePane="bottomLeft" state="frozen"/>
      <selection pane="bottomLeft" activeCell="C21" sqref="C21"/>
    </sheetView>
  </sheetViews>
  <sheetFormatPr defaultColWidth="8.69921875" defaultRowHeight="13.8" x14ac:dyDescent="0.25"/>
  <cols>
    <col min="1" max="1" width="3.19921875" style="12" customWidth="1"/>
    <col min="2" max="2" width="23.5" style="12" customWidth="1"/>
    <col min="3" max="3" width="12" style="12" customWidth="1"/>
    <col min="4" max="4" width="9" style="111"/>
    <col min="5" max="5" width="9" style="13"/>
    <col min="6" max="6" width="9.69921875" style="13" customWidth="1"/>
    <col min="7" max="7" width="10.19921875" style="13" customWidth="1"/>
    <col min="8" max="8" width="10.3984375" style="13" customWidth="1"/>
    <col min="9" max="10" width="9.5" style="13" customWidth="1"/>
    <col min="11" max="11" width="9.5" style="37" customWidth="1"/>
    <col min="12" max="12" width="10.5" style="111" customWidth="1"/>
    <col min="13" max="16384" width="8.69921875" style="12"/>
  </cols>
  <sheetData>
    <row r="1" spans="1:12" s="107" customFormat="1" ht="14.4" x14ac:dyDescent="0.3">
      <c r="A1" s="186"/>
      <c r="B1" s="186" t="s">
        <v>0</v>
      </c>
      <c r="C1" s="188" t="s">
        <v>1</v>
      </c>
      <c r="D1" s="234" t="s">
        <v>2</v>
      </c>
      <c r="E1" s="320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33</v>
      </c>
      <c r="K1" s="189" t="s">
        <v>8</v>
      </c>
      <c r="L1" s="234" t="s">
        <v>9</v>
      </c>
    </row>
    <row r="2" spans="1:12" ht="14.4" x14ac:dyDescent="0.3">
      <c r="A2" s="186">
        <v>1</v>
      </c>
      <c r="B2" s="235"/>
      <c r="C2" s="235"/>
      <c r="D2" s="236"/>
      <c r="E2" s="321"/>
      <c r="F2" s="321"/>
      <c r="G2" s="321"/>
      <c r="H2" s="321"/>
      <c r="I2" s="321"/>
      <c r="J2" s="321"/>
      <c r="K2" s="238">
        <f>SUM(E2:J2)</f>
        <v>0</v>
      </c>
      <c r="L2" s="236"/>
    </row>
    <row r="3" spans="1:12" ht="14.4" x14ac:dyDescent="0.3">
      <c r="A3" s="186">
        <v>2</v>
      </c>
      <c r="B3" s="235"/>
      <c r="C3" s="235"/>
      <c r="D3" s="236"/>
      <c r="E3" s="321"/>
      <c r="F3" s="321"/>
      <c r="G3" s="321"/>
      <c r="H3" s="321"/>
      <c r="I3" s="321"/>
      <c r="J3" s="321"/>
      <c r="K3" s="238">
        <f t="shared" ref="K3:K55" si="0">SUM(E3:J3)</f>
        <v>0</v>
      </c>
      <c r="L3" s="236"/>
    </row>
    <row r="4" spans="1:12" ht="14.4" x14ac:dyDescent="0.3">
      <c r="A4" s="186">
        <v>3</v>
      </c>
      <c r="B4" s="235"/>
      <c r="C4" s="235"/>
      <c r="D4" s="236"/>
      <c r="E4" s="321"/>
      <c r="F4" s="321"/>
      <c r="G4" s="321"/>
      <c r="H4" s="321"/>
      <c r="I4" s="321"/>
      <c r="J4" s="321"/>
      <c r="K4" s="238">
        <f t="shared" si="0"/>
        <v>0</v>
      </c>
      <c r="L4" s="236"/>
    </row>
    <row r="5" spans="1:12" ht="14.4" x14ac:dyDescent="0.3">
      <c r="A5" s="186">
        <v>4</v>
      </c>
      <c r="B5" s="235"/>
      <c r="C5" s="235"/>
      <c r="D5" s="236"/>
      <c r="E5" s="321"/>
      <c r="F5" s="321"/>
      <c r="G5" s="321"/>
      <c r="H5" s="321"/>
      <c r="I5" s="321"/>
      <c r="J5" s="321"/>
      <c r="K5" s="238">
        <f t="shared" si="0"/>
        <v>0</v>
      </c>
      <c r="L5" s="236"/>
    </row>
    <row r="6" spans="1:12" ht="14.4" x14ac:dyDescent="0.3">
      <c r="A6" s="186">
        <v>5</v>
      </c>
      <c r="B6" s="235"/>
      <c r="C6" s="235"/>
      <c r="D6" s="236"/>
      <c r="E6" s="321"/>
      <c r="F6" s="321"/>
      <c r="G6" s="321"/>
      <c r="H6" s="321"/>
      <c r="I6" s="321"/>
      <c r="J6" s="321"/>
      <c r="K6" s="238">
        <f t="shared" si="0"/>
        <v>0</v>
      </c>
      <c r="L6" s="236"/>
    </row>
    <row r="7" spans="1:12" ht="14.4" x14ac:dyDescent="0.3">
      <c r="A7" s="186">
        <v>6</v>
      </c>
      <c r="B7" s="235"/>
      <c r="C7" s="235"/>
      <c r="D7" s="236"/>
      <c r="E7" s="321"/>
      <c r="F7" s="321"/>
      <c r="G7" s="321"/>
      <c r="H7" s="321"/>
      <c r="I7" s="321"/>
      <c r="J7" s="321"/>
      <c r="K7" s="238">
        <f t="shared" si="0"/>
        <v>0</v>
      </c>
      <c r="L7" s="236"/>
    </row>
    <row r="8" spans="1:12" ht="14.4" x14ac:dyDescent="0.3">
      <c r="A8" s="186">
        <v>7</v>
      </c>
      <c r="B8" s="235"/>
      <c r="C8" s="235"/>
      <c r="D8" s="236"/>
      <c r="E8" s="321"/>
      <c r="F8" s="321"/>
      <c r="G8" s="321"/>
      <c r="H8" s="321"/>
      <c r="I8" s="321"/>
      <c r="J8" s="321"/>
      <c r="K8" s="238">
        <f t="shared" si="0"/>
        <v>0</v>
      </c>
      <c r="L8" s="236"/>
    </row>
    <row r="9" spans="1:12" ht="14.4" x14ac:dyDescent="0.3">
      <c r="A9" s="186">
        <v>8</v>
      </c>
      <c r="B9" s="235"/>
      <c r="C9" s="235"/>
      <c r="D9" s="236"/>
      <c r="E9" s="321"/>
      <c r="F9" s="321"/>
      <c r="G9" s="321"/>
      <c r="H9" s="321"/>
      <c r="I9" s="321"/>
      <c r="J9" s="321"/>
      <c r="K9" s="238">
        <f t="shared" si="0"/>
        <v>0</v>
      </c>
      <c r="L9" s="236"/>
    </row>
    <row r="10" spans="1:12" ht="14.4" x14ac:dyDescent="0.3">
      <c r="A10" s="186">
        <v>9</v>
      </c>
      <c r="B10" s="235"/>
      <c r="C10" s="235"/>
      <c r="D10" s="236"/>
      <c r="E10" s="321"/>
      <c r="F10" s="321"/>
      <c r="G10" s="321"/>
      <c r="H10" s="321"/>
      <c r="I10" s="321"/>
      <c r="J10" s="321"/>
      <c r="K10" s="238">
        <f t="shared" si="0"/>
        <v>0</v>
      </c>
      <c r="L10" s="236"/>
    </row>
    <row r="11" spans="1:12" ht="14.4" x14ac:dyDescent="0.3">
      <c r="A11" s="186">
        <v>10</v>
      </c>
      <c r="B11" s="235"/>
      <c r="C11" s="235"/>
      <c r="D11" s="236"/>
      <c r="E11" s="321"/>
      <c r="F11" s="321"/>
      <c r="G11" s="321"/>
      <c r="H11" s="321"/>
      <c r="I11" s="321"/>
      <c r="J11" s="321"/>
      <c r="K11" s="238">
        <f t="shared" si="0"/>
        <v>0</v>
      </c>
      <c r="L11" s="236"/>
    </row>
    <row r="12" spans="1:12" ht="14.4" x14ac:dyDescent="0.3">
      <c r="A12" s="186">
        <v>11</v>
      </c>
      <c r="B12" s="235"/>
      <c r="C12" s="235"/>
      <c r="D12" s="236"/>
      <c r="E12" s="321"/>
      <c r="F12" s="321"/>
      <c r="G12" s="321"/>
      <c r="H12" s="321"/>
      <c r="I12" s="321"/>
      <c r="J12" s="321"/>
      <c r="K12" s="238">
        <f t="shared" si="0"/>
        <v>0</v>
      </c>
      <c r="L12" s="236"/>
    </row>
    <row r="13" spans="1:12" ht="14.4" x14ac:dyDescent="0.3">
      <c r="A13" s="186">
        <v>12</v>
      </c>
      <c r="B13" s="235"/>
      <c r="C13" s="235"/>
      <c r="D13" s="236"/>
      <c r="E13" s="321"/>
      <c r="F13" s="321"/>
      <c r="G13" s="321"/>
      <c r="H13" s="321"/>
      <c r="I13" s="321"/>
      <c r="J13" s="321"/>
      <c r="K13" s="238">
        <f t="shared" si="0"/>
        <v>0</v>
      </c>
      <c r="L13" s="236"/>
    </row>
    <row r="14" spans="1:12" ht="14.4" x14ac:dyDescent="0.3">
      <c r="A14" s="186">
        <v>13</v>
      </c>
      <c r="B14" s="235"/>
      <c r="C14" s="235"/>
      <c r="D14" s="236"/>
      <c r="E14" s="321"/>
      <c r="F14" s="321"/>
      <c r="G14" s="321"/>
      <c r="H14" s="321"/>
      <c r="I14" s="321"/>
      <c r="J14" s="321"/>
      <c r="K14" s="238">
        <f t="shared" si="0"/>
        <v>0</v>
      </c>
      <c r="L14" s="236"/>
    </row>
    <row r="15" spans="1:12" ht="14.4" x14ac:dyDescent="0.3">
      <c r="A15" s="186">
        <v>14</v>
      </c>
      <c r="B15" s="235"/>
      <c r="C15" s="235"/>
      <c r="D15" s="236"/>
      <c r="E15" s="321"/>
      <c r="F15" s="321"/>
      <c r="G15" s="321"/>
      <c r="H15" s="321"/>
      <c r="I15" s="321"/>
      <c r="J15" s="321"/>
      <c r="K15" s="238">
        <f t="shared" si="0"/>
        <v>0</v>
      </c>
      <c r="L15" s="236"/>
    </row>
    <row r="16" spans="1:12" ht="14.4" x14ac:dyDescent="0.3">
      <c r="A16" s="186">
        <v>15</v>
      </c>
      <c r="B16" s="235"/>
      <c r="C16" s="235"/>
      <c r="D16" s="236"/>
      <c r="E16" s="321"/>
      <c r="F16" s="321"/>
      <c r="G16" s="321"/>
      <c r="H16" s="321"/>
      <c r="I16" s="321"/>
      <c r="J16" s="321"/>
      <c r="K16" s="238">
        <f t="shared" si="0"/>
        <v>0</v>
      </c>
      <c r="L16" s="236"/>
    </row>
    <row r="17" spans="1:12" ht="14.4" x14ac:dyDescent="0.3">
      <c r="A17" s="186">
        <v>16</v>
      </c>
      <c r="B17" s="235"/>
      <c r="C17" s="235"/>
      <c r="D17" s="236"/>
      <c r="E17" s="321"/>
      <c r="F17" s="321"/>
      <c r="G17" s="321"/>
      <c r="H17" s="321"/>
      <c r="I17" s="321"/>
      <c r="J17" s="321"/>
      <c r="K17" s="238">
        <f t="shared" si="0"/>
        <v>0</v>
      </c>
      <c r="L17" s="236"/>
    </row>
    <row r="18" spans="1:12" ht="14.4" x14ac:dyDescent="0.3">
      <c r="A18" s="186">
        <v>17</v>
      </c>
      <c r="B18" s="235"/>
      <c r="C18" s="235"/>
      <c r="D18" s="236"/>
      <c r="E18" s="321"/>
      <c r="F18" s="321"/>
      <c r="G18" s="321"/>
      <c r="H18" s="321"/>
      <c r="I18" s="321"/>
      <c r="J18" s="321"/>
      <c r="K18" s="238">
        <f t="shared" si="0"/>
        <v>0</v>
      </c>
      <c r="L18" s="236"/>
    </row>
    <row r="19" spans="1:12" ht="14.4" x14ac:dyDescent="0.3">
      <c r="A19" s="186">
        <v>18</v>
      </c>
      <c r="B19" s="235"/>
      <c r="C19" s="235"/>
      <c r="D19" s="236"/>
      <c r="E19" s="321"/>
      <c r="F19" s="321"/>
      <c r="G19" s="321"/>
      <c r="H19" s="321"/>
      <c r="I19" s="321"/>
      <c r="J19" s="321"/>
      <c r="K19" s="238">
        <f t="shared" si="0"/>
        <v>0</v>
      </c>
      <c r="L19" s="236"/>
    </row>
    <row r="20" spans="1:12" ht="14.4" x14ac:dyDescent="0.3">
      <c r="A20" s="186">
        <v>19</v>
      </c>
      <c r="B20" s="235"/>
      <c r="C20" s="235"/>
      <c r="D20" s="236"/>
      <c r="E20" s="321"/>
      <c r="F20" s="321"/>
      <c r="G20" s="321"/>
      <c r="H20" s="321"/>
      <c r="I20" s="321"/>
      <c r="J20" s="321"/>
      <c r="K20" s="238">
        <f t="shared" si="0"/>
        <v>0</v>
      </c>
      <c r="L20" s="236"/>
    </row>
    <row r="21" spans="1:12" ht="14.4" x14ac:dyDescent="0.3">
      <c r="A21" s="186">
        <v>20</v>
      </c>
      <c r="B21" s="235"/>
      <c r="C21" s="235"/>
      <c r="D21" s="236"/>
      <c r="E21" s="321"/>
      <c r="F21" s="321"/>
      <c r="G21" s="321"/>
      <c r="H21" s="321"/>
      <c r="I21" s="321"/>
      <c r="J21" s="321"/>
      <c r="K21" s="238">
        <f t="shared" si="0"/>
        <v>0</v>
      </c>
      <c r="L21" s="236"/>
    </row>
    <row r="22" spans="1:12" ht="14.4" x14ac:dyDescent="0.3">
      <c r="A22" s="186">
        <v>21</v>
      </c>
      <c r="B22" s="235"/>
      <c r="C22" s="235"/>
      <c r="D22" s="236"/>
      <c r="E22" s="321"/>
      <c r="F22" s="321"/>
      <c r="G22" s="321"/>
      <c r="H22" s="321"/>
      <c r="I22" s="321"/>
      <c r="J22" s="321"/>
      <c r="K22" s="238">
        <f t="shared" si="0"/>
        <v>0</v>
      </c>
      <c r="L22" s="236"/>
    </row>
    <row r="23" spans="1:12" ht="14.4" x14ac:dyDescent="0.3">
      <c r="A23" s="186">
        <v>22</v>
      </c>
      <c r="B23" s="235"/>
      <c r="C23" s="235"/>
      <c r="D23" s="236"/>
      <c r="E23" s="321"/>
      <c r="F23" s="321"/>
      <c r="G23" s="321"/>
      <c r="H23" s="321"/>
      <c r="I23" s="321"/>
      <c r="J23" s="321"/>
      <c r="K23" s="238">
        <f t="shared" si="0"/>
        <v>0</v>
      </c>
      <c r="L23" s="236"/>
    </row>
    <row r="24" spans="1:12" ht="14.4" x14ac:dyDescent="0.3">
      <c r="A24" s="186">
        <v>23</v>
      </c>
      <c r="B24" s="235"/>
      <c r="C24" s="235"/>
      <c r="D24" s="236"/>
      <c r="E24" s="321"/>
      <c r="F24" s="321"/>
      <c r="G24" s="321"/>
      <c r="H24" s="321"/>
      <c r="I24" s="321"/>
      <c r="J24" s="321"/>
      <c r="K24" s="238">
        <f t="shared" si="0"/>
        <v>0</v>
      </c>
      <c r="L24" s="236"/>
    </row>
    <row r="25" spans="1:12" ht="14.4" x14ac:dyDescent="0.3">
      <c r="A25" s="186">
        <v>24</v>
      </c>
      <c r="B25" s="235"/>
      <c r="C25" s="235"/>
      <c r="D25" s="236"/>
      <c r="E25" s="321"/>
      <c r="F25" s="321"/>
      <c r="G25" s="321"/>
      <c r="H25" s="321"/>
      <c r="I25" s="321"/>
      <c r="J25" s="321"/>
      <c r="K25" s="238">
        <f t="shared" si="0"/>
        <v>0</v>
      </c>
      <c r="L25" s="236"/>
    </row>
    <row r="26" spans="1:12" ht="14.4" x14ac:dyDescent="0.3">
      <c r="A26" s="186">
        <v>25</v>
      </c>
      <c r="B26" s="235"/>
      <c r="C26" s="235"/>
      <c r="D26" s="236"/>
      <c r="E26" s="321"/>
      <c r="F26" s="321"/>
      <c r="G26" s="321"/>
      <c r="H26" s="321"/>
      <c r="I26" s="321"/>
      <c r="J26" s="321"/>
      <c r="K26" s="238">
        <f t="shared" si="0"/>
        <v>0</v>
      </c>
      <c r="L26" s="236"/>
    </row>
    <row r="27" spans="1:12" ht="14.4" x14ac:dyDescent="0.3">
      <c r="A27" s="186">
        <v>26</v>
      </c>
      <c r="B27" s="235"/>
      <c r="C27" s="235"/>
      <c r="D27" s="236"/>
      <c r="E27" s="321"/>
      <c r="F27" s="321"/>
      <c r="G27" s="321"/>
      <c r="H27" s="321"/>
      <c r="I27" s="321"/>
      <c r="J27" s="321"/>
      <c r="K27" s="238">
        <f t="shared" si="0"/>
        <v>0</v>
      </c>
      <c r="L27" s="236"/>
    </row>
    <row r="28" spans="1:12" ht="14.4" x14ac:dyDescent="0.3">
      <c r="A28" s="186">
        <v>27</v>
      </c>
      <c r="B28" s="235"/>
      <c r="C28" s="235"/>
      <c r="D28" s="236"/>
      <c r="E28" s="321"/>
      <c r="F28" s="321"/>
      <c r="G28" s="321"/>
      <c r="H28" s="321"/>
      <c r="I28" s="321"/>
      <c r="J28" s="321"/>
      <c r="K28" s="238">
        <f t="shared" si="0"/>
        <v>0</v>
      </c>
      <c r="L28" s="236"/>
    </row>
    <row r="29" spans="1:12" ht="14.4" x14ac:dyDescent="0.3">
      <c r="A29" s="186">
        <v>28</v>
      </c>
      <c r="B29" s="235"/>
      <c r="C29" s="235"/>
      <c r="D29" s="236"/>
      <c r="E29" s="321"/>
      <c r="F29" s="321"/>
      <c r="G29" s="321"/>
      <c r="H29" s="321"/>
      <c r="I29" s="321"/>
      <c r="J29" s="321"/>
      <c r="K29" s="238">
        <f t="shared" si="0"/>
        <v>0</v>
      </c>
      <c r="L29" s="236"/>
    </row>
    <row r="30" spans="1:12" ht="14.4" x14ac:dyDescent="0.3">
      <c r="A30" s="186">
        <v>29</v>
      </c>
      <c r="B30" s="235"/>
      <c r="C30" s="235"/>
      <c r="D30" s="236"/>
      <c r="E30" s="321"/>
      <c r="F30" s="321"/>
      <c r="G30" s="321"/>
      <c r="H30" s="321"/>
      <c r="I30" s="321"/>
      <c r="J30" s="321"/>
      <c r="K30" s="238">
        <f t="shared" si="0"/>
        <v>0</v>
      </c>
      <c r="L30" s="236"/>
    </row>
    <row r="31" spans="1:12" ht="14.4" x14ac:dyDescent="0.3">
      <c r="A31" s="186">
        <v>30</v>
      </c>
      <c r="B31" s="235"/>
      <c r="C31" s="235"/>
      <c r="D31" s="236"/>
      <c r="E31" s="321"/>
      <c r="F31" s="321"/>
      <c r="G31" s="321"/>
      <c r="H31" s="321"/>
      <c r="I31" s="321"/>
      <c r="J31" s="321"/>
      <c r="K31" s="238">
        <f t="shared" si="0"/>
        <v>0</v>
      </c>
      <c r="L31" s="236"/>
    </row>
    <row r="32" spans="1:12" ht="14.4" x14ac:dyDescent="0.3">
      <c r="A32" s="186">
        <v>31</v>
      </c>
      <c r="B32" s="165"/>
      <c r="C32" s="165"/>
      <c r="D32" s="236"/>
      <c r="E32" s="321"/>
      <c r="F32" s="321"/>
      <c r="G32" s="321"/>
      <c r="H32" s="321"/>
      <c r="I32" s="321"/>
      <c r="J32" s="321"/>
      <c r="K32" s="238">
        <f t="shared" si="0"/>
        <v>0</v>
      </c>
      <c r="L32" s="236"/>
    </row>
    <row r="33" spans="1:12" ht="14.4" x14ac:dyDescent="0.3">
      <c r="A33" s="186">
        <v>32</v>
      </c>
      <c r="B33" s="165"/>
      <c r="C33" s="165"/>
      <c r="D33" s="236"/>
      <c r="E33" s="321"/>
      <c r="F33" s="321"/>
      <c r="G33" s="321"/>
      <c r="H33" s="321"/>
      <c r="I33" s="321"/>
      <c r="J33" s="321"/>
      <c r="K33" s="238">
        <f t="shared" si="0"/>
        <v>0</v>
      </c>
      <c r="L33" s="236"/>
    </row>
    <row r="34" spans="1:12" ht="14.4" x14ac:dyDescent="0.3">
      <c r="A34" s="186">
        <v>33</v>
      </c>
      <c r="B34" s="165"/>
      <c r="C34" s="165"/>
      <c r="D34" s="236"/>
      <c r="E34" s="321"/>
      <c r="F34" s="321"/>
      <c r="G34" s="321"/>
      <c r="H34" s="321"/>
      <c r="I34" s="321"/>
      <c r="J34" s="321"/>
      <c r="K34" s="238">
        <f t="shared" si="0"/>
        <v>0</v>
      </c>
      <c r="L34" s="236"/>
    </row>
    <row r="35" spans="1:12" ht="14.4" x14ac:dyDescent="0.3">
      <c r="A35" s="186">
        <v>34</v>
      </c>
      <c r="B35" s="165"/>
      <c r="C35" s="165"/>
      <c r="D35" s="236"/>
      <c r="E35" s="321"/>
      <c r="F35" s="321"/>
      <c r="G35" s="321"/>
      <c r="H35" s="321"/>
      <c r="I35" s="321"/>
      <c r="J35" s="321"/>
      <c r="K35" s="238">
        <f t="shared" si="0"/>
        <v>0</v>
      </c>
      <c r="L35" s="236"/>
    </row>
    <row r="36" spans="1:12" ht="14.4" x14ac:dyDescent="0.3">
      <c r="A36" s="186">
        <v>35</v>
      </c>
      <c r="B36" s="165"/>
      <c r="C36" s="165"/>
      <c r="D36" s="236"/>
      <c r="E36" s="321"/>
      <c r="F36" s="321"/>
      <c r="G36" s="321"/>
      <c r="H36" s="321"/>
      <c r="I36" s="321"/>
      <c r="J36" s="321"/>
      <c r="K36" s="238">
        <f t="shared" si="0"/>
        <v>0</v>
      </c>
      <c r="L36" s="236"/>
    </row>
    <row r="37" spans="1:12" ht="14.4" x14ac:dyDescent="0.3">
      <c r="A37" s="186">
        <v>36</v>
      </c>
      <c r="B37" s="165"/>
      <c r="C37" s="165"/>
      <c r="D37" s="236"/>
      <c r="E37" s="321"/>
      <c r="F37" s="321"/>
      <c r="G37" s="321"/>
      <c r="H37" s="321"/>
      <c r="I37" s="321"/>
      <c r="J37" s="321"/>
      <c r="K37" s="238">
        <f t="shared" si="0"/>
        <v>0</v>
      </c>
      <c r="L37" s="236"/>
    </row>
    <row r="38" spans="1:12" ht="14.4" x14ac:dyDescent="0.3">
      <c r="A38" s="186">
        <v>37</v>
      </c>
      <c r="B38" s="165"/>
      <c r="C38" s="165"/>
      <c r="D38" s="236"/>
      <c r="E38" s="321"/>
      <c r="F38" s="321"/>
      <c r="G38" s="321"/>
      <c r="H38" s="321"/>
      <c r="I38" s="321"/>
      <c r="J38" s="321"/>
      <c r="K38" s="238">
        <f t="shared" si="0"/>
        <v>0</v>
      </c>
      <c r="L38" s="236"/>
    </row>
    <row r="39" spans="1:12" ht="14.4" x14ac:dyDescent="0.3">
      <c r="A39" s="186">
        <v>38</v>
      </c>
      <c r="B39" s="165"/>
      <c r="C39" s="165"/>
      <c r="D39" s="236"/>
      <c r="E39" s="321"/>
      <c r="F39" s="321"/>
      <c r="G39" s="321"/>
      <c r="H39" s="321"/>
      <c r="I39" s="321"/>
      <c r="J39" s="321"/>
      <c r="K39" s="238">
        <f t="shared" si="0"/>
        <v>0</v>
      </c>
      <c r="L39" s="236"/>
    </row>
    <row r="40" spans="1:12" ht="14.4" x14ac:dyDescent="0.3">
      <c r="A40" s="186">
        <v>39</v>
      </c>
      <c r="B40" s="165"/>
      <c r="C40" s="165"/>
      <c r="D40" s="236"/>
      <c r="E40" s="321"/>
      <c r="F40" s="321"/>
      <c r="G40" s="321"/>
      <c r="H40" s="321"/>
      <c r="I40" s="321"/>
      <c r="J40" s="321"/>
      <c r="K40" s="238">
        <f t="shared" si="0"/>
        <v>0</v>
      </c>
      <c r="L40" s="236"/>
    </row>
    <row r="41" spans="1:12" ht="14.4" x14ac:dyDescent="0.3">
      <c r="A41" s="186">
        <v>40</v>
      </c>
      <c r="B41" s="165"/>
      <c r="C41" s="165"/>
      <c r="D41" s="236"/>
      <c r="E41" s="321"/>
      <c r="F41" s="321"/>
      <c r="G41" s="321"/>
      <c r="H41" s="321"/>
      <c r="I41" s="321"/>
      <c r="J41" s="321"/>
      <c r="K41" s="238">
        <f t="shared" si="0"/>
        <v>0</v>
      </c>
      <c r="L41" s="236"/>
    </row>
    <row r="42" spans="1:12" ht="14.4" x14ac:dyDescent="0.3">
      <c r="A42" s="186">
        <v>41</v>
      </c>
      <c r="B42" s="165"/>
      <c r="C42" s="165"/>
      <c r="D42" s="236"/>
      <c r="E42" s="321"/>
      <c r="F42" s="321"/>
      <c r="G42" s="321"/>
      <c r="H42" s="321"/>
      <c r="I42" s="321"/>
      <c r="J42" s="321"/>
      <c r="K42" s="238">
        <f t="shared" si="0"/>
        <v>0</v>
      </c>
      <c r="L42" s="236"/>
    </row>
    <row r="43" spans="1:12" ht="14.4" x14ac:dyDescent="0.3">
      <c r="A43" s="186">
        <v>42</v>
      </c>
      <c r="B43" s="165"/>
      <c r="C43" s="165"/>
      <c r="D43" s="236"/>
      <c r="E43" s="321"/>
      <c r="F43" s="321"/>
      <c r="G43" s="321"/>
      <c r="H43" s="321"/>
      <c r="I43" s="321"/>
      <c r="J43" s="321"/>
      <c r="K43" s="238">
        <f t="shared" si="0"/>
        <v>0</v>
      </c>
      <c r="L43" s="236"/>
    </row>
    <row r="44" spans="1:12" ht="14.4" x14ac:dyDescent="0.3">
      <c r="A44" s="186">
        <v>43</v>
      </c>
      <c r="B44" s="165"/>
      <c r="C44" s="165"/>
      <c r="D44" s="236"/>
      <c r="E44" s="321"/>
      <c r="F44" s="321"/>
      <c r="G44" s="321"/>
      <c r="H44" s="321"/>
      <c r="I44" s="321"/>
      <c r="J44" s="321"/>
      <c r="K44" s="238">
        <f t="shared" si="0"/>
        <v>0</v>
      </c>
      <c r="L44" s="236"/>
    </row>
    <row r="45" spans="1:12" ht="14.4" x14ac:dyDescent="0.3">
      <c r="A45" s="186">
        <v>44</v>
      </c>
      <c r="B45" s="165"/>
      <c r="C45" s="165"/>
      <c r="D45" s="236"/>
      <c r="E45" s="321"/>
      <c r="F45" s="321"/>
      <c r="G45" s="321"/>
      <c r="H45" s="321"/>
      <c r="I45" s="321"/>
      <c r="J45" s="321"/>
      <c r="K45" s="238">
        <f t="shared" si="0"/>
        <v>0</v>
      </c>
      <c r="L45" s="236"/>
    </row>
    <row r="46" spans="1:12" ht="14.4" x14ac:dyDescent="0.3">
      <c r="A46" s="186">
        <v>45</v>
      </c>
      <c r="B46" s="165"/>
      <c r="C46" s="165"/>
      <c r="D46" s="236"/>
      <c r="E46" s="321"/>
      <c r="F46" s="321"/>
      <c r="G46" s="321"/>
      <c r="H46" s="321"/>
      <c r="I46" s="321"/>
      <c r="J46" s="321"/>
      <c r="K46" s="238">
        <f t="shared" si="0"/>
        <v>0</v>
      </c>
      <c r="L46" s="236"/>
    </row>
    <row r="47" spans="1:12" ht="14.4" x14ac:dyDescent="0.3">
      <c r="A47" s="186">
        <v>46</v>
      </c>
      <c r="B47" s="165"/>
      <c r="C47" s="165"/>
      <c r="D47" s="236"/>
      <c r="E47" s="321"/>
      <c r="F47" s="321"/>
      <c r="G47" s="321"/>
      <c r="H47" s="321"/>
      <c r="I47" s="321"/>
      <c r="J47" s="321"/>
      <c r="K47" s="238">
        <f t="shared" si="0"/>
        <v>0</v>
      </c>
      <c r="L47" s="236"/>
    </row>
    <row r="48" spans="1:12" ht="14.4" x14ac:dyDescent="0.3">
      <c r="A48" s="186">
        <v>47</v>
      </c>
      <c r="B48" s="165"/>
      <c r="C48" s="165"/>
      <c r="D48" s="236"/>
      <c r="E48" s="321"/>
      <c r="F48" s="321"/>
      <c r="G48" s="321"/>
      <c r="H48" s="321"/>
      <c r="I48" s="321"/>
      <c r="J48" s="321"/>
      <c r="K48" s="238">
        <f t="shared" si="0"/>
        <v>0</v>
      </c>
      <c r="L48" s="236"/>
    </row>
    <row r="49" spans="1:12" ht="14.4" x14ac:dyDescent="0.3">
      <c r="A49" s="186">
        <v>48</v>
      </c>
      <c r="B49" s="165"/>
      <c r="C49" s="165"/>
      <c r="D49" s="236"/>
      <c r="E49" s="321"/>
      <c r="F49" s="321"/>
      <c r="G49" s="321"/>
      <c r="H49" s="321"/>
      <c r="I49" s="321"/>
      <c r="J49" s="321"/>
      <c r="K49" s="238">
        <f t="shared" si="0"/>
        <v>0</v>
      </c>
      <c r="L49" s="236"/>
    </row>
    <row r="50" spans="1:12" ht="14.4" x14ac:dyDescent="0.3">
      <c r="A50" s="186">
        <v>49</v>
      </c>
      <c r="B50" s="165"/>
      <c r="C50" s="165"/>
      <c r="D50" s="236"/>
      <c r="E50" s="321"/>
      <c r="F50" s="321"/>
      <c r="G50" s="321"/>
      <c r="H50" s="321"/>
      <c r="I50" s="321"/>
      <c r="J50" s="321"/>
      <c r="K50" s="238">
        <f t="shared" si="0"/>
        <v>0</v>
      </c>
      <c r="L50" s="236"/>
    </row>
    <row r="51" spans="1:12" ht="14.4" x14ac:dyDescent="0.3">
      <c r="A51" s="186">
        <v>50</v>
      </c>
      <c r="B51" s="165"/>
      <c r="C51" s="165"/>
      <c r="D51" s="236"/>
      <c r="E51" s="321"/>
      <c r="F51" s="321"/>
      <c r="G51" s="321"/>
      <c r="H51" s="321"/>
      <c r="I51" s="321"/>
      <c r="J51" s="321"/>
      <c r="K51" s="238">
        <f t="shared" si="0"/>
        <v>0</v>
      </c>
      <c r="L51" s="236"/>
    </row>
    <row r="52" spans="1:12" ht="14.4" x14ac:dyDescent="0.3">
      <c r="A52" s="186">
        <v>51</v>
      </c>
      <c r="B52" s="165"/>
      <c r="C52" s="165"/>
      <c r="D52" s="236"/>
      <c r="E52" s="321"/>
      <c r="F52" s="321"/>
      <c r="G52" s="321"/>
      <c r="H52" s="321"/>
      <c r="I52" s="321"/>
      <c r="J52" s="321"/>
      <c r="K52" s="238">
        <f t="shared" si="0"/>
        <v>0</v>
      </c>
      <c r="L52" s="236"/>
    </row>
    <row r="53" spans="1:12" ht="14.4" x14ac:dyDescent="0.3">
      <c r="A53" s="186">
        <v>52</v>
      </c>
      <c r="B53" s="165"/>
      <c r="C53" s="165"/>
      <c r="D53" s="236"/>
      <c r="E53" s="321"/>
      <c r="F53" s="321"/>
      <c r="G53" s="321"/>
      <c r="H53" s="321"/>
      <c r="I53" s="321"/>
      <c r="J53" s="321"/>
      <c r="K53" s="238">
        <f t="shared" si="0"/>
        <v>0</v>
      </c>
      <c r="L53" s="236"/>
    </row>
    <row r="54" spans="1:12" ht="14.4" x14ac:dyDescent="0.3">
      <c r="A54" s="186">
        <v>53</v>
      </c>
      <c r="B54" s="165"/>
      <c r="C54" s="165"/>
      <c r="D54" s="236"/>
      <c r="E54" s="321"/>
      <c r="F54" s="321"/>
      <c r="G54" s="321"/>
      <c r="H54" s="321"/>
      <c r="I54" s="321"/>
      <c r="J54" s="321"/>
      <c r="K54" s="238">
        <f t="shared" si="0"/>
        <v>0</v>
      </c>
      <c r="L54" s="236"/>
    </row>
    <row r="55" spans="1:12" ht="15" thickBot="1" x14ac:dyDescent="0.35">
      <c r="A55" s="187">
        <v>54</v>
      </c>
      <c r="B55" s="171"/>
      <c r="C55" s="171"/>
      <c r="D55" s="240"/>
      <c r="E55" s="322"/>
      <c r="F55" s="322"/>
      <c r="G55" s="322"/>
      <c r="H55" s="322"/>
      <c r="I55" s="322"/>
      <c r="J55" s="322"/>
      <c r="K55" s="242">
        <f t="shared" si="0"/>
        <v>0</v>
      </c>
      <c r="L55" s="240"/>
    </row>
  </sheetData>
  <sheetProtection algorithmName="SHA-512" hashValue="Iuj2AS18M3GRYgIxmctBnQLZFQMl3hI+Brw1adE7I1e/SVACs3MG9XDVhUrt0QO3mI+d9/gvfpelrUyiC2Lyjg==" saltValue="Ss1xeKLKu4knG0iavn5AMg==" spinCount="100000" sheet="1" objects="1" scenarios="1"/>
  <sortState xmlns:xlrd2="http://schemas.microsoft.com/office/spreadsheetml/2017/richdata2" ref="A2:C23">
    <sortCondition ref="A2:A23"/>
  </sortState>
  <printOptions headings="1" gridLines="1"/>
  <pageMargins left="0.7" right="0.7" top="0.75" bottom="0.75" header="0.3" footer="0.3"/>
  <pageSetup orientation="landscape" r:id="rId1"/>
  <headerFooter>
    <oddHeader>&amp;CRanch Day 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R55"/>
  <sheetViews>
    <sheetView showWhiteSpace="0" zoomScale="98" zoomScaleNormal="98" zoomScaleSheetLayoutView="90" zoomScalePageLayoutView="70" workbookViewId="0">
      <pane ySplit="1" topLeftCell="A2" activePane="bottomLeft" state="frozen"/>
      <selection pane="bottomLeft" activeCell="C3" sqref="C3"/>
    </sheetView>
  </sheetViews>
  <sheetFormatPr defaultRowHeight="13.8" x14ac:dyDescent="0.25"/>
  <cols>
    <col min="1" max="1" width="4.09765625" style="98" customWidth="1"/>
    <col min="2" max="2" width="18.5" style="152" customWidth="1"/>
    <col min="3" max="3" width="8.69921875" style="152"/>
    <col min="4" max="4" width="10.59765625" style="105" customWidth="1"/>
    <col min="5" max="5" width="10.5" style="105" customWidth="1"/>
    <col min="6" max="6" width="10.8984375" style="105" hidden="1" customWidth="1"/>
    <col min="7" max="7" width="12.19921875" style="111" hidden="1" customWidth="1"/>
    <col min="8" max="8" width="11.69921875" style="105" customWidth="1"/>
    <col min="9" max="9" width="10.5" style="37" customWidth="1"/>
    <col min="10" max="10" width="10.59765625" style="37" customWidth="1"/>
    <col min="11" max="11" width="10.5" style="37" hidden="1" customWidth="1"/>
    <col min="12" max="12" width="0.296875" style="37" customWidth="1"/>
    <col min="13" max="13" width="9" style="37"/>
    <col min="14" max="14" width="9" style="105"/>
    <col min="15" max="15" width="11.19921875" style="105" customWidth="1"/>
    <col min="16" max="16" width="8.796875" style="105" hidden="1" customWidth="1"/>
    <col min="17" max="17" width="9.765625E-2" style="105" customWidth="1"/>
    <col min="18" max="18" width="9" style="105"/>
  </cols>
  <sheetData>
    <row r="1" spans="1:18" s="88" customFormat="1" ht="14.4" x14ac:dyDescent="0.3">
      <c r="A1" s="325"/>
      <c r="B1" s="191" t="s">
        <v>0</v>
      </c>
      <c r="C1" s="191" t="s">
        <v>1</v>
      </c>
      <c r="D1" s="297" t="s">
        <v>10</v>
      </c>
      <c r="E1" s="297" t="s">
        <v>11</v>
      </c>
      <c r="F1" s="297" t="s">
        <v>17</v>
      </c>
      <c r="G1" s="234" t="s">
        <v>45</v>
      </c>
      <c r="H1" s="234" t="s">
        <v>12</v>
      </c>
      <c r="I1" s="286" t="s">
        <v>13</v>
      </c>
      <c r="J1" s="189" t="s">
        <v>14</v>
      </c>
      <c r="K1" s="189" t="s">
        <v>18</v>
      </c>
      <c r="L1" s="188" t="s">
        <v>46</v>
      </c>
      <c r="M1" s="188" t="s">
        <v>19</v>
      </c>
      <c r="N1" s="297" t="s">
        <v>15</v>
      </c>
      <c r="O1" s="297" t="s">
        <v>16</v>
      </c>
      <c r="P1" s="297" t="s">
        <v>20</v>
      </c>
      <c r="Q1" s="234" t="s">
        <v>47</v>
      </c>
      <c r="R1" s="234" t="s">
        <v>9</v>
      </c>
    </row>
    <row r="2" spans="1:18" s="7" customFormat="1" ht="14.4" x14ac:dyDescent="0.3">
      <c r="A2" s="325">
        <v>1</v>
      </c>
      <c r="B2" s="324" t="str">
        <f>'RANCH 1'!B5</f>
        <v>Shauna Moser</v>
      </c>
      <c r="C2" s="324" t="str">
        <f>'RANCH 1'!C5</f>
        <v>Mick.</v>
      </c>
      <c r="D2" s="299">
        <f>VLOOKUP(C2,'RANCH 1'!$C$2:$D$55,2,FALSE)</f>
        <v>6.2083333333333337E-4</v>
      </c>
      <c r="E2" s="299">
        <f>VLOOKUP(C2,'RANCH 2'!$C$2:$D$55,2,FALSE)</f>
        <v>5.4259259259259256E-4</v>
      </c>
      <c r="F2" s="299" t="e">
        <f>VLOOKUP(C2,'RANCH 3'!$C$2:$D$55,2,FALSE)</f>
        <v>#N/A</v>
      </c>
      <c r="G2" s="236"/>
      <c r="H2" s="236">
        <f t="shared" ref="H2:H26" si="0">SUM(D2:E2)</f>
        <v>1.1634259259259258E-3</v>
      </c>
      <c r="I2" s="318">
        <f>VLOOKUP(C2,'RANCH 1'!$C$2:$K$55,9,FALSE)</f>
        <v>90</v>
      </c>
      <c r="J2" s="238">
        <f>VLOOKUP(C2,'RANCH 2'!$C$2:$K$55,9,FALSE)</f>
        <v>90</v>
      </c>
      <c r="K2" s="238" t="e">
        <f>VLOOKUP(C2,'RANCH 3'!$C$2:$K$55,9,FALSE)</f>
        <v>#N/A</v>
      </c>
      <c r="L2" s="237"/>
      <c r="M2" s="237">
        <f t="shared" ref="M2:M26" si="1">SUM(I2:J2)</f>
        <v>180</v>
      </c>
      <c r="N2" s="299">
        <f>VLOOKUP(C2,'RANCH 1'!$C$2:$L$55,10,FALSE)</f>
        <v>3.7343750000000003E-3</v>
      </c>
      <c r="O2" s="299">
        <f>VLOOKUP(C2,'RANCH 2'!$C$2:$L$55,10,FALSE)</f>
        <v>3.8856481481481485E-3</v>
      </c>
      <c r="P2" s="299" t="e">
        <f>VLOOKUP(C2,'RANCH 3'!$C$2:$L$55,10,FALSE)</f>
        <v>#N/A</v>
      </c>
      <c r="Q2" s="236"/>
      <c r="R2" s="236">
        <f t="shared" ref="R2:R26" si="2">SUM(N2:O2)</f>
        <v>7.6200231481481483E-3</v>
      </c>
    </row>
    <row r="3" spans="1:18" s="2" customFormat="1" ht="14.4" x14ac:dyDescent="0.3">
      <c r="A3" s="325">
        <v>2</v>
      </c>
      <c r="B3" s="324" t="str">
        <f>'RANCH 1'!B6</f>
        <v>Erby Chandler</v>
      </c>
      <c r="C3" s="324" t="str">
        <f>'RANCH 1'!C6</f>
        <v>Nan</v>
      </c>
      <c r="D3" s="299">
        <f>VLOOKUP(C3,'RANCH 1'!$C$2:$D$55,2,FALSE)</f>
        <v>6.6145833333333334E-4</v>
      </c>
      <c r="E3" s="299">
        <f>VLOOKUP(C3,'RANCH 2'!$C$2:$D$55,2,FALSE)</f>
        <v>5.8124999999999995E-4</v>
      </c>
      <c r="F3" s="299" t="e">
        <f>VLOOKUP(C3,'RANCH 3'!$C$2:$D$55,2,FALSE)</f>
        <v>#N/A</v>
      </c>
      <c r="G3" s="236"/>
      <c r="H3" s="236">
        <f t="shared" si="0"/>
        <v>1.2427083333333333E-3</v>
      </c>
      <c r="I3" s="318">
        <f>VLOOKUP(C3,'RANCH 1'!$C$2:$K$55,9,FALSE)</f>
        <v>90</v>
      </c>
      <c r="J3" s="238">
        <f>VLOOKUP(C3,'RANCH 2'!$C$2:$K$55,9,FALSE)</f>
        <v>90</v>
      </c>
      <c r="K3" s="238" t="e">
        <f>VLOOKUP(C3,'RANCH 3'!$C$2:$K$55,9,FALSE)</f>
        <v>#N/A</v>
      </c>
      <c r="L3" s="237"/>
      <c r="M3" s="237">
        <f t="shared" si="1"/>
        <v>180</v>
      </c>
      <c r="N3" s="299">
        <f>VLOOKUP(C3,'RANCH 1'!$C$2:$L$55,10,FALSE)</f>
        <v>4.1271990740740739E-3</v>
      </c>
      <c r="O3" s="299">
        <f>VLOOKUP(C3,'RANCH 2'!$C$2:$L$55,10,FALSE)</f>
        <v>3.9918981481481481E-3</v>
      </c>
      <c r="P3" s="299" t="e">
        <f>VLOOKUP(C3,'RANCH 3'!$C$2:$L$55,10,FALSE)</f>
        <v>#N/A</v>
      </c>
      <c r="Q3" s="236"/>
      <c r="R3" s="236">
        <f t="shared" si="2"/>
        <v>8.119097222222222E-3</v>
      </c>
    </row>
    <row r="4" spans="1:18" s="7" customFormat="1" ht="14.4" x14ac:dyDescent="0.3">
      <c r="A4" s="325">
        <v>3</v>
      </c>
      <c r="B4" s="324" t="str">
        <f>'RANCH 1'!B8</f>
        <v>Lincoln Rogers</v>
      </c>
      <c r="C4" s="324" t="str">
        <f>'RANCH 1'!C8</f>
        <v>Huck</v>
      </c>
      <c r="D4" s="299">
        <f>VLOOKUP(C4,'RANCH 1'!$C$2:$D$55,2,FALSE)</f>
        <v>2.1435185185185183E-4</v>
      </c>
      <c r="E4" s="299">
        <f>VLOOKUP(C4,'RANCH 2'!$C$2:$D$55,2,FALSE)</f>
        <v>3.0370370370370366E-4</v>
      </c>
      <c r="F4" s="299" t="e">
        <f>VLOOKUP(C4,'RANCH 3'!$C$2:$D$55,2,FALSE)</f>
        <v>#N/A</v>
      </c>
      <c r="G4" s="236"/>
      <c r="H4" s="236">
        <f t="shared" si="0"/>
        <v>5.1805555555555546E-4</v>
      </c>
      <c r="I4" s="318">
        <f>VLOOKUP(C4,'RANCH 1'!$C$2:$K$55,9,FALSE)</f>
        <v>75</v>
      </c>
      <c r="J4" s="238">
        <f>VLOOKUP(C4,'RANCH 2'!$C$2:$K$55,9,FALSE)</f>
        <v>90</v>
      </c>
      <c r="K4" s="238" t="e">
        <f>VLOOKUP(C4,'RANCH 3'!$C$2:$K$55,9,FALSE)</f>
        <v>#N/A</v>
      </c>
      <c r="L4" s="237"/>
      <c r="M4" s="237">
        <f t="shared" si="1"/>
        <v>165</v>
      </c>
      <c r="N4" s="299">
        <f>VLOOKUP(C4,'RANCH 1'!$C$2:$L$55,10,FALSE)</f>
        <v>4.1666666666666666E-3</v>
      </c>
      <c r="O4" s="299">
        <f>VLOOKUP(C4,'RANCH 2'!$C$2:$L$55,10,FALSE)</f>
        <v>3.0914351851851853E-3</v>
      </c>
      <c r="P4" s="299" t="e">
        <f>VLOOKUP(C4,'RANCH 3'!$C$2:$L$55,10,FALSE)</f>
        <v>#N/A</v>
      </c>
      <c r="Q4" s="236"/>
      <c r="R4" s="236">
        <f t="shared" si="2"/>
        <v>7.2581018518518524E-3</v>
      </c>
    </row>
    <row r="5" spans="1:18" s="2" customFormat="1" ht="14.4" x14ac:dyDescent="0.3">
      <c r="A5" s="325">
        <v>4</v>
      </c>
      <c r="B5" s="324" t="str">
        <f>'RANCH 1'!B4</f>
        <v>Tommy Blessing</v>
      </c>
      <c r="C5" s="324" t="str">
        <f>'RANCH 1'!C4</f>
        <v>Holt</v>
      </c>
      <c r="D5" s="299">
        <f>VLOOKUP(C5,'RANCH 1'!$C$2:$D$55,2,FALSE)</f>
        <v>5.1504629629629632E-4</v>
      </c>
      <c r="E5" s="299">
        <f>VLOOKUP(C5,'RANCH 2'!$C$2:$D$55,2,FALSE)</f>
        <v>2.8495370370370371E-4</v>
      </c>
      <c r="F5" s="299" t="e">
        <f>VLOOKUP(C5,'RANCH 3'!$C$2:$D$55,2,FALSE)</f>
        <v>#N/A</v>
      </c>
      <c r="G5" s="236"/>
      <c r="H5" s="236">
        <f t="shared" si="0"/>
        <v>8.0000000000000004E-4</v>
      </c>
      <c r="I5" s="318">
        <f>VLOOKUP(C5,'RANCH 1'!$C$2:$K$55,9,FALSE)</f>
        <v>90</v>
      </c>
      <c r="J5" s="238">
        <f>VLOOKUP(C5,'RANCH 2'!$C$2:$K$55,9,FALSE)</f>
        <v>75</v>
      </c>
      <c r="K5" s="238" t="e">
        <f>VLOOKUP(C5,'RANCH 3'!$C$2:$K$55,9,FALSE)</f>
        <v>#N/A</v>
      </c>
      <c r="L5" s="237"/>
      <c r="M5" s="237">
        <f t="shared" si="1"/>
        <v>165</v>
      </c>
      <c r="N5" s="299">
        <f>VLOOKUP(C5,'RANCH 1'!$C$2:$L$55,10,FALSE)</f>
        <v>3.630902777777778E-3</v>
      </c>
      <c r="O5" s="299">
        <f>VLOOKUP(C5,'RANCH 2'!$C$2:$L$55,10,FALSE)</f>
        <v>4.1666666666666666E-3</v>
      </c>
      <c r="P5" s="299" t="e">
        <f>VLOOKUP(C5,'RANCH 3'!$C$2:$L$55,10,FALSE)</f>
        <v>#N/A</v>
      </c>
      <c r="Q5" s="236"/>
      <c r="R5" s="236">
        <f t="shared" si="2"/>
        <v>7.7975694444444446E-3</v>
      </c>
    </row>
    <row r="6" spans="1:18" s="7" customFormat="1" ht="14.4" x14ac:dyDescent="0.3">
      <c r="A6" s="325">
        <v>5</v>
      </c>
      <c r="B6" s="324" t="str">
        <f>'RANCH 1'!B12</f>
        <v>Leonard Marrow</v>
      </c>
      <c r="C6" s="324" t="str">
        <f>'RANCH 1'!C12</f>
        <v>Gus</v>
      </c>
      <c r="D6" s="299">
        <f>VLOOKUP(C6,'RANCH 1'!$C$2:$D$55,2,FALSE)</f>
        <v>1.0254629629629628E-3</v>
      </c>
      <c r="E6" s="299">
        <f>VLOOKUP(C6,'RANCH 2'!$C$2:$D$55,2,FALSE)</f>
        <v>6.4027777777777781E-4</v>
      </c>
      <c r="F6" s="299" t="e">
        <f>VLOOKUP(C6,'RANCH 3'!$C$2:$D$55,2,FALSE)</f>
        <v>#N/A</v>
      </c>
      <c r="G6" s="236"/>
      <c r="H6" s="236">
        <f t="shared" si="0"/>
        <v>1.6657407407407406E-3</v>
      </c>
      <c r="I6" s="318">
        <f>VLOOKUP(C6,'RANCH 1'!$C$2:$K$55,9,FALSE)</f>
        <v>75</v>
      </c>
      <c r="J6" s="238">
        <f>VLOOKUP(C6,'RANCH 2'!$C$2:$K$55,9,FALSE)</f>
        <v>90</v>
      </c>
      <c r="K6" s="238" t="e">
        <f>VLOOKUP(C6,'RANCH 3'!$C$2:$K$55,9,FALSE)</f>
        <v>#N/A</v>
      </c>
      <c r="L6" s="237"/>
      <c r="M6" s="237">
        <f t="shared" si="1"/>
        <v>165</v>
      </c>
      <c r="N6" s="299">
        <f>VLOOKUP(C6,'RANCH 1'!$C$2:$L$55,10,FALSE)</f>
        <v>4.1666666666666666E-3</v>
      </c>
      <c r="O6" s="299">
        <f>VLOOKUP(C6,'RANCH 2'!$C$2:$L$55,10,FALSE)</f>
        <v>4.0802083333333333E-3</v>
      </c>
      <c r="P6" s="299" t="e">
        <f>VLOOKUP(C6,'RANCH 3'!$C$2:$L$55,10,FALSE)</f>
        <v>#N/A</v>
      </c>
      <c r="Q6" s="236"/>
      <c r="R6" s="236">
        <f t="shared" si="2"/>
        <v>8.2468750000000007E-3</v>
      </c>
    </row>
    <row r="7" spans="1:18" s="2" customFormat="1" ht="14.4" x14ac:dyDescent="0.3">
      <c r="A7" s="325">
        <v>6</v>
      </c>
      <c r="B7" s="324" t="str">
        <f>'RANCH 1'!B17</f>
        <v>Mike Thompson</v>
      </c>
      <c r="C7" s="324" t="str">
        <f>'RANCH 1'!C17</f>
        <v>Pat</v>
      </c>
      <c r="D7" s="299">
        <f>VLOOKUP(C7,'RANCH 1'!$C$2:$D$55,2,FALSE)</f>
        <v>7.5208333333333334E-4</v>
      </c>
      <c r="E7" s="299">
        <f>VLOOKUP(C7,'RANCH 2'!$C$2:$D$55,2,FALSE)</f>
        <v>2.3414351851851851E-4</v>
      </c>
      <c r="F7" s="299" t="e">
        <f>VLOOKUP(C7,'RANCH 3'!$C$2:$D$55,2,FALSE)</f>
        <v>#N/A</v>
      </c>
      <c r="G7" s="236"/>
      <c r="H7" s="236">
        <f t="shared" si="0"/>
        <v>9.8622685185185185E-4</v>
      </c>
      <c r="I7" s="318">
        <f>VLOOKUP(C7,'RANCH 1'!$C$2:$K$55,9,FALSE)</f>
        <v>60</v>
      </c>
      <c r="J7" s="238">
        <f>VLOOKUP(C7,'RANCH 2'!$C$2:$K$55,9,FALSE)</f>
        <v>90</v>
      </c>
      <c r="K7" s="238" t="e">
        <f>VLOOKUP(C7,'RANCH 3'!$C$2:$K$55,9,FALSE)</f>
        <v>#N/A</v>
      </c>
      <c r="L7" s="237"/>
      <c r="M7" s="237">
        <f t="shared" si="1"/>
        <v>150</v>
      </c>
      <c r="N7" s="299">
        <f>VLOOKUP(C7,'RANCH 1'!$C$2:$L$55,10,FALSE)</f>
        <v>4.1666666666666666E-3</v>
      </c>
      <c r="O7" s="299">
        <f>VLOOKUP(C7,'RANCH 2'!$C$2:$L$55,10,FALSE)</f>
        <v>3.0962962962962966E-3</v>
      </c>
      <c r="P7" s="299" t="e">
        <f>VLOOKUP(C7,'RANCH 3'!$C$2:$L$55,10,FALSE)</f>
        <v>#N/A</v>
      </c>
      <c r="Q7" s="236"/>
      <c r="R7" s="236">
        <f t="shared" si="2"/>
        <v>7.2629629629629633E-3</v>
      </c>
    </row>
    <row r="8" spans="1:18" s="7" customFormat="1" ht="14.4" x14ac:dyDescent="0.3">
      <c r="A8" s="325">
        <v>7</v>
      </c>
      <c r="B8" s="324" t="str">
        <f>'RANCH 1'!B2</f>
        <v>Leighton Stevens</v>
      </c>
      <c r="C8" s="324" t="str">
        <f>'RANCH 1'!C2</f>
        <v>Satus Sky</v>
      </c>
      <c r="D8" s="299">
        <f>VLOOKUP(C8,'RANCH 1'!$C$2:$D$55,2,FALSE)</f>
        <v>6.1458333333333341E-4</v>
      </c>
      <c r="E8" s="299">
        <f>VLOOKUP(C8,'RANCH 2'!$C$2:$D$55,2,FALSE)</f>
        <v>2.7048611111111115E-4</v>
      </c>
      <c r="F8" s="299" t="e">
        <f>VLOOKUP(C8,'RANCH 3'!$C$2:$D$55,2,FALSE)</f>
        <v>#N/A</v>
      </c>
      <c r="G8" s="236"/>
      <c r="H8" s="236">
        <f t="shared" si="0"/>
        <v>8.8506944444444462E-4</v>
      </c>
      <c r="I8" s="318">
        <f>VLOOKUP(C8,'RANCH 1'!$C$2:$K$55,9,FALSE)</f>
        <v>90</v>
      </c>
      <c r="J8" s="238">
        <f>VLOOKUP(C8,'RANCH 2'!$C$2:$K$55,9,FALSE)</f>
        <v>60</v>
      </c>
      <c r="K8" s="238" t="e">
        <f>VLOOKUP(C8,'RANCH 3'!$C$2:$K$55,9,FALSE)</f>
        <v>#N/A</v>
      </c>
      <c r="L8" s="237"/>
      <c r="M8" s="237">
        <f t="shared" si="1"/>
        <v>150</v>
      </c>
      <c r="N8" s="299">
        <f>VLOOKUP(C8,'RANCH 1'!$C$2:$L$55,10,FALSE)</f>
        <v>3.4591435185185189E-3</v>
      </c>
      <c r="O8" s="299">
        <f>VLOOKUP(C8,'RANCH 2'!$C$2:$L$55,10,FALSE)</f>
        <v>4.1666666666666666E-3</v>
      </c>
      <c r="P8" s="299" t="e">
        <f>VLOOKUP(C8,'RANCH 3'!$C$2:$L$55,10,FALSE)</f>
        <v>#N/A</v>
      </c>
      <c r="Q8" s="236"/>
      <c r="R8" s="236">
        <f t="shared" si="2"/>
        <v>7.6258101851851851E-3</v>
      </c>
    </row>
    <row r="9" spans="1:18" s="2" customFormat="1" ht="14.4" x14ac:dyDescent="0.3">
      <c r="A9" s="325">
        <v>8</v>
      </c>
      <c r="B9" s="324" t="str">
        <f>'RANCH 1'!B3</f>
        <v>Derk Robinson</v>
      </c>
      <c r="C9" s="324" t="str">
        <f>'RANCH 1'!C3</f>
        <v>Spicy</v>
      </c>
      <c r="D9" s="299">
        <f>VLOOKUP(C9,'RANCH 1'!$C$2:$D$55,2,FALSE)</f>
        <v>5.2511574074074071E-4</v>
      </c>
      <c r="E9" s="299">
        <f>VLOOKUP(C9,'RANCH 2'!$C$2:$D$55,2,FALSE)</f>
        <v>3.6770833333333333E-4</v>
      </c>
      <c r="F9" s="299" t="e">
        <f>VLOOKUP(C9,'RANCH 3'!$C$2:$D$55,2,FALSE)</f>
        <v>#N/A</v>
      </c>
      <c r="G9" s="236"/>
      <c r="H9" s="236">
        <f t="shared" si="0"/>
        <v>8.9282407407407409E-4</v>
      </c>
      <c r="I9" s="318">
        <f>VLOOKUP(C9,'RANCH 1'!$C$2:$K$55,9,FALSE)</f>
        <v>90</v>
      </c>
      <c r="J9" s="238">
        <f>VLOOKUP(C9,'RANCH 2'!$C$2:$K$55,9,FALSE)</f>
        <v>60</v>
      </c>
      <c r="K9" s="238" t="e">
        <f>VLOOKUP(C9,'RANCH 3'!$C$2:$K$55,9,FALSE)</f>
        <v>#N/A</v>
      </c>
      <c r="L9" s="237"/>
      <c r="M9" s="237">
        <f t="shared" si="1"/>
        <v>150</v>
      </c>
      <c r="N9" s="299">
        <f>VLOOKUP(C9,'RANCH 1'!$C$2:$L$55,10,FALSE)</f>
        <v>3.5883101851851853E-3</v>
      </c>
      <c r="O9" s="299">
        <f>VLOOKUP(C9,'RANCH 2'!$C$2:$L$55,10,FALSE)</f>
        <v>4.1666666666666666E-3</v>
      </c>
      <c r="P9" s="299" t="e">
        <f>VLOOKUP(C9,'RANCH 3'!$C$2:$L$55,10,FALSE)</f>
        <v>#N/A</v>
      </c>
      <c r="Q9" s="236"/>
      <c r="R9" s="236">
        <f t="shared" si="2"/>
        <v>7.7549768518518514E-3</v>
      </c>
    </row>
    <row r="10" spans="1:18" s="7" customFormat="1" ht="14.4" x14ac:dyDescent="0.3">
      <c r="A10" s="325">
        <v>9</v>
      </c>
      <c r="B10" s="324" t="str">
        <f>'RANCH 1'!B14</f>
        <v>J Emerson</v>
      </c>
      <c r="C10" s="324" t="str">
        <f>'RANCH 1'!C14</f>
        <v>Karla</v>
      </c>
      <c r="D10" s="299">
        <f>VLOOKUP(C10,'RANCH 1'!$C$2:$D$55,2,FALSE)</f>
        <v>2.9756944444444443E-4</v>
      </c>
      <c r="E10" s="299">
        <f>VLOOKUP(C10,'RANCH 2'!$C$2:$D$55,2,FALSE)</f>
        <v>7.2025462962962961E-4</v>
      </c>
      <c r="F10" s="299" t="e">
        <f>VLOOKUP(C10,'RANCH 3'!$C$2:$D$55,2,FALSE)</f>
        <v>#N/A</v>
      </c>
      <c r="G10" s="236"/>
      <c r="H10" s="236">
        <f t="shared" si="0"/>
        <v>1.017824074074074E-3</v>
      </c>
      <c r="I10" s="318">
        <f>VLOOKUP(C10,'RANCH 1'!$C$2:$K$55,9,FALSE)</f>
        <v>60</v>
      </c>
      <c r="J10" s="238">
        <f>VLOOKUP(C10,'RANCH 2'!$C$2:$K$55,9,FALSE)</f>
        <v>90</v>
      </c>
      <c r="K10" s="238" t="e">
        <f>VLOOKUP(C10,'RANCH 3'!$C$2:$K$55,9,FALSE)</f>
        <v>#N/A</v>
      </c>
      <c r="L10" s="237"/>
      <c r="M10" s="237">
        <f t="shared" si="1"/>
        <v>150</v>
      </c>
      <c r="N10" s="299">
        <f>VLOOKUP(C10,'RANCH 1'!$C$2:$L$55,10,FALSE)</f>
        <v>4.1666666666666666E-3</v>
      </c>
      <c r="O10" s="299">
        <f>VLOOKUP(C10,'RANCH 2'!$C$2:$L$55,10,FALSE)</f>
        <v>3.7363425925925928E-3</v>
      </c>
      <c r="P10" s="299" t="e">
        <f>VLOOKUP(C10,'RANCH 3'!$C$2:$L$55,10,FALSE)</f>
        <v>#N/A</v>
      </c>
      <c r="Q10" s="236"/>
      <c r="R10" s="236">
        <f t="shared" si="2"/>
        <v>7.9030092592592589E-3</v>
      </c>
    </row>
    <row r="11" spans="1:18" s="2" customFormat="1" ht="14.4" x14ac:dyDescent="0.3">
      <c r="A11" s="325">
        <v>10</v>
      </c>
      <c r="B11" s="324" t="str">
        <f>'RANCH 1'!B7</f>
        <v>J. Emerson</v>
      </c>
      <c r="C11" s="324" t="str">
        <f>'RANCH 1'!C7</f>
        <v>Bill</v>
      </c>
      <c r="D11" s="299">
        <f>VLOOKUP(C11,'RANCH 1'!$C$2:$D$55,2,FALSE)</f>
        <v>2.1249999999999999E-4</v>
      </c>
      <c r="E11" s="299">
        <f>VLOOKUP(C11,'RANCH 2'!$C$2:$D$55,2,FALSE)</f>
        <v>4.7094907407407399E-4</v>
      </c>
      <c r="F11" s="299" t="e">
        <f>VLOOKUP(C11,'RANCH 3'!$C$2:$D$55,2,FALSE)</f>
        <v>#N/A</v>
      </c>
      <c r="G11" s="236"/>
      <c r="H11" s="236">
        <f t="shared" si="0"/>
        <v>6.8344907407407395E-4</v>
      </c>
      <c r="I11" s="318">
        <f>VLOOKUP(C11,'RANCH 1'!$C$2:$K$55,9,FALSE)</f>
        <v>75</v>
      </c>
      <c r="J11" s="238">
        <f>VLOOKUP(C11,'RANCH 2'!$C$2:$K$55,9,FALSE)</f>
        <v>75</v>
      </c>
      <c r="K11" s="238" t="e">
        <f>VLOOKUP(C11,'RANCH 3'!$C$2:$K$55,9,FALSE)</f>
        <v>#N/A</v>
      </c>
      <c r="L11" s="237"/>
      <c r="M11" s="237">
        <f t="shared" si="1"/>
        <v>150</v>
      </c>
      <c r="N11" s="299">
        <f>VLOOKUP(C11,'RANCH 1'!$C$2:$L$55,10,FALSE)</f>
        <v>4.1666666666666666E-3</v>
      </c>
      <c r="O11" s="299">
        <f>VLOOKUP(C11,'RANCH 2'!$C$2:$L$55,10,FALSE)</f>
        <v>4.1666666666666666E-3</v>
      </c>
      <c r="P11" s="299" t="e">
        <f>VLOOKUP(C11,'RANCH 3'!$C$2:$L$55,10,FALSE)</f>
        <v>#N/A</v>
      </c>
      <c r="Q11" s="236"/>
      <c r="R11" s="236">
        <f t="shared" si="2"/>
        <v>8.3333333333333332E-3</v>
      </c>
    </row>
    <row r="12" spans="1:18" s="7" customFormat="1" ht="14.4" x14ac:dyDescent="0.3">
      <c r="A12" s="325">
        <v>11</v>
      </c>
      <c r="B12" s="324" t="str">
        <f>'RANCH 1'!B10</f>
        <v>Erby Chandler</v>
      </c>
      <c r="C12" s="324" t="str">
        <f>'RANCH 1'!C10</f>
        <v xml:space="preserve">Reevy </v>
      </c>
      <c r="D12" s="299">
        <f>VLOOKUP(C12,'RANCH 1'!$C$2:$D$55,2,FALSE)</f>
        <v>5.6296296296296292E-4</v>
      </c>
      <c r="E12" s="299">
        <f>VLOOKUP(C12,'RANCH 2'!$C$2:$D$55,2,FALSE)</f>
        <v>5.6400462962962958E-4</v>
      </c>
      <c r="F12" s="299" t="e">
        <f>VLOOKUP(C12,'RANCH 3'!$C$2:$D$55,2,FALSE)</f>
        <v>#N/A</v>
      </c>
      <c r="G12" s="236"/>
      <c r="H12" s="236">
        <f t="shared" si="0"/>
        <v>1.1269675925925926E-3</v>
      </c>
      <c r="I12" s="318">
        <f>VLOOKUP(C12,'RANCH 1'!$C$2:$K$55,9,FALSE)</f>
        <v>75</v>
      </c>
      <c r="J12" s="238">
        <f>VLOOKUP(C12,'RANCH 2'!$C$2:$K$55,9,FALSE)</f>
        <v>75</v>
      </c>
      <c r="K12" s="238" t="e">
        <f>VLOOKUP(C12,'RANCH 3'!$C$2:$K$55,9,FALSE)</f>
        <v>#N/A</v>
      </c>
      <c r="L12" s="237"/>
      <c r="M12" s="237">
        <f t="shared" si="1"/>
        <v>150</v>
      </c>
      <c r="N12" s="299">
        <f>VLOOKUP(C12,'RANCH 1'!$C$2:$L$55,10,FALSE)</f>
        <v>4.1666666666666666E-3</v>
      </c>
      <c r="O12" s="299">
        <f>VLOOKUP(C12,'RANCH 2'!$C$2:$L$55,10,FALSE)</f>
        <v>4.1666666666666666E-3</v>
      </c>
      <c r="P12" s="299" t="e">
        <f>VLOOKUP(C12,'RANCH 3'!$C$2:$L$55,10,FALSE)</f>
        <v>#N/A</v>
      </c>
      <c r="Q12" s="236"/>
      <c r="R12" s="236">
        <f t="shared" si="2"/>
        <v>8.3333333333333332E-3</v>
      </c>
    </row>
    <row r="13" spans="1:18" s="2" customFormat="1" ht="14.4" x14ac:dyDescent="0.3">
      <c r="A13" s="325">
        <v>12</v>
      </c>
      <c r="B13" s="324" t="str">
        <f>'RANCH 1'!B11</f>
        <v>Leighton Stevens</v>
      </c>
      <c r="C13" s="324" t="str">
        <f>'RANCH 1'!C11</f>
        <v>Reba</v>
      </c>
      <c r="D13" s="299">
        <f>VLOOKUP(C13,'RANCH 1'!$C$2:$D$55,2,FALSE)</f>
        <v>7.1284722222222225E-4</v>
      </c>
      <c r="E13" s="299">
        <f>VLOOKUP(C13,'RANCH 2'!$C$2:$D$55,2,FALSE)</f>
        <v>3.40625E-4</v>
      </c>
      <c r="F13" s="299" t="e">
        <f>VLOOKUP(C13,'RANCH 3'!$C$2:$D$55,2,FALSE)</f>
        <v>#N/A</v>
      </c>
      <c r="G13" s="236"/>
      <c r="H13" s="236">
        <f t="shared" si="0"/>
        <v>1.0534722222222221E-3</v>
      </c>
      <c r="I13" s="318">
        <f>VLOOKUP(C13,'RANCH 1'!$C$2:$K$55,9,FALSE)</f>
        <v>75</v>
      </c>
      <c r="J13" s="238">
        <f>VLOOKUP(C13,'RANCH 2'!$C$2:$K$55,9,FALSE)</f>
        <v>70</v>
      </c>
      <c r="K13" s="238" t="e">
        <f>VLOOKUP(C13,'RANCH 3'!$C$2:$K$55,9,FALSE)</f>
        <v>#N/A</v>
      </c>
      <c r="L13" s="237"/>
      <c r="M13" s="237">
        <f t="shared" si="1"/>
        <v>145</v>
      </c>
      <c r="N13" s="299">
        <f>VLOOKUP(C13,'RANCH 1'!$C$2:$L$55,10,FALSE)</f>
        <v>4.1666666666666666E-3</v>
      </c>
      <c r="O13" s="299">
        <f>VLOOKUP(C13,'RANCH 2'!$C$2:$L$55,10,FALSE)</f>
        <v>4.1666666666666666E-3</v>
      </c>
      <c r="P13" s="299" t="e">
        <f>VLOOKUP(C13,'RANCH 3'!$C$2:$L$55,10,FALSE)</f>
        <v>#N/A</v>
      </c>
      <c r="Q13" s="236"/>
      <c r="R13" s="236">
        <f t="shared" si="2"/>
        <v>8.3333333333333332E-3</v>
      </c>
    </row>
    <row r="14" spans="1:18" s="7" customFormat="1" ht="14.4" x14ac:dyDescent="0.3">
      <c r="A14" s="325">
        <v>13</v>
      </c>
      <c r="B14" s="324" t="str">
        <f>'RANCH 1'!B13</f>
        <v>Kyle Dillard</v>
      </c>
      <c r="C14" s="324" t="str">
        <f>'RANCH 1'!C13</f>
        <v>Bo</v>
      </c>
      <c r="D14" s="299">
        <f>VLOOKUP(C14,'RANCH 1'!$C$2:$D$55,2,FALSE)</f>
        <v>2.5115740740740735E-4</v>
      </c>
      <c r="E14" s="299">
        <f>VLOOKUP(C14,'RANCH 2'!$C$2:$D$55,2,FALSE)</f>
        <v>2.4988425925925927E-4</v>
      </c>
      <c r="F14" s="299" t="e">
        <f>VLOOKUP(C14,'RANCH 3'!$C$2:$D$55,2,FALSE)</f>
        <v>#N/A</v>
      </c>
      <c r="G14" s="236"/>
      <c r="H14" s="236">
        <f t="shared" si="0"/>
        <v>5.0104166666666656E-4</v>
      </c>
      <c r="I14" s="318">
        <f>VLOOKUP(C14,'RANCH 1'!$C$2:$K$55,9,FALSE)</f>
        <v>60</v>
      </c>
      <c r="J14" s="238">
        <f>VLOOKUP(C14,'RANCH 2'!$C$2:$K$55,9,FALSE)</f>
        <v>75</v>
      </c>
      <c r="K14" s="238" t="e">
        <f>VLOOKUP(C14,'RANCH 3'!$C$2:$K$55,9,FALSE)</f>
        <v>#N/A</v>
      </c>
      <c r="L14" s="237"/>
      <c r="M14" s="237">
        <f t="shared" si="1"/>
        <v>135</v>
      </c>
      <c r="N14" s="299">
        <f>VLOOKUP(C14,'RANCH 1'!$C$2:$L$55,10,FALSE)</f>
        <v>4.1666666666666666E-3</v>
      </c>
      <c r="O14" s="299">
        <f>VLOOKUP(C14,'RANCH 2'!$C$2:$L$55,10,FALSE)</f>
        <v>4.1666666666666666E-3</v>
      </c>
      <c r="P14" s="299" t="e">
        <f>VLOOKUP(C14,'RANCH 3'!$C$2:$L$55,10,FALSE)</f>
        <v>#N/A</v>
      </c>
      <c r="Q14" s="236"/>
      <c r="R14" s="236">
        <f t="shared" si="2"/>
        <v>8.3333333333333332E-3</v>
      </c>
    </row>
    <row r="15" spans="1:18" ht="14.4" x14ac:dyDescent="0.3">
      <c r="A15" s="325">
        <v>14</v>
      </c>
      <c r="B15" s="324" t="str">
        <f>'RANCH 1'!B20</f>
        <v>Kyle Dillard</v>
      </c>
      <c r="C15" s="324" t="str">
        <f>'RANCH 1'!C20</f>
        <v>Jaeger</v>
      </c>
      <c r="D15" s="299">
        <f>VLOOKUP(C15,'RANCH 1'!$C$2:$D$55,2,FALSE)</f>
        <v>2.6712962962962964E-4</v>
      </c>
      <c r="E15" s="299">
        <f>VLOOKUP(C15,'RANCH 2'!$C$2:$D$55,2,FALSE)</f>
        <v>3.429398148148148E-4</v>
      </c>
      <c r="F15" s="299" t="e">
        <f>VLOOKUP(C15,'RANCH 3'!$C$2:$D$55,2,FALSE)</f>
        <v>#N/A</v>
      </c>
      <c r="G15" s="236"/>
      <c r="H15" s="236">
        <f t="shared" si="0"/>
        <v>6.1006944444444444E-4</v>
      </c>
      <c r="I15" s="318">
        <f>VLOOKUP(C15,'RANCH 1'!$C$2:$K$55,9,FALSE)</f>
        <v>45</v>
      </c>
      <c r="J15" s="238">
        <f>VLOOKUP(C15,'RANCH 2'!$C$2:$K$55,9,FALSE)</f>
        <v>75</v>
      </c>
      <c r="K15" s="238" t="e">
        <f>VLOOKUP(C15,'RANCH 3'!$C$2:$K$55,9,FALSE)</f>
        <v>#N/A</v>
      </c>
      <c r="L15" s="237"/>
      <c r="M15" s="237">
        <f t="shared" si="1"/>
        <v>120</v>
      </c>
      <c r="N15" s="299">
        <f>VLOOKUP(C15,'RANCH 1'!$C$2:$L$55,10,FALSE)</f>
        <v>4.1666666666666666E-3</v>
      </c>
      <c r="O15" s="299">
        <f>VLOOKUP(C15,'RANCH 2'!$C$2:$L$55,10,FALSE)</f>
        <v>4.1666666666666666E-3</v>
      </c>
      <c r="P15" s="299" t="e">
        <f>VLOOKUP(C15,'RANCH 3'!$C$2:$L$55,10,FALSE)</f>
        <v>#N/A</v>
      </c>
      <c r="Q15" s="236"/>
      <c r="R15" s="236">
        <f t="shared" si="2"/>
        <v>8.3333333333333332E-3</v>
      </c>
    </row>
    <row r="16" spans="1:18" ht="14.4" x14ac:dyDescent="0.3">
      <c r="A16" s="325">
        <v>15</v>
      </c>
      <c r="B16" s="324" t="str">
        <f>'RANCH 1'!B9</f>
        <v>Derk Robinson</v>
      </c>
      <c r="C16" s="324" t="str">
        <f>'RANCH 1'!C9</f>
        <v>Gus.</v>
      </c>
      <c r="D16" s="299">
        <f>VLOOKUP(C16,'RANCH 1'!$C$2:$D$55,2,FALSE)</f>
        <v>2.8136574074074072E-4</v>
      </c>
      <c r="E16" s="299">
        <f>VLOOKUP(C16,'RANCH 2'!$C$2:$D$55,2,FALSE)</f>
        <v>6.3055555555555553E-4</v>
      </c>
      <c r="F16" s="299" t="e">
        <f>VLOOKUP(C16,'RANCH 3'!$C$2:$D$55,2,FALSE)</f>
        <v>#N/A</v>
      </c>
      <c r="G16" s="236"/>
      <c r="H16" s="236">
        <f t="shared" si="0"/>
        <v>9.1192129629629631E-4</v>
      </c>
      <c r="I16" s="318">
        <f>VLOOKUP(C16,'RANCH 1'!$C$2:$K$55,9,FALSE)</f>
        <v>75</v>
      </c>
      <c r="J16" s="238">
        <f>VLOOKUP(C16,'RANCH 2'!$C$2:$K$55,9,FALSE)</f>
        <v>45</v>
      </c>
      <c r="K16" s="238" t="e">
        <f>VLOOKUP(C16,'RANCH 3'!$C$2:$K$55,9,FALSE)</f>
        <v>#N/A</v>
      </c>
      <c r="L16" s="237"/>
      <c r="M16" s="237">
        <f t="shared" si="1"/>
        <v>120</v>
      </c>
      <c r="N16" s="299">
        <f>VLOOKUP(C16,'RANCH 1'!$C$2:$L$55,10,FALSE)</f>
        <v>4.1666666666666666E-3</v>
      </c>
      <c r="O16" s="299">
        <f>VLOOKUP(C16,'RANCH 2'!$C$2:$L$55,10,FALSE)</f>
        <v>4.1666666666666666E-3</v>
      </c>
      <c r="P16" s="299" t="e">
        <f>VLOOKUP(C16,'RANCH 3'!$C$2:$L$55,10,FALSE)</f>
        <v>#N/A</v>
      </c>
      <c r="Q16" s="236"/>
      <c r="R16" s="236">
        <f t="shared" si="2"/>
        <v>8.3333333333333332E-3</v>
      </c>
    </row>
    <row r="17" spans="1:18" ht="14.4" x14ac:dyDescent="0.3">
      <c r="A17" s="325">
        <v>16</v>
      </c>
      <c r="B17" s="324" t="str">
        <f>'RANCH 1'!B16</f>
        <v>Langdon Reagan</v>
      </c>
      <c r="C17" s="324" t="str">
        <f>'RANCH 1'!C16</f>
        <v>Bronc</v>
      </c>
      <c r="D17" s="299">
        <f>VLOOKUP(C17,'RANCH 1'!$C$2:$D$55,2,FALSE)</f>
        <v>5.0324074074074062E-4</v>
      </c>
      <c r="E17" s="299">
        <f>VLOOKUP(C17,'RANCH 2'!$C$2:$D$55,2,FALSE)</f>
        <v>6.495370370370369E-4</v>
      </c>
      <c r="F17" s="299" t="e">
        <f>VLOOKUP(C17,'RANCH 3'!$C$2:$D$55,2,FALSE)</f>
        <v>#N/A</v>
      </c>
      <c r="G17" s="236"/>
      <c r="H17" s="236">
        <f t="shared" si="0"/>
        <v>1.1527777777777775E-3</v>
      </c>
      <c r="I17" s="318">
        <f>VLOOKUP(C17,'RANCH 1'!$C$2:$K$55,9,FALSE)</f>
        <v>60</v>
      </c>
      <c r="J17" s="238">
        <f>VLOOKUP(C17,'RANCH 2'!$C$2:$K$55,9,FALSE)</f>
        <v>60</v>
      </c>
      <c r="K17" s="238" t="e">
        <f>VLOOKUP(C17,'RANCH 3'!$C$2:$K$55,9,FALSE)</f>
        <v>#N/A</v>
      </c>
      <c r="L17" s="237"/>
      <c r="M17" s="237">
        <f t="shared" si="1"/>
        <v>120</v>
      </c>
      <c r="N17" s="299">
        <f>VLOOKUP(C17,'RANCH 1'!$C$2:$L$55,10,FALSE)</f>
        <v>4.1666666666666666E-3</v>
      </c>
      <c r="O17" s="299">
        <f>VLOOKUP(C17,'RANCH 2'!$C$2:$L$55,10,FALSE)</f>
        <v>4.1666666666666666E-3</v>
      </c>
      <c r="P17" s="299" t="e">
        <f>VLOOKUP(C17,'RANCH 3'!$C$2:$L$55,10,FALSE)</f>
        <v>#N/A</v>
      </c>
      <c r="Q17" s="236"/>
      <c r="R17" s="236">
        <f t="shared" si="2"/>
        <v>8.3333333333333332E-3</v>
      </c>
    </row>
    <row r="18" spans="1:18" ht="14.4" x14ac:dyDescent="0.3">
      <c r="A18" s="325">
        <v>17</v>
      </c>
      <c r="B18" s="324" t="str">
        <f>'RANCH 1'!B24</f>
        <v>Randal Walker</v>
      </c>
      <c r="C18" s="324" t="str">
        <f>'RANCH 1'!C24</f>
        <v>Satus Clyde</v>
      </c>
      <c r="D18" s="299">
        <f>VLOOKUP(C18,'RANCH 1'!$C$2:$D$55,2,FALSE)</f>
        <v>3.7905092592592591E-4</v>
      </c>
      <c r="E18" s="299">
        <f>VLOOKUP(C18,'RANCH 2'!$C$2:$D$55,2,FALSE)</f>
        <v>3.8761574074074073E-4</v>
      </c>
      <c r="F18" s="299" t="e">
        <f>VLOOKUP(C18,'RANCH 3'!$C$2:$D$55,2,FALSE)</f>
        <v>#N/A</v>
      </c>
      <c r="G18" s="236"/>
      <c r="H18" s="236">
        <f t="shared" si="0"/>
        <v>7.6666666666666658E-4</v>
      </c>
      <c r="I18" s="318">
        <f>VLOOKUP(C18,'RANCH 1'!$C$2:$K$55,9,FALSE)</f>
        <v>15</v>
      </c>
      <c r="J18" s="238">
        <f>VLOOKUP(C18,'RANCH 2'!$C$2:$K$55,9,FALSE)</f>
        <v>90</v>
      </c>
      <c r="K18" s="238" t="e">
        <f>VLOOKUP(C18,'RANCH 3'!$C$2:$K$55,9,FALSE)</f>
        <v>#N/A</v>
      </c>
      <c r="L18" s="237"/>
      <c r="M18" s="237">
        <f t="shared" si="1"/>
        <v>105</v>
      </c>
      <c r="N18" s="299">
        <f>VLOOKUP(C18,'RANCH 1'!$C$2:$L$55,10,FALSE)</f>
        <v>4.1666666666666666E-3</v>
      </c>
      <c r="O18" s="299">
        <f>VLOOKUP(C18,'RANCH 2'!$C$2:$L$55,10,FALSE)</f>
        <v>3.3431712962962968E-3</v>
      </c>
      <c r="P18" s="299" t="e">
        <f>VLOOKUP(C18,'RANCH 3'!$C$2:$L$55,10,FALSE)</f>
        <v>#N/A</v>
      </c>
      <c r="Q18" s="236"/>
      <c r="R18" s="236">
        <f t="shared" si="2"/>
        <v>7.509837962962963E-3</v>
      </c>
    </row>
    <row r="19" spans="1:18" ht="14.4" x14ac:dyDescent="0.3">
      <c r="A19" s="325">
        <v>18</v>
      </c>
      <c r="B19" s="324" t="str">
        <f>'RANCH 1'!B15</f>
        <v>Kevin Lippe</v>
      </c>
      <c r="C19" s="324" t="str">
        <f>'RANCH 1'!C15</f>
        <v>Mac</v>
      </c>
      <c r="D19" s="299">
        <f>VLOOKUP(C19,'RANCH 1'!$C$2:$D$55,2,FALSE)</f>
        <v>4.3738425925925927E-4</v>
      </c>
      <c r="E19" s="299">
        <f>VLOOKUP(C19,'RANCH 2'!$C$2:$D$55,2,FALSE)</f>
        <v>5.9872685185185181E-4</v>
      </c>
      <c r="F19" s="299" t="e">
        <f>VLOOKUP(C19,'RANCH 3'!$C$2:$D$55,2,FALSE)</f>
        <v>#N/A</v>
      </c>
      <c r="G19" s="236"/>
      <c r="H19" s="236">
        <f t="shared" si="0"/>
        <v>1.0361111111111111E-3</v>
      </c>
      <c r="I19" s="318">
        <f>VLOOKUP(C19,'RANCH 1'!$C$2:$K$55,9,FALSE)</f>
        <v>60</v>
      </c>
      <c r="J19" s="238">
        <f>VLOOKUP(C19,'RANCH 2'!$C$2:$K$55,9,FALSE)</f>
        <v>45</v>
      </c>
      <c r="K19" s="238" t="e">
        <f>VLOOKUP(C19,'RANCH 3'!$C$2:$K$55,9,FALSE)</f>
        <v>#N/A</v>
      </c>
      <c r="L19" s="237"/>
      <c r="M19" s="237">
        <f t="shared" si="1"/>
        <v>105</v>
      </c>
      <c r="N19" s="299">
        <f>VLOOKUP(C19,'RANCH 1'!$C$2:$L$55,10,FALSE)</f>
        <v>4.1666666666666666E-3</v>
      </c>
      <c r="O19" s="299">
        <f>VLOOKUP(C19,'RANCH 2'!$C$2:$L$55,10,FALSE)</f>
        <v>4.1666666666666666E-3</v>
      </c>
      <c r="P19" s="299" t="e">
        <f>VLOOKUP(C19,'RANCH 3'!$C$2:$L$55,10,FALSE)</f>
        <v>#N/A</v>
      </c>
      <c r="Q19" s="236"/>
      <c r="R19" s="236">
        <f t="shared" si="2"/>
        <v>8.3333333333333332E-3</v>
      </c>
    </row>
    <row r="20" spans="1:18" ht="14.4" x14ac:dyDescent="0.3">
      <c r="A20" s="325">
        <v>19</v>
      </c>
      <c r="B20" s="324" t="str">
        <f>'RANCH 1'!B26</f>
        <v>Lincoln Rogers</v>
      </c>
      <c r="C20" s="324" t="str">
        <f>'RANCH 1'!C26</f>
        <v>Jan</v>
      </c>
      <c r="D20" s="299">
        <f>VLOOKUP(C20,'RANCH 1'!$C$2:$D$55,2,FALSE)</f>
        <v>4.1666666666666666E-3</v>
      </c>
      <c r="E20" s="299">
        <f>VLOOKUP(C20,'RANCH 2'!$C$2:$D$55,2,FALSE)</f>
        <v>3.184027777777778E-4</v>
      </c>
      <c r="F20" s="299" t="e">
        <f>VLOOKUP(C20,'RANCH 3'!$C$2:$D$55,2,FALSE)</f>
        <v>#N/A</v>
      </c>
      <c r="G20" s="236"/>
      <c r="H20" s="236">
        <f t="shared" si="0"/>
        <v>4.4850694444444443E-3</v>
      </c>
      <c r="I20" s="318">
        <f>VLOOKUP(C20,'RANCH 1'!$C$2:$K$55,9,FALSE)</f>
        <v>0</v>
      </c>
      <c r="J20" s="238">
        <f>VLOOKUP(C20,'RANCH 2'!$C$2:$K$55,9,FALSE)</f>
        <v>90</v>
      </c>
      <c r="K20" s="238" t="e">
        <f>VLOOKUP(C20,'RANCH 3'!$C$2:$K$55,9,FALSE)</f>
        <v>#N/A</v>
      </c>
      <c r="L20" s="237"/>
      <c r="M20" s="237">
        <f t="shared" si="1"/>
        <v>90</v>
      </c>
      <c r="N20" s="299">
        <f>VLOOKUP(C20,'RANCH 1'!$C$2:$L$55,10,FALSE)</f>
        <v>4.1666666666666666E-3</v>
      </c>
      <c r="O20" s="299">
        <f>VLOOKUP(C20,'RANCH 2'!$C$2:$L$55,10,FALSE)</f>
        <v>3.3416666666666668E-3</v>
      </c>
      <c r="P20" s="299" t="e">
        <f>VLOOKUP(C20,'RANCH 3'!$C$2:$L$55,10,FALSE)</f>
        <v>#N/A</v>
      </c>
      <c r="Q20" s="236"/>
      <c r="R20" s="236">
        <f t="shared" si="2"/>
        <v>7.5083333333333339E-3</v>
      </c>
    </row>
    <row r="21" spans="1:18" ht="14.4" x14ac:dyDescent="0.3">
      <c r="A21" s="325">
        <v>20</v>
      </c>
      <c r="B21" s="324" t="str">
        <f>'RANCH 1'!B18</f>
        <v>Kyle Dillard</v>
      </c>
      <c r="C21" s="324" t="str">
        <f>'RANCH 1'!C18</f>
        <v>Mick</v>
      </c>
      <c r="D21" s="299">
        <f>VLOOKUP(C21,'RANCH 1'!$C$2:$D$55,2,FALSE)</f>
        <v>1.0582175925925926E-3</v>
      </c>
      <c r="E21" s="299">
        <f>VLOOKUP(C21,'RANCH 2'!$C$2:$D$55,2,FALSE)</f>
        <v>4.4884259259259253E-4</v>
      </c>
      <c r="F21" s="299" t="e">
        <f>VLOOKUP(C21,'RANCH 3'!$C$2:$D$55,2,FALSE)</f>
        <v>#N/A</v>
      </c>
      <c r="G21" s="236"/>
      <c r="H21" s="236">
        <f t="shared" si="0"/>
        <v>1.5070601851851851E-3</v>
      </c>
      <c r="I21" s="318">
        <f>VLOOKUP(C21,'RANCH 1'!$C$2:$K$55,9,FALSE)</f>
        <v>60</v>
      </c>
      <c r="J21" s="238">
        <f>VLOOKUP(C21,'RANCH 2'!$C$2:$K$55,9,FALSE)</f>
        <v>30</v>
      </c>
      <c r="K21" s="238" t="e">
        <f>VLOOKUP(C21,'RANCH 3'!$C$2:$K$55,9,FALSE)</f>
        <v>#N/A</v>
      </c>
      <c r="L21" s="237"/>
      <c r="M21" s="237">
        <f t="shared" si="1"/>
        <v>90</v>
      </c>
      <c r="N21" s="299">
        <f>VLOOKUP(C21,'RANCH 1'!$C$2:$L$55,10,FALSE)</f>
        <v>4.1666666666666666E-3</v>
      </c>
      <c r="O21" s="299">
        <f>VLOOKUP(C21,'RANCH 2'!$C$2:$L$55,10,FALSE)</f>
        <v>4.1666666666666666E-3</v>
      </c>
      <c r="P21" s="299" t="e">
        <f>VLOOKUP(C21,'RANCH 3'!$C$2:$L$55,10,FALSE)</f>
        <v>#N/A</v>
      </c>
      <c r="Q21" s="236"/>
      <c r="R21" s="236">
        <f t="shared" si="2"/>
        <v>8.3333333333333332E-3</v>
      </c>
    </row>
    <row r="22" spans="1:18" ht="14.4" x14ac:dyDescent="0.3">
      <c r="A22" s="325">
        <v>21</v>
      </c>
      <c r="B22" s="324" t="str">
        <f>'RANCH 1'!B22</f>
        <v>Mike Thompson</v>
      </c>
      <c r="C22" s="324" t="str">
        <f>'RANCH 1'!C22</f>
        <v>Zeke</v>
      </c>
      <c r="D22" s="299">
        <f>VLOOKUP(C22,'RANCH 1'!$C$2:$D$55,2,FALSE)</f>
        <v>1.3182870370370371E-3</v>
      </c>
      <c r="E22" s="299">
        <f>VLOOKUP(C22,'RANCH 2'!$C$2:$D$55,2,FALSE)</f>
        <v>5.7974537037037044E-4</v>
      </c>
      <c r="F22" s="299" t="e">
        <f>VLOOKUP(C22,'RANCH 3'!$C$2:$D$55,2,FALSE)</f>
        <v>#N/A</v>
      </c>
      <c r="G22" s="236"/>
      <c r="H22" s="236">
        <f t="shared" si="0"/>
        <v>1.8980324074074075E-3</v>
      </c>
      <c r="I22" s="318">
        <f>VLOOKUP(C22,'RANCH 1'!$C$2:$K$55,9,FALSE)</f>
        <v>40</v>
      </c>
      <c r="J22" s="238">
        <f>VLOOKUP(C22,'RANCH 2'!$C$2:$K$55,9,FALSE)</f>
        <v>45</v>
      </c>
      <c r="K22" s="238" t="e">
        <f>VLOOKUP(C22,'RANCH 3'!$C$2:$K$55,9,FALSE)</f>
        <v>#N/A</v>
      </c>
      <c r="L22" s="237"/>
      <c r="M22" s="237">
        <f t="shared" si="1"/>
        <v>85</v>
      </c>
      <c r="N22" s="299">
        <f>VLOOKUP(C22,'RANCH 1'!$C$2:$L$55,10,FALSE)</f>
        <v>4.1666666666666666E-3</v>
      </c>
      <c r="O22" s="299">
        <f>VLOOKUP(C22,'RANCH 2'!$C$2:$L$55,10,FALSE)</f>
        <v>4.1666666666666666E-3</v>
      </c>
      <c r="P22" s="299" t="e">
        <f>VLOOKUP(C22,'RANCH 3'!$C$2:$L$55,10,FALSE)</f>
        <v>#N/A</v>
      </c>
      <c r="Q22" s="236"/>
      <c r="R22" s="236">
        <f t="shared" si="2"/>
        <v>8.3333333333333332E-3</v>
      </c>
    </row>
    <row r="23" spans="1:18" ht="14.4" x14ac:dyDescent="0.3">
      <c r="A23" s="325">
        <v>22</v>
      </c>
      <c r="B23" s="324" t="str">
        <f>'RANCH 1'!B21</f>
        <v>Mike Thompson</v>
      </c>
      <c r="C23" s="324" t="str">
        <f>'RANCH 1'!C21</f>
        <v>Curly</v>
      </c>
      <c r="D23" s="299">
        <f>VLOOKUP(C23,'RANCH 1'!$C$2:$D$55,2,FALSE)</f>
        <v>3.1909722222222224E-4</v>
      </c>
      <c r="E23" s="299">
        <f>VLOOKUP(C23,'RANCH 2'!$C$2:$D$55,2,FALSE)</f>
        <v>4.7696759259259258E-4</v>
      </c>
      <c r="F23" s="299" t="e">
        <f>VLOOKUP(C23,'RANCH 3'!$C$2:$D$55,2,FALSE)</f>
        <v>#N/A</v>
      </c>
      <c r="G23" s="236"/>
      <c r="H23" s="236">
        <f t="shared" si="0"/>
        <v>7.9606481481481477E-4</v>
      </c>
      <c r="I23" s="318">
        <f>VLOOKUP(C23,'RANCH 1'!$C$2:$K$55,9,FALSE)</f>
        <v>45</v>
      </c>
      <c r="J23" s="238">
        <f>VLOOKUP(C23,'RANCH 2'!$C$2:$K$55,9,FALSE)</f>
        <v>30</v>
      </c>
      <c r="K23" s="238" t="e">
        <f>VLOOKUP(C23,'RANCH 3'!$C$2:$K$55,9,FALSE)</f>
        <v>#N/A</v>
      </c>
      <c r="L23" s="237"/>
      <c r="M23" s="237">
        <f t="shared" si="1"/>
        <v>75</v>
      </c>
      <c r="N23" s="299">
        <f>VLOOKUP(C23,'RANCH 1'!$C$2:$L$55,10,FALSE)</f>
        <v>4.1666666666666666E-3</v>
      </c>
      <c r="O23" s="299">
        <f>VLOOKUP(C23,'RANCH 2'!$C$2:$L$55,10,FALSE)</f>
        <v>4.1666666666666666E-3</v>
      </c>
      <c r="P23" s="299" t="e">
        <f>VLOOKUP(C23,'RANCH 3'!$C$2:$L$55,10,FALSE)</f>
        <v>#N/A</v>
      </c>
      <c r="Q23" s="236"/>
      <c r="R23" s="236">
        <f t="shared" si="2"/>
        <v>8.3333333333333332E-3</v>
      </c>
    </row>
    <row r="24" spans="1:18" ht="14.4" x14ac:dyDescent="0.3">
      <c r="A24" s="325">
        <v>23</v>
      </c>
      <c r="B24" s="324" t="str">
        <f>'RANCH 1'!B23</f>
        <v>Marvin Daniel</v>
      </c>
      <c r="C24" s="324" t="str">
        <f>'RANCH 1'!C23</f>
        <v>Punch</v>
      </c>
      <c r="D24" s="299">
        <f>VLOOKUP(C24,'RANCH 1'!$C$2:$D$55,2,FALSE)</f>
        <v>1.4516203703703703E-3</v>
      </c>
      <c r="E24" s="299">
        <f>VLOOKUP(C24,'RANCH 2'!$C$2:$D$55,2,FALSE)</f>
        <v>4.7638888888888883E-4</v>
      </c>
      <c r="F24" s="299" t="e">
        <f>VLOOKUP(C24,'RANCH 3'!$C$2:$D$55,2,FALSE)</f>
        <v>#N/A</v>
      </c>
      <c r="G24" s="236"/>
      <c r="H24" s="236">
        <f t="shared" si="0"/>
        <v>1.9280092592592591E-3</v>
      </c>
      <c r="I24" s="318">
        <f>VLOOKUP(C24,'RANCH 1'!$C$2:$K$55,9,FALSE)</f>
        <v>30</v>
      </c>
      <c r="J24" s="238">
        <f>VLOOKUP(C24,'RANCH 2'!$C$2:$K$55,9,FALSE)</f>
        <v>45</v>
      </c>
      <c r="K24" s="238" t="e">
        <f>VLOOKUP(C24,'RANCH 3'!$C$2:$K$55,9,FALSE)</f>
        <v>#N/A</v>
      </c>
      <c r="L24" s="237"/>
      <c r="M24" s="237">
        <f t="shared" si="1"/>
        <v>75</v>
      </c>
      <c r="N24" s="299">
        <f>VLOOKUP(C24,'RANCH 1'!$C$2:$L$55,10,FALSE)</f>
        <v>4.1666666666666666E-3</v>
      </c>
      <c r="O24" s="299">
        <f>VLOOKUP(C24,'RANCH 2'!$C$2:$L$55,10,FALSE)</f>
        <v>4.1666666666666666E-3</v>
      </c>
      <c r="P24" s="299" t="e">
        <f>VLOOKUP(C24,'RANCH 3'!$C$2:$L$55,10,FALSE)</f>
        <v>#N/A</v>
      </c>
      <c r="Q24" s="236"/>
      <c r="R24" s="236">
        <f t="shared" si="2"/>
        <v>8.3333333333333332E-3</v>
      </c>
    </row>
    <row r="25" spans="1:18" ht="14.4" x14ac:dyDescent="0.3">
      <c r="A25" s="325">
        <v>24</v>
      </c>
      <c r="B25" s="324" t="str">
        <f>'RANCH 1'!B25</f>
        <v>Todd Weinrich</v>
      </c>
      <c r="C25" s="324" t="str">
        <f>'RANCH 1'!C25</f>
        <v>Lazarus</v>
      </c>
      <c r="D25" s="299">
        <f>VLOOKUP(C25,'RANCH 1'!$C$2:$D$55,2,FALSE)</f>
        <v>6.310185185185185E-4</v>
      </c>
      <c r="E25" s="299">
        <f>VLOOKUP(C25,'RANCH 2'!$C$2:$D$55,2,FALSE)</f>
        <v>9.9930555555555558E-4</v>
      </c>
      <c r="F25" s="299" t="e">
        <f>VLOOKUP(C25,'RANCH 3'!$C$2:$D$55,2,FALSE)</f>
        <v>#N/A</v>
      </c>
      <c r="G25" s="236"/>
      <c r="H25" s="236">
        <f t="shared" si="0"/>
        <v>1.630324074074074E-3</v>
      </c>
      <c r="I25" s="318">
        <f>VLOOKUP(C25,'RANCH 1'!$C$2:$K$55,9,FALSE)</f>
        <v>15</v>
      </c>
      <c r="J25" s="238">
        <f>VLOOKUP(C25,'RANCH 2'!$C$2:$K$55,9,FALSE)</f>
        <v>45</v>
      </c>
      <c r="K25" s="238" t="e">
        <f>VLOOKUP(C25,'RANCH 3'!$C$2:$K$55,9,FALSE)</f>
        <v>#N/A</v>
      </c>
      <c r="L25" s="237"/>
      <c r="M25" s="237">
        <f t="shared" si="1"/>
        <v>60</v>
      </c>
      <c r="N25" s="299">
        <f>VLOOKUP(C25,'RANCH 1'!$C$2:$L$55,10,FALSE)</f>
        <v>4.1666666666666666E-3</v>
      </c>
      <c r="O25" s="299">
        <f>VLOOKUP(C25,'RANCH 2'!$C$2:$L$55,10,FALSE)</f>
        <v>4.1666666666666666E-3</v>
      </c>
      <c r="P25" s="299" t="e">
        <f>VLOOKUP(C25,'RANCH 3'!$C$2:$L$55,10,FALSE)</f>
        <v>#N/A</v>
      </c>
      <c r="Q25" s="236"/>
      <c r="R25" s="236">
        <f t="shared" si="2"/>
        <v>8.3333333333333332E-3</v>
      </c>
    </row>
    <row r="26" spans="1:18" ht="14.4" x14ac:dyDescent="0.3">
      <c r="A26" s="325">
        <v>25</v>
      </c>
      <c r="B26" s="324" t="str">
        <f>'RANCH 1'!B19</f>
        <v>J Emerson</v>
      </c>
      <c r="C26" s="324" t="str">
        <f>'RANCH 1'!C19</f>
        <v xml:space="preserve">RC Bobbi </v>
      </c>
      <c r="D26" s="299">
        <f>VLOOKUP(C26,'RANCH 1'!$C$2:$D$55,2,FALSE)</f>
        <v>1.1082175925925925E-3</v>
      </c>
      <c r="E26" s="299">
        <f>VLOOKUP(C26,'RANCH 2'!$C$2:$D$55,2,FALSE)</f>
        <v>4.1666666666666666E-3</v>
      </c>
      <c r="F26" s="299" t="e">
        <f>VLOOKUP(C26,'RANCH 3'!$C$2:$D$55,2,FALSE)</f>
        <v>#N/A</v>
      </c>
      <c r="G26" s="236"/>
      <c r="H26" s="236">
        <f t="shared" si="0"/>
        <v>5.2748842592592587E-3</v>
      </c>
      <c r="I26" s="318">
        <f>VLOOKUP(C26,'RANCH 1'!$C$2:$K$55,9,FALSE)</f>
        <v>60</v>
      </c>
      <c r="J26" s="238">
        <f>VLOOKUP(C26,'RANCH 2'!$C$2:$K$55,9,FALSE)</f>
        <v>0</v>
      </c>
      <c r="K26" s="238" t="e">
        <f>VLOOKUP(C26,'RANCH 3'!$C$2:$K$55,9,FALSE)</f>
        <v>#N/A</v>
      </c>
      <c r="L26" s="237"/>
      <c r="M26" s="237">
        <f t="shared" si="1"/>
        <v>60</v>
      </c>
      <c r="N26" s="299">
        <f>VLOOKUP(C26,'RANCH 1'!$C$2:$L$55,10,FALSE)</f>
        <v>4.1666666666666666E-3</v>
      </c>
      <c r="O26" s="299">
        <f>VLOOKUP(C26,'RANCH 2'!$C$2:$L$55,10,FALSE)</f>
        <v>4.1666666666666666E-3</v>
      </c>
      <c r="P26" s="299" t="e">
        <f>VLOOKUP(C26,'RANCH 3'!$C$2:$L$55,10,FALSE)</f>
        <v>#N/A</v>
      </c>
      <c r="Q26" s="236"/>
      <c r="R26" s="236">
        <f t="shared" si="2"/>
        <v>8.3333333333333332E-3</v>
      </c>
    </row>
    <row r="27" spans="1:18" ht="14.4" x14ac:dyDescent="0.3">
      <c r="A27" s="325">
        <v>26</v>
      </c>
      <c r="B27" s="324">
        <f>'RANCH 1'!B27</f>
        <v>0</v>
      </c>
      <c r="C27" s="324">
        <f>'RANCH 1'!C27</f>
        <v>0</v>
      </c>
      <c r="D27" s="299" t="e">
        <f>VLOOKUP(C27,'RANCH 1'!$C$2:$D$55,2,FALSE)</f>
        <v>#N/A</v>
      </c>
      <c r="E27" s="299" t="e">
        <f>VLOOKUP(C27,'RANCH 2'!$C$2:$D$55,2,FALSE)</f>
        <v>#N/A</v>
      </c>
      <c r="F27" s="299" t="e">
        <f>VLOOKUP(C27,'RANCH 3'!$C$2:$D$55,2,FALSE)</f>
        <v>#N/A</v>
      </c>
      <c r="G27" s="236"/>
      <c r="H27" s="236" t="e">
        <f t="shared" ref="H27:H55" si="3">SUM(D27:F27)</f>
        <v>#N/A</v>
      </c>
      <c r="I27" s="318" t="e">
        <f>VLOOKUP(C27,'RANCH 1'!$C$2:$K$55,9,FALSE)</f>
        <v>#N/A</v>
      </c>
      <c r="J27" s="238" t="e">
        <f>VLOOKUP(C27,'RANCH 2'!$C$2:$K$55,9,FALSE)</f>
        <v>#N/A</v>
      </c>
      <c r="K27" s="238" t="e">
        <f>VLOOKUP(C27,'RANCH 3'!$C$2:$K$55,9,FALSE)</f>
        <v>#N/A</v>
      </c>
      <c r="L27" s="237"/>
      <c r="M27" s="237" t="e">
        <f t="shared" ref="M27:M55" si="4">SUM(I27:L27)</f>
        <v>#N/A</v>
      </c>
      <c r="N27" s="299" t="e">
        <f>VLOOKUP(C27,'RANCH 1'!$C$2:$L$55,10,FALSE)</f>
        <v>#N/A</v>
      </c>
      <c r="O27" s="299" t="e">
        <f>VLOOKUP(C27,'RANCH 2'!$C$2:$L$55,10,FALSE)</f>
        <v>#N/A</v>
      </c>
      <c r="P27" s="299" t="e">
        <f>VLOOKUP(C27,'RANCH 3'!$C$2:$L$55,10,FALSE)</f>
        <v>#N/A</v>
      </c>
      <c r="Q27" s="236"/>
      <c r="R27" s="236" t="e">
        <f t="shared" ref="R27:R55" si="5">SUM(N27:P27)</f>
        <v>#N/A</v>
      </c>
    </row>
    <row r="28" spans="1:18" ht="14.4" x14ac:dyDescent="0.3">
      <c r="A28" s="325">
        <v>27</v>
      </c>
      <c r="B28" s="324">
        <f>'RANCH 1'!B28</f>
        <v>0</v>
      </c>
      <c r="C28" s="324">
        <f>'RANCH 1'!C28</f>
        <v>0</v>
      </c>
      <c r="D28" s="299" t="e">
        <f>VLOOKUP(C28,'RANCH 1'!$C$2:$D$55,2,FALSE)</f>
        <v>#N/A</v>
      </c>
      <c r="E28" s="299" t="e">
        <f>VLOOKUP(C28,'RANCH 2'!$C$2:$D$55,2,FALSE)</f>
        <v>#N/A</v>
      </c>
      <c r="F28" s="299" t="e">
        <f>VLOOKUP(C28,'RANCH 3'!$C$2:$D$55,2,FALSE)</f>
        <v>#N/A</v>
      </c>
      <c r="G28" s="236"/>
      <c r="H28" s="236" t="e">
        <f t="shared" si="3"/>
        <v>#N/A</v>
      </c>
      <c r="I28" s="318" t="e">
        <f>VLOOKUP(C28,'RANCH 1'!$C$2:$K$55,9,FALSE)</f>
        <v>#N/A</v>
      </c>
      <c r="J28" s="238" t="e">
        <f>VLOOKUP(C28,'RANCH 2'!$C$2:$K$55,9,FALSE)</f>
        <v>#N/A</v>
      </c>
      <c r="K28" s="238" t="e">
        <f>VLOOKUP(C28,'RANCH 3'!$C$2:$K$55,9,FALSE)</f>
        <v>#N/A</v>
      </c>
      <c r="L28" s="237"/>
      <c r="M28" s="237" t="e">
        <f t="shared" si="4"/>
        <v>#N/A</v>
      </c>
      <c r="N28" s="299" t="e">
        <f>VLOOKUP(C28,'RANCH 1'!$C$2:$L$55,10,FALSE)</f>
        <v>#N/A</v>
      </c>
      <c r="O28" s="299" t="e">
        <f>VLOOKUP(C28,'RANCH 2'!$C$2:$L$55,10,FALSE)</f>
        <v>#N/A</v>
      </c>
      <c r="P28" s="299" t="e">
        <f>VLOOKUP(C28,'RANCH 3'!$C$2:$L$55,10,FALSE)</f>
        <v>#N/A</v>
      </c>
      <c r="Q28" s="236"/>
      <c r="R28" s="236" t="e">
        <f t="shared" si="5"/>
        <v>#N/A</v>
      </c>
    </row>
    <row r="29" spans="1:18" ht="14.4" x14ac:dyDescent="0.3">
      <c r="A29" s="325">
        <v>28</v>
      </c>
      <c r="B29" s="324">
        <f>'RANCH 1'!B29</f>
        <v>0</v>
      </c>
      <c r="C29" s="324">
        <f>'RANCH 1'!C29</f>
        <v>0</v>
      </c>
      <c r="D29" s="299" t="e">
        <f>VLOOKUP(C29,'RANCH 1'!$C$2:$D$55,2,FALSE)</f>
        <v>#N/A</v>
      </c>
      <c r="E29" s="299" t="e">
        <f>VLOOKUP(C29,'RANCH 2'!$C$2:$D$55,2,FALSE)</f>
        <v>#N/A</v>
      </c>
      <c r="F29" s="299" t="e">
        <f>VLOOKUP(C29,'RANCH 3'!$C$2:$D$55,2,FALSE)</f>
        <v>#N/A</v>
      </c>
      <c r="G29" s="236"/>
      <c r="H29" s="236" t="e">
        <f t="shared" si="3"/>
        <v>#N/A</v>
      </c>
      <c r="I29" s="318" t="e">
        <f>VLOOKUP(C29,'RANCH 1'!$C$2:$K$55,9,FALSE)</f>
        <v>#N/A</v>
      </c>
      <c r="J29" s="238" t="e">
        <f>VLOOKUP(C29,'RANCH 2'!$C$2:$K$55,9,FALSE)</f>
        <v>#N/A</v>
      </c>
      <c r="K29" s="238" t="e">
        <f>VLOOKUP(C29,'RANCH 3'!$C$2:$K$55,9,FALSE)</f>
        <v>#N/A</v>
      </c>
      <c r="L29" s="237"/>
      <c r="M29" s="237" t="e">
        <f t="shared" si="4"/>
        <v>#N/A</v>
      </c>
      <c r="N29" s="299" t="e">
        <f>VLOOKUP(C29,'RANCH 1'!$C$2:$L$55,10,FALSE)</f>
        <v>#N/A</v>
      </c>
      <c r="O29" s="299" t="e">
        <f>VLOOKUP(C29,'RANCH 2'!$C$2:$L$55,10,FALSE)</f>
        <v>#N/A</v>
      </c>
      <c r="P29" s="299" t="e">
        <f>VLOOKUP(C29,'RANCH 3'!$C$2:$L$55,10,FALSE)</f>
        <v>#N/A</v>
      </c>
      <c r="Q29" s="236"/>
      <c r="R29" s="236" t="e">
        <f t="shared" si="5"/>
        <v>#N/A</v>
      </c>
    </row>
    <row r="30" spans="1:18" ht="14.4" x14ac:dyDescent="0.3">
      <c r="A30" s="325">
        <v>29</v>
      </c>
      <c r="B30" s="324">
        <f>'RANCH 1'!B30</f>
        <v>0</v>
      </c>
      <c r="C30" s="324">
        <f>'RANCH 1'!C30</f>
        <v>0</v>
      </c>
      <c r="D30" s="299" t="e">
        <f>VLOOKUP(C30,'RANCH 1'!$C$2:$D$55,2,FALSE)</f>
        <v>#N/A</v>
      </c>
      <c r="E30" s="299" t="e">
        <f>VLOOKUP(C30,'RANCH 2'!$C$2:$D$55,2,FALSE)</f>
        <v>#N/A</v>
      </c>
      <c r="F30" s="299" t="e">
        <f>VLOOKUP(C30,'RANCH 3'!$C$2:$D$55,2,FALSE)</f>
        <v>#N/A</v>
      </c>
      <c r="G30" s="236"/>
      <c r="H30" s="236" t="e">
        <f t="shared" si="3"/>
        <v>#N/A</v>
      </c>
      <c r="I30" s="318" t="e">
        <f>VLOOKUP(C30,'RANCH 1'!$C$2:$K$55,9,FALSE)</f>
        <v>#N/A</v>
      </c>
      <c r="J30" s="238" t="e">
        <f>VLOOKUP(C30,'RANCH 2'!$C$2:$K$55,9,FALSE)</f>
        <v>#N/A</v>
      </c>
      <c r="K30" s="238" t="e">
        <f>VLOOKUP(C30,'RANCH 3'!$C$2:$K$55,9,FALSE)</f>
        <v>#N/A</v>
      </c>
      <c r="L30" s="237"/>
      <c r="M30" s="237" t="e">
        <f t="shared" si="4"/>
        <v>#N/A</v>
      </c>
      <c r="N30" s="299" t="e">
        <f>VLOOKUP(C30,'RANCH 1'!$C$2:$L$55,10,FALSE)</f>
        <v>#N/A</v>
      </c>
      <c r="O30" s="299" t="e">
        <f>VLOOKUP(C30,'RANCH 2'!$C$2:$L$55,10,FALSE)</f>
        <v>#N/A</v>
      </c>
      <c r="P30" s="299" t="e">
        <f>VLOOKUP(C30,'RANCH 3'!$C$2:$L$55,10,FALSE)</f>
        <v>#N/A</v>
      </c>
      <c r="Q30" s="236"/>
      <c r="R30" s="236" t="e">
        <f t="shared" si="5"/>
        <v>#N/A</v>
      </c>
    </row>
    <row r="31" spans="1:18" ht="14.4" x14ac:dyDescent="0.3">
      <c r="A31" s="325">
        <v>30</v>
      </c>
      <c r="B31" s="324">
        <f>'RANCH 1'!B31</f>
        <v>0</v>
      </c>
      <c r="C31" s="324">
        <f>'RANCH 1'!C31</f>
        <v>0</v>
      </c>
      <c r="D31" s="299" t="e">
        <f>VLOOKUP(C31,'RANCH 1'!$C$2:$D$55,2,FALSE)</f>
        <v>#N/A</v>
      </c>
      <c r="E31" s="299" t="e">
        <f>VLOOKUP(C31,'RANCH 2'!$C$2:$D$55,2,FALSE)</f>
        <v>#N/A</v>
      </c>
      <c r="F31" s="299" t="e">
        <f>VLOOKUP(C31,'RANCH 3'!$C$2:$D$55,2,FALSE)</f>
        <v>#N/A</v>
      </c>
      <c r="G31" s="236"/>
      <c r="H31" s="236" t="e">
        <f t="shared" si="3"/>
        <v>#N/A</v>
      </c>
      <c r="I31" s="318" t="e">
        <f>VLOOKUP(C31,'RANCH 1'!$C$2:$K$55,9,FALSE)</f>
        <v>#N/A</v>
      </c>
      <c r="J31" s="238" t="e">
        <f>VLOOKUP(C31,'RANCH 2'!$C$2:$K$55,9,FALSE)</f>
        <v>#N/A</v>
      </c>
      <c r="K31" s="238" t="e">
        <f>VLOOKUP(C31,'RANCH 3'!$C$2:$K$55,9,FALSE)</f>
        <v>#N/A</v>
      </c>
      <c r="L31" s="237"/>
      <c r="M31" s="237" t="e">
        <f t="shared" si="4"/>
        <v>#N/A</v>
      </c>
      <c r="N31" s="299" t="e">
        <f>VLOOKUP(C31,'RANCH 1'!$C$2:$L$55,10,FALSE)</f>
        <v>#N/A</v>
      </c>
      <c r="O31" s="299" t="e">
        <f>VLOOKUP(C31,'RANCH 2'!$C$2:$L$55,10,FALSE)</f>
        <v>#N/A</v>
      </c>
      <c r="P31" s="299" t="e">
        <f>VLOOKUP(C31,'RANCH 3'!$C$2:$L$55,10,FALSE)</f>
        <v>#N/A</v>
      </c>
      <c r="Q31" s="236"/>
      <c r="R31" s="236" t="e">
        <f t="shared" si="5"/>
        <v>#N/A</v>
      </c>
    </row>
    <row r="32" spans="1:18" ht="14.4" x14ac:dyDescent="0.3">
      <c r="A32" s="325">
        <v>31</v>
      </c>
      <c r="B32" s="324">
        <f>'RANCH 1'!B32</f>
        <v>0</v>
      </c>
      <c r="C32" s="324">
        <f>'RANCH 1'!C32</f>
        <v>0</v>
      </c>
      <c r="D32" s="299" t="e">
        <f>VLOOKUP(C32,'RANCH 1'!$C$2:$D$55,2,FALSE)</f>
        <v>#N/A</v>
      </c>
      <c r="E32" s="299" t="e">
        <f>VLOOKUP(C32,'RANCH 2'!$C$2:$D$55,2,FALSE)</f>
        <v>#N/A</v>
      </c>
      <c r="F32" s="299" t="e">
        <f>VLOOKUP(C32,'RANCH 3'!$C$2:$D$55,2,FALSE)</f>
        <v>#N/A</v>
      </c>
      <c r="G32" s="302"/>
      <c r="H32" s="236" t="e">
        <f t="shared" si="3"/>
        <v>#N/A</v>
      </c>
      <c r="I32" s="318" t="e">
        <f>VLOOKUP(C32,'RANCH 1'!$C$2:$K$55,9,FALSE)</f>
        <v>#N/A</v>
      </c>
      <c r="J32" s="238" t="e">
        <f>VLOOKUP(C32,'RANCH 2'!$C$2:$K$55,9,FALSE)</f>
        <v>#N/A</v>
      </c>
      <c r="K32" s="238" t="e">
        <f>VLOOKUP(C32,'RANCH 3'!$C$2:$K$55,9,FALSE)</f>
        <v>#N/A</v>
      </c>
      <c r="L32" s="303"/>
      <c r="M32" s="237" t="e">
        <f t="shared" si="4"/>
        <v>#N/A</v>
      </c>
      <c r="N32" s="299" t="e">
        <f>VLOOKUP(C32,'RANCH 1'!$C$2:$L$55,10,FALSE)</f>
        <v>#N/A</v>
      </c>
      <c r="O32" s="299" t="e">
        <f>VLOOKUP(C32,'RANCH 2'!$C$2:$L$55,10,FALSE)</f>
        <v>#N/A</v>
      </c>
      <c r="P32" s="299" t="e">
        <f>VLOOKUP(C32,'RANCH 3'!$C$2:$L$55,10,FALSE)</f>
        <v>#N/A</v>
      </c>
      <c r="Q32" s="302"/>
      <c r="R32" s="236" t="e">
        <f t="shared" si="5"/>
        <v>#N/A</v>
      </c>
    </row>
    <row r="33" spans="1:18" ht="14.4" x14ac:dyDescent="0.3">
      <c r="A33" s="325">
        <v>32</v>
      </c>
      <c r="B33" s="324">
        <f>'RANCH 1'!B33</f>
        <v>0</v>
      </c>
      <c r="C33" s="324">
        <f>'RANCH 1'!C33</f>
        <v>0</v>
      </c>
      <c r="D33" s="299" t="e">
        <f>VLOOKUP(C33,'RANCH 1'!$C$2:$D$55,2,FALSE)</f>
        <v>#N/A</v>
      </c>
      <c r="E33" s="299" t="e">
        <f>VLOOKUP(C33,'RANCH 2'!$C$2:$D$55,2,FALSE)</f>
        <v>#N/A</v>
      </c>
      <c r="F33" s="299" t="e">
        <f>VLOOKUP(C33,'RANCH 3'!$C$2:$D$55,2,FALSE)</f>
        <v>#N/A</v>
      </c>
      <c r="G33" s="302"/>
      <c r="H33" s="236" t="e">
        <f t="shared" si="3"/>
        <v>#N/A</v>
      </c>
      <c r="I33" s="318" t="e">
        <f>VLOOKUP(C33,'RANCH 1'!$C$2:$K$55,9,FALSE)</f>
        <v>#N/A</v>
      </c>
      <c r="J33" s="238" t="e">
        <f>VLOOKUP(C33,'RANCH 2'!$C$2:$K$55,9,FALSE)</f>
        <v>#N/A</v>
      </c>
      <c r="K33" s="238" t="e">
        <f>VLOOKUP(C33,'RANCH 3'!$C$2:$K$55,9,FALSE)</f>
        <v>#N/A</v>
      </c>
      <c r="L33" s="303"/>
      <c r="M33" s="237" t="e">
        <f t="shared" si="4"/>
        <v>#N/A</v>
      </c>
      <c r="N33" s="299" t="e">
        <f>VLOOKUP(C33,'RANCH 1'!$C$2:$L$55,10,FALSE)</f>
        <v>#N/A</v>
      </c>
      <c r="O33" s="299" t="e">
        <f>VLOOKUP(C33,'RANCH 2'!$C$2:$L$55,10,FALSE)</f>
        <v>#N/A</v>
      </c>
      <c r="P33" s="299" t="e">
        <f>VLOOKUP(C33,'RANCH 3'!$C$2:$L$55,10,FALSE)</f>
        <v>#N/A</v>
      </c>
      <c r="Q33" s="302"/>
      <c r="R33" s="236" t="e">
        <f t="shared" si="5"/>
        <v>#N/A</v>
      </c>
    </row>
    <row r="34" spans="1:18" ht="14.4" x14ac:dyDescent="0.3">
      <c r="A34" s="325">
        <v>33</v>
      </c>
      <c r="B34" s="324">
        <f>'RANCH 1'!B34</f>
        <v>0</v>
      </c>
      <c r="C34" s="324">
        <f>'RANCH 1'!C34</f>
        <v>0</v>
      </c>
      <c r="D34" s="299" t="e">
        <f>VLOOKUP(C34,'RANCH 1'!$C$2:$D$55,2,FALSE)</f>
        <v>#N/A</v>
      </c>
      <c r="E34" s="299" t="e">
        <f>VLOOKUP(C34,'RANCH 2'!$C$2:$D$55,2,FALSE)</f>
        <v>#N/A</v>
      </c>
      <c r="F34" s="299" t="e">
        <f>VLOOKUP(C34,'RANCH 3'!$C$2:$D$55,2,FALSE)</f>
        <v>#N/A</v>
      </c>
      <c r="G34" s="302"/>
      <c r="H34" s="236" t="e">
        <f t="shared" si="3"/>
        <v>#N/A</v>
      </c>
      <c r="I34" s="318" t="e">
        <f>VLOOKUP(C34,'RANCH 1'!$C$2:$K$55,9,FALSE)</f>
        <v>#N/A</v>
      </c>
      <c r="J34" s="238" t="e">
        <f>VLOOKUP(C34,'RANCH 2'!$C$2:$K$55,9,FALSE)</f>
        <v>#N/A</v>
      </c>
      <c r="K34" s="238" t="e">
        <f>VLOOKUP(C34,'RANCH 3'!$C$2:$K$55,9,FALSE)</f>
        <v>#N/A</v>
      </c>
      <c r="L34" s="303"/>
      <c r="M34" s="237" t="e">
        <f t="shared" si="4"/>
        <v>#N/A</v>
      </c>
      <c r="N34" s="299" t="e">
        <f>VLOOKUP(C34,'RANCH 1'!$C$2:$L$55,10,FALSE)</f>
        <v>#N/A</v>
      </c>
      <c r="O34" s="299" t="e">
        <f>VLOOKUP(C34,'RANCH 2'!$C$2:$L$55,10,FALSE)</f>
        <v>#N/A</v>
      </c>
      <c r="P34" s="299" t="e">
        <f>VLOOKUP(C34,'RANCH 3'!$C$2:$L$55,10,FALSE)</f>
        <v>#N/A</v>
      </c>
      <c r="Q34" s="302"/>
      <c r="R34" s="236" t="e">
        <f t="shared" si="5"/>
        <v>#N/A</v>
      </c>
    </row>
    <row r="35" spans="1:18" ht="14.4" x14ac:dyDescent="0.3">
      <c r="A35" s="325">
        <v>34</v>
      </c>
      <c r="B35" s="324">
        <f>'RANCH 1'!B35</f>
        <v>0</v>
      </c>
      <c r="C35" s="324">
        <f>'RANCH 1'!C35</f>
        <v>0</v>
      </c>
      <c r="D35" s="299" t="e">
        <f>VLOOKUP(C35,'RANCH 1'!$C$2:$D$55,2,FALSE)</f>
        <v>#N/A</v>
      </c>
      <c r="E35" s="299" t="e">
        <f>VLOOKUP(C35,'RANCH 2'!$C$2:$D$55,2,FALSE)</f>
        <v>#N/A</v>
      </c>
      <c r="F35" s="299" t="e">
        <f>VLOOKUP(C35,'RANCH 3'!$C$2:$D$55,2,FALSE)</f>
        <v>#N/A</v>
      </c>
      <c r="G35" s="302"/>
      <c r="H35" s="236" t="e">
        <f t="shared" si="3"/>
        <v>#N/A</v>
      </c>
      <c r="I35" s="318" t="e">
        <f>VLOOKUP(C35,'RANCH 1'!$C$2:$K$55,9,FALSE)</f>
        <v>#N/A</v>
      </c>
      <c r="J35" s="238" t="e">
        <f>VLOOKUP(C35,'RANCH 2'!$C$2:$K$55,9,FALSE)</f>
        <v>#N/A</v>
      </c>
      <c r="K35" s="238" t="e">
        <f>VLOOKUP(C35,'RANCH 3'!$C$2:$K$55,9,FALSE)</f>
        <v>#N/A</v>
      </c>
      <c r="L35" s="303"/>
      <c r="M35" s="237" t="e">
        <f t="shared" si="4"/>
        <v>#N/A</v>
      </c>
      <c r="N35" s="299" t="e">
        <f>VLOOKUP(C35,'RANCH 1'!$C$2:$L$55,10,FALSE)</f>
        <v>#N/A</v>
      </c>
      <c r="O35" s="299" t="e">
        <f>VLOOKUP(C35,'RANCH 2'!$C$2:$L$55,10,FALSE)</f>
        <v>#N/A</v>
      </c>
      <c r="P35" s="299" t="e">
        <f>VLOOKUP(C35,'RANCH 3'!$C$2:$L$55,10,FALSE)</f>
        <v>#N/A</v>
      </c>
      <c r="Q35" s="302"/>
      <c r="R35" s="236" t="e">
        <f t="shared" si="5"/>
        <v>#N/A</v>
      </c>
    </row>
    <row r="36" spans="1:18" ht="14.4" x14ac:dyDescent="0.3">
      <c r="A36" s="325">
        <v>35</v>
      </c>
      <c r="B36" s="324">
        <f>'RANCH 1'!B36</f>
        <v>0</v>
      </c>
      <c r="C36" s="324">
        <f>'RANCH 1'!C36</f>
        <v>0</v>
      </c>
      <c r="D36" s="299" t="e">
        <f>VLOOKUP(C36,'RANCH 1'!$C$2:$D$55,2,FALSE)</f>
        <v>#N/A</v>
      </c>
      <c r="E36" s="299" t="e">
        <f>VLOOKUP(C36,'RANCH 2'!$C$2:$D$55,2,FALSE)</f>
        <v>#N/A</v>
      </c>
      <c r="F36" s="299" t="e">
        <f>VLOOKUP(C36,'RANCH 3'!$C$2:$D$55,2,FALSE)</f>
        <v>#N/A</v>
      </c>
      <c r="G36" s="302"/>
      <c r="H36" s="236" t="e">
        <f t="shared" si="3"/>
        <v>#N/A</v>
      </c>
      <c r="I36" s="318" t="e">
        <f>VLOOKUP(C36,'RANCH 1'!$C$2:$K$55,9,FALSE)</f>
        <v>#N/A</v>
      </c>
      <c r="J36" s="238" t="e">
        <f>VLOOKUP(C36,'RANCH 2'!$C$2:$K$55,9,FALSE)</f>
        <v>#N/A</v>
      </c>
      <c r="K36" s="238" t="e">
        <f>VLOOKUP(C36,'RANCH 3'!$C$2:$K$55,9,FALSE)</f>
        <v>#N/A</v>
      </c>
      <c r="L36" s="303"/>
      <c r="M36" s="237" t="e">
        <f t="shared" si="4"/>
        <v>#N/A</v>
      </c>
      <c r="N36" s="299" t="e">
        <f>VLOOKUP(C36,'RANCH 1'!$C$2:$L$55,10,FALSE)</f>
        <v>#N/A</v>
      </c>
      <c r="O36" s="299" t="e">
        <f>VLOOKUP(C36,'RANCH 2'!$C$2:$L$55,10,FALSE)</f>
        <v>#N/A</v>
      </c>
      <c r="P36" s="299" t="e">
        <f>VLOOKUP(C36,'RANCH 3'!$C$2:$L$55,10,FALSE)</f>
        <v>#N/A</v>
      </c>
      <c r="Q36" s="302"/>
      <c r="R36" s="236" t="e">
        <f t="shared" si="5"/>
        <v>#N/A</v>
      </c>
    </row>
    <row r="37" spans="1:18" ht="14.4" x14ac:dyDescent="0.3">
      <c r="A37" s="325">
        <v>36</v>
      </c>
      <c r="B37" s="324">
        <f>'RANCH 1'!B37</f>
        <v>0</v>
      </c>
      <c r="C37" s="324">
        <f>'RANCH 1'!C37</f>
        <v>0</v>
      </c>
      <c r="D37" s="299" t="e">
        <f>VLOOKUP(C37,'RANCH 1'!$C$2:$D$55,2,FALSE)</f>
        <v>#N/A</v>
      </c>
      <c r="E37" s="299" t="e">
        <f>VLOOKUP(C37,'RANCH 2'!$C$2:$D$55,2,FALSE)</f>
        <v>#N/A</v>
      </c>
      <c r="F37" s="299" t="e">
        <f>VLOOKUP(C37,'RANCH 3'!$C$2:$D$55,2,FALSE)</f>
        <v>#N/A</v>
      </c>
      <c r="G37" s="302"/>
      <c r="H37" s="236" t="e">
        <f t="shared" si="3"/>
        <v>#N/A</v>
      </c>
      <c r="I37" s="318" t="e">
        <f>VLOOKUP(C37,'RANCH 1'!$C$2:$K$55,9,FALSE)</f>
        <v>#N/A</v>
      </c>
      <c r="J37" s="238" t="e">
        <f>VLOOKUP(C37,'RANCH 2'!$C$2:$K$55,9,FALSE)</f>
        <v>#N/A</v>
      </c>
      <c r="K37" s="238" t="e">
        <f>VLOOKUP(C37,'RANCH 3'!$C$2:$K$55,9,FALSE)</f>
        <v>#N/A</v>
      </c>
      <c r="L37" s="303"/>
      <c r="M37" s="237" t="e">
        <f t="shared" si="4"/>
        <v>#N/A</v>
      </c>
      <c r="N37" s="299" t="e">
        <f>VLOOKUP(C37,'RANCH 1'!$C$2:$L$55,10,FALSE)</f>
        <v>#N/A</v>
      </c>
      <c r="O37" s="299" t="e">
        <f>VLOOKUP(C37,'RANCH 2'!$C$2:$L$55,10,FALSE)</f>
        <v>#N/A</v>
      </c>
      <c r="P37" s="299" t="e">
        <f>VLOOKUP(C37,'RANCH 3'!$C$2:$L$55,10,FALSE)</f>
        <v>#N/A</v>
      </c>
      <c r="Q37" s="302"/>
      <c r="R37" s="236" t="e">
        <f t="shared" si="5"/>
        <v>#N/A</v>
      </c>
    </row>
    <row r="38" spans="1:18" ht="14.4" x14ac:dyDescent="0.3">
      <c r="A38" s="325">
        <v>37</v>
      </c>
      <c r="B38" s="324">
        <f>'RANCH 1'!B38</f>
        <v>0</v>
      </c>
      <c r="C38" s="324">
        <f>'RANCH 1'!C38</f>
        <v>0</v>
      </c>
      <c r="D38" s="299" t="e">
        <f>VLOOKUP(C38,'RANCH 1'!$C$2:$D$55,2,FALSE)</f>
        <v>#N/A</v>
      </c>
      <c r="E38" s="299" t="e">
        <f>VLOOKUP(C38,'RANCH 2'!$C$2:$D$55,2,FALSE)</f>
        <v>#N/A</v>
      </c>
      <c r="F38" s="299" t="e">
        <f>VLOOKUP(C38,'RANCH 3'!$C$2:$D$55,2,FALSE)</f>
        <v>#N/A</v>
      </c>
      <c r="G38" s="302"/>
      <c r="H38" s="236" t="e">
        <f t="shared" si="3"/>
        <v>#N/A</v>
      </c>
      <c r="I38" s="318" t="e">
        <f>VLOOKUP(C38,'RANCH 1'!$C$2:$K$55,9,FALSE)</f>
        <v>#N/A</v>
      </c>
      <c r="J38" s="238" t="e">
        <f>VLOOKUP(C38,'RANCH 2'!$C$2:$K$55,9,FALSE)</f>
        <v>#N/A</v>
      </c>
      <c r="K38" s="238" t="e">
        <f>VLOOKUP(C38,'RANCH 3'!$C$2:$K$55,9,FALSE)</f>
        <v>#N/A</v>
      </c>
      <c r="L38" s="303"/>
      <c r="M38" s="237" t="e">
        <f t="shared" si="4"/>
        <v>#N/A</v>
      </c>
      <c r="N38" s="299" t="e">
        <f>VLOOKUP(C38,'RANCH 1'!$C$2:$L$55,10,FALSE)</f>
        <v>#N/A</v>
      </c>
      <c r="O38" s="299" t="e">
        <f>VLOOKUP(C38,'RANCH 2'!$C$2:$L$55,10,FALSE)</f>
        <v>#N/A</v>
      </c>
      <c r="P38" s="299" t="e">
        <f>VLOOKUP(C38,'RANCH 3'!$C$2:$L$55,10,FALSE)</f>
        <v>#N/A</v>
      </c>
      <c r="Q38" s="302"/>
      <c r="R38" s="236" t="e">
        <f t="shared" si="5"/>
        <v>#N/A</v>
      </c>
    </row>
    <row r="39" spans="1:18" ht="14.4" x14ac:dyDescent="0.3">
      <c r="A39" s="325">
        <v>38</v>
      </c>
      <c r="B39" s="324">
        <f>'RANCH 1'!B39</f>
        <v>0</v>
      </c>
      <c r="C39" s="324">
        <f>'RANCH 1'!C39</f>
        <v>0</v>
      </c>
      <c r="D39" s="299" t="e">
        <f>VLOOKUP(C39,'RANCH 1'!$C$2:$D$55,2,FALSE)</f>
        <v>#N/A</v>
      </c>
      <c r="E39" s="299" t="e">
        <f>VLOOKUP(C39,'RANCH 2'!$C$2:$D$55,2,FALSE)</f>
        <v>#N/A</v>
      </c>
      <c r="F39" s="299" t="e">
        <f>VLOOKUP(C39,'RANCH 3'!$C$2:$D$55,2,FALSE)</f>
        <v>#N/A</v>
      </c>
      <c r="G39" s="302"/>
      <c r="H39" s="236" t="e">
        <f t="shared" si="3"/>
        <v>#N/A</v>
      </c>
      <c r="I39" s="318" t="e">
        <f>VLOOKUP(C39,'RANCH 1'!$C$2:$K$55,9,FALSE)</f>
        <v>#N/A</v>
      </c>
      <c r="J39" s="238" t="e">
        <f>VLOOKUP(C39,'RANCH 2'!$C$2:$K$55,9,FALSE)</f>
        <v>#N/A</v>
      </c>
      <c r="K39" s="238" t="e">
        <f>VLOOKUP(C39,'RANCH 3'!$C$2:$K$55,9,FALSE)</f>
        <v>#N/A</v>
      </c>
      <c r="L39" s="303"/>
      <c r="M39" s="237" t="e">
        <f t="shared" si="4"/>
        <v>#N/A</v>
      </c>
      <c r="N39" s="299" t="e">
        <f>VLOOKUP(C39,'RANCH 1'!$C$2:$L$55,10,FALSE)</f>
        <v>#N/A</v>
      </c>
      <c r="O39" s="299" t="e">
        <f>VLOOKUP(C39,'RANCH 2'!$C$2:$L$55,10,FALSE)</f>
        <v>#N/A</v>
      </c>
      <c r="P39" s="299" t="e">
        <f>VLOOKUP(C39,'RANCH 3'!$C$2:$L$55,10,FALSE)</f>
        <v>#N/A</v>
      </c>
      <c r="Q39" s="302"/>
      <c r="R39" s="236" t="e">
        <f t="shared" si="5"/>
        <v>#N/A</v>
      </c>
    </row>
    <row r="40" spans="1:18" ht="14.4" x14ac:dyDescent="0.3">
      <c r="A40" s="325">
        <v>39</v>
      </c>
      <c r="B40" s="324">
        <f>'RANCH 1'!B40</f>
        <v>0</v>
      </c>
      <c r="C40" s="324">
        <f>'RANCH 1'!C40</f>
        <v>0</v>
      </c>
      <c r="D40" s="299" t="e">
        <f>VLOOKUP(C40,'RANCH 1'!$C$2:$D$55,2,FALSE)</f>
        <v>#N/A</v>
      </c>
      <c r="E40" s="299" t="e">
        <f>VLOOKUP(C40,'RANCH 2'!$C$2:$D$55,2,FALSE)</f>
        <v>#N/A</v>
      </c>
      <c r="F40" s="299" t="e">
        <f>VLOOKUP(C40,'RANCH 3'!$C$2:$D$55,2,FALSE)</f>
        <v>#N/A</v>
      </c>
      <c r="G40" s="302"/>
      <c r="H40" s="236" t="e">
        <f t="shared" si="3"/>
        <v>#N/A</v>
      </c>
      <c r="I40" s="318" t="e">
        <f>VLOOKUP(C40,'RANCH 1'!$C$2:$K$55,9,FALSE)</f>
        <v>#N/A</v>
      </c>
      <c r="J40" s="238" t="e">
        <f>VLOOKUP(C40,'RANCH 2'!$C$2:$K$55,9,FALSE)</f>
        <v>#N/A</v>
      </c>
      <c r="K40" s="238" t="e">
        <f>VLOOKUP(C40,'RANCH 3'!$C$2:$K$55,9,FALSE)</f>
        <v>#N/A</v>
      </c>
      <c r="L40" s="303"/>
      <c r="M40" s="237" t="e">
        <f t="shared" si="4"/>
        <v>#N/A</v>
      </c>
      <c r="N40" s="299" t="e">
        <f>VLOOKUP(C40,'RANCH 1'!$C$2:$L$55,10,FALSE)</f>
        <v>#N/A</v>
      </c>
      <c r="O40" s="299" t="e">
        <f>VLOOKUP(C40,'RANCH 2'!$C$2:$L$55,10,FALSE)</f>
        <v>#N/A</v>
      </c>
      <c r="P40" s="299" t="e">
        <f>VLOOKUP(C40,'RANCH 3'!$C$2:$L$55,10,FALSE)</f>
        <v>#N/A</v>
      </c>
      <c r="Q40" s="302"/>
      <c r="R40" s="236" t="e">
        <f t="shared" si="5"/>
        <v>#N/A</v>
      </c>
    </row>
    <row r="41" spans="1:18" ht="14.4" x14ac:dyDescent="0.3">
      <c r="A41" s="325">
        <v>40</v>
      </c>
      <c r="B41" s="324">
        <f>'RANCH 1'!B41</f>
        <v>0</v>
      </c>
      <c r="C41" s="324">
        <f>'RANCH 1'!C41</f>
        <v>0</v>
      </c>
      <c r="D41" s="299" t="e">
        <f>VLOOKUP(C41,'RANCH 1'!$C$2:$D$55,2,FALSE)</f>
        <v>#N/A</v>
      </c>
      <c r="E41" s="299" t="e">
        <f>VLOOKUP(C41,'RANCH 2'!$C$2:$D$55,2,FALSE)</f>
        <v>#N/A</v>
      </c>
      <c r="F41" s="299" t="e">
        <f>VLOOKUP(C41,'RANCH 3'!$C$2:$D$55,2,FALSE)</f>
        <v>#N/A</v>
      </c>
      <c r="G41" s="302"/>
      <c r="H41" s="236" t="e">
        <f t="shared" si="3"/>
        <v>#N/A</v>
      </c>
      <c r="I41" s="318" t="e">
        <f>VLOOKUP(C41,'RANCH 1'!$C$2:$K$55,9,FALSE)</f>
        <v>#N/A</v>
      </c>
      <c r="J41" s="238" t="e">
        <f>VLOOKUP(C41,'RANCH 2'!$C$2:$K$55,9,FALSE)</f>
        <v>#N/A</v>
      </c>
      <c r="K41" s="238" t="e">
        <f>VLOOKUP(C41,'RANCH 3'!$C$2:$K$55,9,FALSE)</f>
        <v>#N/A</v>
      </c>
      <c r="L41" s="303"/>
      <c r="M41" s="237" t="e">
        <f t="shared" si="4"/>
        <v>#N/A</v>
      </c>
      <c r="N41" s="299" t="e">
        <f>VLOOKUP(C41,'RANCH 1'!$C$2:$L$55,10,FALSE)</f>
        <v>#N/A</v>
      </c>
      <c r="O41" s="299" t="e">
        <f>VLOOKUP(C41,'RANCH 2'!$C$2:$L$55,10,FALSE)</f>
        <v>#N/A</v>
      </c>
      <c r="P41" s="299" t="e">
        <f>VLOOKUP(C41,'RANCH 3'!$C$2:$L$55,10,FALSE)</f>
        <v>#N/A</v>
      </c>
      <c r="Q41" s="302"/>
      <c r="R41" s="236" t="e">
        <f t="shared" si="5"/>
        <v>#N/A</v>
      </c>
    </row>
    <row r="42" spans="1:18" ht="14.4" x14ac:dyDescent="0.3">
      <c r="A42" s="325">
        <v>41</v>
      </c>
      <c r="B42" s="324">
        <f>'RANCH 1'!B42</f>
        <v>0</v>
      </c>
      <c r="C42" s="324">
        <f>'RANCH 1'!C42</f>
        <v>0</v>
      </c>
      <c r="D42" s="299" t="e">
        <f>VLOOKUP(C42,'RANCH 1'!$C$2:$D$55,2,FALSE)</f>
        <v>#N/A</v>
      </c>
      <c r="E42" s="299" t="e">
        <f>VLOOKUP(C42,'RANCH 2'!$C$2:$D$55,2,FALSE)</f>
        <v>#N/A</v>
      </c>
      <c r="F42" s="299" t="e">
        <f>VLOOKUP(C42,'RANCH 3'!$C$2:$D$55,2,FALSE)</f>
        <v>#N/A</v>
      </c>
      <c r="G42" s="302"/>
      <c r="H42" s="236" t="e">
        <f t="shared" si="3"/>
        <v>#N/A</v>
      </c>
      <c r="I42" s="318" t="e">
        <f>VLOOKUP(C42,'RANCH 1'!$C$2:$K$55,9,FALSE)</f>
        <v>#N/A</v>
      </c>
      <c r="J42" s="238" t="e">
        <f>VLOOKUP(C42,'RANCH 2'!$C$2:$K$55,9,FALSE)</f>
        <v>#N/A</v>
      </c>
      <c r="K42" s="238" t="e">
        <f>VLOOKUP(C42,'RANCH 3'!$C$2:$K$55,9,FALSE)</f>
        <v>#N/A</v>
      </c>
      <c r="L42" s="303"/>
      <c r="M42" s="237" t="e">
        <f t="shared" si="4"/>
        <v>#N/A</v>
      </c>
      <c r="N42" s="299" t="e">
        <f>VLOOKUP(C42,'RANCH 1'!$C$2:$L$55,10,FALSE)</f>
        <v>#N/A</v>
      </c>
      <c r="O42" s="299" t="e">
        <f>VLOOKUP(C42,'RANCH 2'!$C$2:$L$55,10,FALSE)</f>
        <v>#N/A</v>
      </c>
      <c r="P42" s="299" t="e">
        <f>VLOOKUP(C42,'RANCH 3'!$C$2:$L$55,10,FALSE)</f>
        <v>#N/A</v>
      </c>
      <c r="Q42" s="302"/>
      <c r="R42" s="236" t="e">
        <f t="shared" si="5"/>
        <v>#N/A</v>
      </c>
    </row>
    <row r="43" spans="1:18" ht="14.4" x14ac:dyDescent="0.3">
      <c r="A43" s="325">
        <v>42</v>
      </c>
      <c r="B43" s="324">
        <f>'RANCH 1'!B43</f>
        <v>0</v>
      </c>
      <c r="C43" s="324">
        <f>'RANCH 1'!C43</f>
        <v>0</v>
      </c>
      <c r="D43" s="299" t="e">
        <f>VLOOKUP(C43,'RANCH 1'!$C$2:$D$55,2,FALSE)</f>
        <v>#N/A</v>
      </c>
      <c r="E43" s="299" t="e">
        <f>VLOOKUP(C43,'RANCH 2'!$C$2:$D$55,2,FALSE)</f>
        <v>#N/A</v>
      </c>
      <c r="F43" s="299" t="e">
        <f>VLOOKUP(C43,'RANCH 3'!$C$2:$D$55,2,FALSE)</f>
        <v>#N/A</v>
      </c>
      <c r="G43" s="302"/>
      <c r="H43" s="236" t="e">
        <f t="shared" si="3"/>
        <v>#N/A</v>
      </c>
      <c r="I43" s="318" t="e">
        <f>VLOOKUP(C43,'RANCH 1'!$C$2:$K$55,9,FALSE)</f>
        <v>#N/A</v>
      </c>
      <c r="J43" s="238" t="e">
        <f>VLOOKUP(C43,'RANCH 2'!$C$2:$K$55,9,FALSE)</f>
        <v>#N/A</v>
      </c>
      <c r="K43" s="238" t="e">
        <f>VLOOKUP(C43,'RANCH 3'!$C$2:$K$55,9,FALSE)</f>
        <v>#N/A</v>
      </c>
      <c r="L43" s="303"/>
      <c r="M43" s="237" t="e">
        <f t="shared" si="4"/>
        <v>#N/A</v>
      </c>
      <c r="N43" s="299" t="e">
        <f>VLOOKUP(C43,'RANCH 1'!$C$2:$L$55,10,FALSE)</f>
        <v>#N/A</v>
      </c>
      <c r="O43" s="299" t="e">
        <f>VLOOKUP(C43,'RANCH 2'!$C$2:$L$55,10,FALSE)</f>
        <v>#N/A</v>
      </c>
      <c r="P43" s="299" t="e">
        <f>VLOOKUP(C43,'RANCH 3'!$C$2:$L$55,10,FALSE)</f>
        <v>#N/A</v>
      </c>
      <c r="Q43" s="302"/>
      <c r="R43" s="236" t="e">
        <f t="shared" si="5"/>
        <v>#N/A</v>
      </c>
    </row>
    <row r="44" spans="1:18" ht="14.4" x14ac:dyDescent="0.3">
      <c r="A44" s="325">
        <v>43</v>
      </c>
      <c r="B44" s="324">
        <f>'RANCH 1'!B44</f>
        <v>0</v>
      </c>
      <c r="C44" s="324">
        <f>'RANCH 1'!C44</f>
        <v>0</v>
      </c>
      <c r="D44" s="299" t="e">
        <f>VLOOKUP(C44,'RANCH 1'!$C$2:$D$55,2,FALSE)</f>
        <v>#N/A</v>
      </c>
      <c r="E44" s="299" t="e">
        <f>VLOOKUP(C44,'RANCH 2'!$C$2:$D$55,2,FALSE)</f>
        <v>#N/A</v>
      </c>
      <c r="F44" s="299" t="e">
        <f>VLOOKUP(C44,'RANCH 3'!$C$2:$D$55,2,FALSE)</f>
        <v>#N/A</v>
      </c>
      <c r="G44" s="302"/>
      <c r="H44" s="236" t="e">
        <f t="shared" si="3"/>
        <v>#N/A</v>
      </c>
      <c r="I44" s="318" t="e">
        <f>VLOOKUP(C44,'RANCH 1'!$C$2:$K$55,9,FALSE)</f>
        <v>#N/A</v>
      </c>
      <c r="J44" s="238" t="e">
        <f>VLOOKUP(C44,'RANCH 2'!$C$2:$K$55,9,FALSE)</f>
        <v>#N/A</v>
      </c>
      <c r="K44" s="238" t="e">
        <f>VLOOKUP(C44,'RANCH 3'!$C$2:$K$55,9,FALSE)</f>
        <v>#N/A</v>
      </c>
      <c r="L44" s="303"/>
      <c r="M44" s="237" t="e">
        <f t="shared" si="4"/>
        <v>#N/A</v>
      </c>
      <c r="N44" s="299" t="e">
        <f>VLOOKUP(C44,'RANCH 1'!$C$2:$L$55,10,FALSE)</f>
        <v>#N/A</v>
      </c>
      <c r="O44" s="299" t="e">
        <f>VLOOKUP(C44,'RANCH 2'!$C$2:$L$55,10,FALSE)</f>
        <v>#N/A</v>
      </c>
      <c r="P44" s="299" t="e">
        <f>VLOOKUP(C44,'RANCH 3'!$C$2:$L$55,10,FALSE)</f>
        <v>#N/A</v>
      </c>
      <c r="Q44" s="302"/>
      <c r="R44" s="236" t="e">
        <f t="shared" si="5"/>
        <v>#N/A</v>
      </c>
    </row>
    <row r="45" spans="1:18" ht="14.4" x14ac:dyDescent="0.3">
      <c r="A45" s="325">
        <v>44</v>
      </c>
      <c r="B45" s="324">
        <f>'RANCH 1'!B45</f>
        <v>0</v>
      </c>
      <c r="C45" s="324">
        <f>'RANCH 1'!C45</f>
        <v>0</v>
      </c>
      <c r="D45" s="299" t="e">
        <f>VLOOKUP(C45,'RANCH 1'!$C$2:$D$55,2,FALSE)</f>
        <v>#N/A</v>
      </c>
      <c r="E45" s="299" t="e">
        <f>VLOOKUP(C45,'RANCH 2'!$C$2:$D$55,2,FALSE)</f>
        <v>#N/A</v>
      </c>
      <c r="F45" s="299" t="e">
        <f>VLOOKUP(C45,'RANCH 3'!$C$2:$D$55,2,FALSE)</f>
        <v>#N/A</v>
      </c>
      <c r="G45" s="302"/>
      <c r="H45" s="236" t="e">
        <f t="shared" si="3"/>
        <v>#N/A</v>
      </c>
      <c r="I45" s="318" t="e">
        <f>VLOOKUP(C45,'RANCH 1'!$C$2:$K$55,9,FALSE)</f>
        <v>#N/A</v>
      </c>
      <c r="J45" s="238" t="e">
        <f>VLOOKUP(C45,'RANCH 2'!$C$2:$K$55,9,FALSE)</f>
        <v>#N/A</v>
      </c>
      <c r="K45" s="238" t="e">
        <f>VLOOKUP(C45,'RANCH 3'!$C$2:$K$55,9,FALSE)</f>
        <v>#N/A</v>
      </c>
      <c r="L45" s="303"/>
      <c r="M45" s="237" t="e">
        <f t="shared" si="4"/>
        <v>#N/A</v>
      </c>
      <c r="N45" s="299" t="e">
        <f>VLOOKUP(C45,'RANCH 1'!$C$2:$L$55,10,FALSE)</f>
        <v>#N/A</v>
      </c>
      <c r="O45" s="299" t="e">
        <f>VLOOKUP(C45,'RANCH 2'!$C$2:$L$55,10,FALSE)</f>
        <v>#N/A</v>
      </c>
      <c r="P45" s="299" t="e">
        <f>VLOOKUP(C45,'RANCH 3'!$C$2:$L$55,10,FALSE)</f>
        <v>#N/A</v>
      </c>
      <c r="Q45" s="302"/>
      <c r="R45" s="236" t="e">
        <f t="shared" si="5"/>
        <v>#N/A</v>
      </c>
    </row>
    <row r="46" spans="1:18" ht="14.4" x14ac:dyDescent="0.3">
      <c r="A46" s="325">
        <v>45</v>
      </c>
      <c r="B46" s="324">
        <f>'RANCH 1'!B46</f>
        <v>0</v>
      </c>
      <c r="C46" s="324">
        <f>'RANCH 1'!C46</f>
        <v>0</v>
      </c>
      <c r="D46" s="299" t="e">
        <f>VLOOKUP(C46,'RANCH 1'!$C$2:$D$55,2,FALSE)</f>
        <v>#N/A</v>
      </c>
      <c r="E46" s="299" t="e">
        <f>VLOOKUP(C46,'RANCH 2'!$C$2:$D$55,2,FALSE)</f>
        <v>#N/A</v>
      </c>
      <c r="F46" s="299" t="e">
        <f>VLOOKUP(C46,'RANCH 3'!$C$2:$D$55,2,FALSE)</f>
        <v>#N/A</v>
      </c>
      <c r="G46" s="302"/>
      <c r="H46" s="236" t="e">
        <f t="shared" si="3"/>
        <v>#N/A</v>
      </c>
      <c r="I46" s="318" t="e">
        <f>VLOOKUP(C46,'RANCH 1'!$C$2:$K$55,9,FALSE)</f>
        <v>#N/A</v>
      </c>
      <c r="J46" s="238" t="e">
        <f>VLOOKUP(C46,'RANCH 2'!$C$2:$K$55,9,FALSE)</f>
        <v>#N/A</v>
      </c>
      <c r="K46" s="238" t="e">
        <f>VLOOKUP(C46,'RANCH 3'!$C$2:$K$55,9,FALSE)</f>
        <v>#N/A</v>
      </c>
      <c r="L46" s="303"/>
      <c r="M46" s="237" t="e">
        <f t="shared" si="4"/>
        <v>#N/A</v>
      </c>
      <c r="N46" s="299" t="e">
        <f>VLOOKUP(C46,'RANCH 1'!$C$2:$L$55,10,FALSE)</f>
        <v>#N/A</v>
      </c>
      <c r="O46" s="299" t="e">
        <f>VLOOKUP(C46,'RANCH 2'!$C$2:$L$55,10,FALSE)</f>
        <v>#N/A</v>
      </c>
      <c r="P46" s="299" t="e">
        <f>VLOOKUP(C46,'RANCH 3'!$C$2:$L$55,10,FALSE)</f>
        <v>#N/A</v>
      </c>
      <c r="Q46" s="302"/>
      <c r="R46" s="236" t="e">
        <f t="shared" si="5"/>
        <v>#N/A</v>
      </c>
    </row>
    <row r="47" spans="1:18" ht="14.4" x14ac:dyDescent="0.3">
      <c r="A47" s="325">
        <v>46</v>
      </c>
      <c r="B47" s="324">
        <f>'RANCH 1'!B47</f>
        <v>0</v>
      </c>
      <c r="C47" s="324">
        <f>'RANCH 1'!C47</f>
        <v>0</v>
      </c>
      <c r="D47" s="299" t="e">
        <f>VLOOKUP(C47,'RANCH 1'!$C$2:$D$55,2,FALSE)</f>
        <v>#N/A</v>
      </c>
      <c r="E47" s="299" t="e">
        <f>VLOOKUP(C47,'RANCH 2'!$C$2:$D$55,2,FALSE)</f>
        <v>#N/A</v>
      </c>
      <c r="F47" s="299" t="e">
        <f>VLOOKUP(C47,'RANCH 3'!$C$2:$D$55,2,FALSE)</f>
        <v>#N/A</v>
      </c>
      <c r="G47" s="302"/>
      <c r="H47" s="236" t="e">
        <f t="shared" si="3"/>
        <v>#N/A</v>
      </c>
      <c r="I47" s="318" t="e">
        <f>VLOOKUP(C47,'RANCH 1'!$C$2:$K$55,9,FALSE)</f>
        <v>#N/A</v>
      </c>
      <c r="J47" s="238" t="e">
        <f>VLOOKUP(C47,'RANCH 2'!$C$2:$K$55,9,FALSE)</f>
        <v>#N/A</v>
      </c>
      <c r="K47" s="238" t="e">
        <f>VLOOKUP(C47,'RANCH 3'!$C$2:$K$55,9,FALSE)</f>
        <v>#N/A</v>
      </c>
      <c r="L47" s="303"/>
      <c r="M47" s="237" t="e">
        <f t="shared" si="4"/>
        <v>#N/A</v>
      </c>
      <c r="N47" s="299" t="e">
        <f>VLOOKUP(C47,'RANCH 1'!$C$2:$L$55,10,FALSE)</f>
        <v>#N/A</v>
      </c>
      <c r="O47" s="299" t="e">
        <f>VLOOKUP(C47,'RANCH 2'!$C$2:$L$55,10,FALSE)</f>
        <v>#N/A</v>
      </c>
      <c r="P47" s="299" t="e">
        <f>VLOOKUP(C47,'RANCH 3'!$C$2:$L$55,10,FALSE)</f>
        <v>#N/A</v>
      </c>
      <c r="Q47" s="302"/>
      <c r="R47" s="236" t="e">
        <f t="shared" si="5"/>
        <v>#N/A</v>
      </c>
    </row>
    <row r="48" spans="1:18" ht="14.4" x14ac:dyDescent="0.3">
      <c r="A48" s="325">
        <v>47</v>
      </c>
      <c r="B48" s="324">
        <f>'RANCH 1'!B48</f>
        <v>0</v>
      </c>
      <c r="C48" s="324">
        <f>'RANCH 1'!C48</f>
        <v>0</v>
      </c>
      <c r="D48" s="299" t="e">
        <f>VLOOKUP(C48,'RANCH 1'!$C$2:$D$55,2,FALSE)</f>
        <v>#N/A</v>
      </c>
      <c r="E48" s="299" t="e">
        <f>VLOOKUP(C48,'RANCH 2'!$C$2:$D$55,2,FALSE)</f>
        <v>#N/A</v>
      </c>
      <c r="F48" s="299" t="e">
        <f>VLOOKUP(C48,'RANCH 3'!$C$2:$D$55,2,FALSE)</f>
        <v>#N/A</v>
      </c>
      <c r="G48" s="302"/>
      <c r="H48" s="236" t="e">
        <f t="shared" si="3"/>
        <v>#N/A</v>
      </c>
      <c r="I48" s="318" t="e">
        <f>VLOOKUP(C48,'RANCH 1'!$C$2:$K$55,9,FALSE)</f>
        <v>#N/A</v>
      </c>
      <c r="J48" s="238" t="e">
        <f>VLOOKUP(C48,'RANCH 2'!$C$2:$K$55,9,FALSE)</f>
        <v>#N/A</v>
      </c>
      <c r="K48" s="238" t="e">
        <f>VLOOKUP(C48,'RANCH 3'!$C$2:$K$55,9,FALSE)</f>
        <v>#N/A</v>
      </c>
      <c r="L48" s="303"/>
      <c r="M48" s="237" t="e">
        <f t="shared" si="4"/>
        <v>#N/A</v>
      </c>
      <c r="N48" s="299" t="e">
        <f>VLOOKUP(C48,'RANCH 1'!$C$2:$L$55,10,FALSE)</f>
        <v>#N/A</v>
      </c>
      <c r="O48" s="299" t="e">
        <f>VLOOKUP(C48,'RANCH 2'!$C$2:$L$55,10,FALSE)</f>
        <v>#N/A</v>
      </c>
      <c r="P48" s="299" t="e">
        <f>VLOOKUP(C48,'RANCH 3'!$C$2:$L$55,10,FALSE)</f>
        <v>#N/A</v>
      </c>
      <c r="Q48" s="302"/>
      <c r="R48" s="236" t="e">
        <f t="shared" si="5"/>
        <v>#N/A</v>
      </c>
    </row>
    <row r="49" spans="1:18" ht="14.4" x14ac:dyDescent="0.3">
      <c r="A49" s="325">
        <v>48</v>
      </c>
      <c r="B49" s="324">
        <f>'RANCH 1'!B49</f>
        <v>0</v>
      </c>
      <c r="C49" s="324">
        <f>'RANCH 1'!C49</f>
        <v>0</v>
      </c>
      <c r="D49" s="299" t="e">
        <f>VLOOKUP(C49,'RANCH 1'!$C$2:$D$55,2,FALSE)</f>
        <v>#N/A</v>
      </c>
      <c r="E49" s="299" t="e">
        <f>VLOOKUP(C49,'RANCH 2'!$C$2:$D$55,2,FALSE)</f>
        <v>#N/A</v>
      </c>
      <c r="F49" s="299" t="e">
        <f>VLOOKUP(C49,'RANCH 3'!$C$2:$D$55,2,FALSE)</f>
        <v>#N/A</v>
      </c>
      <c r="G49" s="302"/>
      <c r="H49" s="236" t="e">
        <f t="shared" si="3"/>
        <v>#N/A</v>
      </c>
      <c r="I49" s="318" t="e">
        <f>VLOOKUP(C49,'RANCH 1'!$C$2:$K$55,9,FALSE)</f>
        <v>#N/A</v>
      </c>
      <c r="J49" s="238" t="e">
        <f>VLOOKUP(C49,'RANCH 2'!$C$2:$K$55,9,FALSE)</f>
        <v>#N/A</v>
      </c>
      <c r="K49" s="238" t="e">
        <f>VLOOKUP(C49,'RANCH 3'!$C$2:$K$55,9,FALSE)</f>
        <v>#N/A</v>
      </c>
      <c r="L49" s="303"/>
      <c r="M49" s="237" t="e">
        <f t="shared" si="4"/>
        <v>#N/A</v>
      </c>
      <c r="N49" s="299" t="e">
        <f>VLOOKUP(C49,'RANCH 1'!$C$2:$L$55,10,FALSE)</f>
        <v>#N/A</v>
      </c>
      <c r="O49" s="299" t="e">
        <f>VLOOKUP(C49,'RANCH 2'!$C$2:$L$55,10,FALSE)</f>
        <v>#N/A</v>
      </c>
      <c r="P49" s="299" t="e">
        <f>VLOOKUP(C49,'RANCH 3'!$C$2:$L$55,10,FALSE)</f>
        <v>#N/A</v>
      </c>
      <c r="Q49" s="302"/>
      <c r="R49" s="236" t="e">
        <f t="shared" si="5"/>
        <v>#N/A</v>
      </c>
    </row>
    <row r="50" spans="1:18" ht="14.4" x14ac:dyDescent="0.3">
      <c r="A50" s="325">
        <v>49</v>
      </c>
      <c r="B50" s="324">
        <f>'RANCH 1'!B50</f>
        <v>0</v>
      </c>
      <c r="C50" s="324">
        <f>'RANCH 1'!C50</f>
        <v>0</v>
      </c>
      <c r="D50" s="299" t="e">
        <f>VLOOKUP(C50,'RANCH 1'!$C$2:$D$55,2,FALSE)</f>
        <v>#N/A</v>
      </c>
      <c r="E50" s="299" t="e">
        <f>VLOOKUP(C50,'RANCH 2'!$C$2:$D$55,2,FALSE)</f>
        <v>#N/A</v>
      </c>
      <c r="F50" s="299" t="e">
        <f>VLOOKUP(C50,'RANCH 3'!$C$2:$D$55,2,FALSE)</f>
        <v>#N/A</v>
      </c>
      <c r="G50" s="302"/>
      <c r="H50" s="236" t="e">
        <f t="shared" si="3"/>
        <v>#N/A</v>
      </c>
      <c r="I50" s="318" t="e">
        <f>VLOOKUP(C50,'RANCH 1'!$C$2:$K$55,9,FALSE)</f>
        <v>#N/A</v>
      </c>
      <c r="J50" s="238" t="e">
        <f>VLOOKUP(C50,'RANCH 2'!$C$2:$K$55,9,FALSE)</f>
        <v>#N/A</v>
      </c>
      <c r="K50" s="238" t="e">
        <f>VLOOKUP(C50,'RANCH 3'!$C$2:$K$55,9,FALSE)</f>
        <v>#N/A</v>
      </c>
      <c r="L50" s="303"/>
      <c r="M50" s="237" t="e">
        <f t="shared" si="4"/>
        <v>#N/A</v>
      </c>
      <c r="N50" s="299" t="e">
        <f>VLOOKUP(C50,'RANCH 1'!$C$2:$L$55,10,FALSE)</f>
        <v>#N/A</v>
      </c>
      <c r="O50" s="299" t="e">
        <f>VLOOKUP(C50,'RANCH 2'!$C$2:$L$55,10,FALSE)</f>
        <v>#N/A</v>
      </c>
      <c r="P50" s="299" t="e">
        <f>VLOOKUP(C50,'RANCH 3'!$C$2:$L$55,10,FALSE)</f>
        <v>#N/A</v>
      </c>
      <c r="Q50" s="302"/>
      <c r="R50" s="236" t="e">
        <f t="shared" si="5"/>
        <v>#N/A</v>
      </c>
    </row>
    <row r="51" spans="1:18" ht="14.4" x14ac:dyDescent="0.3">
      <c r="A51" s="325">
        <v>50</v>
      </c>
      <c r="B51" s="324">
        <f>'RANCH 1'!B51</f>
        <v>0</v>
      </c>
      <c r="C51" s="324">
        <f>'RANCH 1'!C51</f>
        <v>0</v>
      </c>
      <c r="D51" s="299" t="e">
        <f>VLOOKUP(C51,'RANCH 1'!$C$2:$D$55,2,FALSE)</f>
        <v>#N/A</v>
      </c>
      <c r="E51" s="299" t="e">
        <f>VLOOKUP(C51,'RANCH 2'!$C$2:$D$55,2,FALSE)</f>
        <v>#N/A</v>
      </c>
      <c r="F51" s="299" t="e">
        <f>VLOOKUP(C51,'RANCH 3'!$C$2:$D$55,2,FALSE)</f>
        <v>#N/A</v>
      </c>
      <c r="G51" s="302"/>
      <c r="H51" s="236" t="e">
        <f t="shared" si="3"/>
        <v>#N/A</v>
      </c>
      <c r="I51" s="318" t="e">
        <f>VLOOKUP(C51,'RANCH 1'!$C$2:$K$55,9,FALSE)</f>
        <v>#N/A</v>
      </c>
      <c r="J51" s="238" t="e">
        <f>VLOOKUP(C51,'RANCH 2'!$C$2:$K$55,9,FALSE)</f>
        <v>#N/A</v>
      </c>
      <c r="K51" s="238" t="e">
        <f>VLOOKUP(C51,'RANCH 3'!$C$2:$K$55,9,FALSE)</f>
        <v>#N/A</v>
      </c>
      <c r="L51" s="303"/>
      <c r="M51" s="237" t="e">
        <f t="shared" si="4"/>
        <v>#N/A</v>
      </c>
      <c r="N51" s="299" t="e">
        <f>VLOOKUP(C51,'RANCH 1'!$C$2:$L$55,10,FALSE)</f>
        <v>#N/A</v>
      </c>
      <c r="O51" s="299" t="e">
        <f>VLOOKUP(C51,'RANCH 2'!$C$2:$L$55,10,FALSE)</f>
        <v>#N/A</v>
      </c>
      <c r="P51" s="299" t="e">
        <f>VLOOKUP(C51,'RANCH 3'!$C$2:$L$55,10,FALSE)</f>
        <v>#N/A</v>
      </c>
      <c r="Q51" s="302"/>
      <c r="R51" s="236" t="e">
        <f t="shared" si="5"/>
        <v>#N/A</v>
      </c>
    </row>
    <row r="52" spans="1:18" ht="14.4" x14ac:dyDescent="0.3">
      <c r="A52" s="325">
        <v>51</v>
      </c>
      <c r="B52" s="324">
        <f>'RANCH 1'!B52</f>
        <v>0</v>
      </c>
      <c r="C52" s="324">
        <f>'RANCH 1'!C52</f>
        <v>0</v>
      </c>
      <c r="D52" s="299" t="e">
        <f>VLOOKUP(C52,'RANCH 1'!$C$2:$D$55,2,FALSE)</f>
        <v>#N/A</v>
      </c>
      <c r="E52" s="299" t="e">
        <f>VLOOKUP(C52,'RANCH 2'!$C$2:$D$55,2,FALSE)</f>
        <v>#N/A</v>
      </c>
      <c r="F52" s="299" t="e">
        <f>VLOOKUP(C52,'RANCH 3'!$C$2:$D$55,2,FALSE)</f>
        <v>#N/A</v>
      </c>
      <c r="G52" s="302"/>
      <c r="H52" s="236" t="e">
        <f t="shared" si="3"/>
        <v>#N/A</v>
      </c>
      <c r="I52" s="318" t="e">
        <f>VLOOKUP(C52,'RANCH 1'!$C$2:$K$55,9,FALSE)</f>
        <v>#N/A</v>
      </c>
      <c r="J52" s="238" t="e">
        <f>VLOOKUP(C52,'RANCH 2'!$C$2:$K$55,9,FALSE)</f>
        <v>#N/A</v>
      </c>
      <c r="K52" s="238" t="e">
        <f>VLOOKUP(C52,'RANCH 3'!$C$2:$K$55,9,FALSE)</f>
        <v>#N/A</v>
      </c>
      <c r="L52" s="303"/>
      <c r="M52" s="237" t="e">
        <f t="shared" si="4"/>
        <v>#N/A</v>
      </c>
      <c r="N52" s="299" t="e">
        <f>VLOOKUP(C52,'RANCH 1'!$C$2:$L$55,10,FALSE)</f>
        <v>#N/A</v>
      </c>
      <c r="O52" s="299" t="e">
        <f>VLOOKUP(C52,'RANCH 2'!$C$2:$L$55,10,FALSE)</f>
        <v>#N/A</v>
      </c>
      <c r="P52" s="299" t="e">
        <f>VLOOKUP(C52,'RANCH 3'!$C$2:$L$55,10,FALSE)</f>
        <v>#N/A</v>
      </c>
      <c r="Q52" s="302"/>
      <c r="R52" s="236" t="e">
        <f t="shared" si="5"/>
        <v>#N/A</v>
      </c>
    </row>
    <row r="53" spans="1:18" ht="14.4" x14ac:dyDescent="0.3">
      <c r="A53" s="325">
        <v>52</v>
      </c>
      <c r="B53" s="324">
        <f>'RANCH 1'!B53</f>
        <v>0</v>
      </c>
      <c r="C53" s="324">
        <f>'RANCH 1'!C53</f>
        <v>0</v>
      </c>
      <c r="D53" s="299" t="e">
        <f>VLOOKUP(C53,'RANCH 1'!$C$2:$D$55,2,FALSE)</f>
        <v>#N/A</v>
      </c>
      <c r="E53" s="299" t="e">
        <f>VLOOKUP(C53,'RANCH 2'!$C$2:$D$55,2,FALSE)</f>
        <v>#N/A</v>
      </c>
      <c r="F53" s="299" t="e">
        <f>VLOOKUP(C53,'RANCH 3'!$C$2:$D$55,2,FALSE)</f>
        <v>#N/A</v>
      </c>
      <c r="G53" s="302"/>
      <c r="H53" s="236" t="e">
        <f t="shared" si="3"/>
        <v>#N/A</v>
      </c>
      <c r="I53" s="318" t="e">
        <f>VLOOKUP(C53,'RANCH 1'!$C$2:$K$55,9,FALSE)</f>
        <v>#N/A</v>
      </c>
      <c r="J53" s="238" t="e">
        <f>VLOOKUP(C53,'RANCH 2'!$C$2:$K$55,9,FALSE)</f>
        <v>#N/A</v>
      </c>
      <c r="K53" s="238" t="e">
        <f>VLOOKUP(C53,'RANCH 3'!$C$2:$K$55,9,FALSE)</f>
        <v>#N/A</v>
      </c>
      <c r="L53" s="303"/>
      <c r="M53" s="237" t="e">
        <f t="shared" si="4"/>
        <v>#N/A</v>
      </c>
      <c r="N53" s="299" t="e">
        <f>VLOOKUP(C53,'RANCH 1'!$C$2:$L$55,10,FALSE)</f>
        <v>#N/A</v>
      </c>
      <c r="O53" s="299" t="e">
        <f>VLOOKUP(C53,'RANCH 2'!$C$2:$L$55,10,FALSE)</f>
        <v>#N/A</v>
      </c>
      <c r="P53" s="299" t="e">
        <f>VLOOKUP(C53,'RANCH 3'!$C$2:$L$55,10,FALSE)</f>
        <v>#N/A</v>
      </c>
      <c r="Q53" s="302"/>
      <c r="R53" s="236" t="e">
        <f t="shared" si="5"/>
        <v>#N/A</v>
      </c>
    </row>
    <row r="54" spans="1:18" ht="14.4" x14ac:dyDescent="0.3">
      <c r="A54" s="325">
        <v>53</v>
      </c>
      <c r="B54" s="324">
        <f>'RANCH 1'!B54</f>
        <v>0</v>
      </c>
      <c r="C54" s="324">
        <f>'RANCH 1'!C54</f>
        <v>0</v>
      </c>
      <c r="D54" s="299" t="e">
        <f>VLOOKUP(C54,'RANCH 1'!$C$2:$D$55,2,FALSE)</f>
        <v>#N/A</v>
      </c>
      <c r="E54" s="299" t="e">
        <f>VLOOKUP(C54,'RANCH 2'!$C$2:$D$55,2,FALSE)</f>
        <v>#N/A</v>
      </c>
      <c r="F54" s="299" t="e">
        <f>VLOOKUP(C54,'RANCH 3'!$C$2:$D$55,2,FALSE)</f>
        <v>#N/A</v>
      </c>
      <c r="G54" s="302"/>
      <c r="H54" s="236" t="e">
        <f t="shared" si="3"/>
        <v>#N/A</v>
      </c>
      <c r="I54" s="318" t="e">
        <f>VLOOKUP(C54,'RANCH 1'!$C$2:$K$55,9,FALSE)</f>
        <v>#N/A</v>
      </c>
      <c r="J54" s="238" t="e">
        <f>VLOOKUP(C54,'RANCH 2'!$C$2:$K$55,9,FALSE)</f>
        <v>#N/A</v>
      </c>
      <c r="K54" s="238" t="e">
        <f>VLOOKUP(C54,'RANCH 3'!$C$2:$K$55,9,FALSE)</f>
        <v>#N/A</v>
      </c>
      <c r="L54" s="303"/>
      <c r="M54" s="237" t="e">
        <f t="shared" si="4"/>
        <v>#N/A</v>
      </c>
      <c r="N54" s="299" t="e">
        <f>VLOOKUP(C54,'RANCH 1'!$C$2:$L$55,10,FALSE)</f>
        <v>#N/A</v>
      </c>
      <c r="O54" s="299" t="e">
        <f>VLOOKUP(C54,'RANCH 2'!$C$2:$L$55,10,FALSE)</f>
        <v>#N/A</v>
      </c>
      <c r="P54" s="299" t="e">
        <f>VLOOKUP(C54,'RANCH 3'!$C$2:$L$55,10,FALSE)</f>
        <v>#N/A</v>
      </c>
      <c r="Q54" s="302"/>
      <c r="R54" s="236" t="e">
        <f t="shared" si="5"/>
        <v>#N/A</v>
      </c>
    </row>
    <row r="55" spans="1:18" ht="15" thickBot="1" x14ac:dyDescent="0.35">
      <c r="A55" s="326">
        <v>54</v>
      </c>
      <c r="B55" s="327">
        <f>'RANCH 1'!B55</f>
        <v>0</v>
      </c>
      <c r="C55" s="327">
        <f>'RANCH 1'!C55</f>
        <v>0</v>
      </c>
      <c r="D55" s="305" t="e">
        <f>VLOOKUP(C55,'RANCH 1'!$C$2:$D$55,2,FALSE)</f>
        <v>#N/A</v>
      </c>
      <c r="E55" s="305" t="e">
        <f>VLOOKUP(C55,'RANCH 2'!$C$2:$D$55,2,FALSE)</f>
        <v>#N/A</v>
      </c>
      <c r="F55" s="305" t="e">
        <f>VLOOKUP(C55,'RANCH 3'!$C$2:$D$55,2,FALSE)</f>
        <v>#N/A</v>
      </c>
      <c r="G55" s="306"/>
      <c r="H55" s="240" t="e">
        <f t="shared" si="3"/>
        <v>#N/A</v>
      </c>
      <c r="I55" s="319" t="e">
        <f>VLOOKUP(C55,'RANCH 1'!$C$2:$K$55,9,FALSE)</f>
        <v>#N/A</v>
      </c>
      <c r="J55" s="242" t="e">
        <f>VLOOKUP(C55,'RANCH 2'!$C$2:$K$55,9,FALSE)</f>
        <v>#N/A</v>
      </c>
      <c r="K55" s="242" t="e">
        <f>VLOOKUP(C55,'RANCH 3'!$C$2:$K$55,9,FALSE)</f>
        <v>#N/A</v>
      </c>
      <c r="L55" s="308"/>
      <c r="M55" s="241" t="e">
        <f t="shared" si="4"/>
        <v>#N/A</v>
      </c>
      <c r="N55" s="305" t="e">
        <f>VLOOKUP(C55,'RANCH 1'!$C$2:$L$55,10,FALSE)</f>
        <v>#N/A</v>
      </c>
      <c r="O55" s="305" t="e">
        <f>VLOOKUP(C55,'RANCH 2'!$C$2:$L$55,10,FALSE)</f>
        <v>#N/A</v>
      </c>
      <c r="P55" s="305" t="e">
        <f>VLOOKUP(C55,'RANCH 3'!$C$2:$L$55,10,FALSE)</f>
        <v>#N/A</v>
      </c>
      <c r="Q55" s="306"/>
      <c r="R55" s="240" t="e">
        <f t="shared" si="5"/>
        <v>#N/A</v>
      </c>
    </row>
  </sheetData>
  <sortState xmlns:xlrd2="http://schemas.microsoft.com/office/spreadsheetml/2017/richdata2" ref="B2:R26">
    <sortCondition descending="1" ref="M2:M26"/>
    <sortCondition ref="R2:R26"/>
    <sortCondition ref="H2:H26"/>
  </sortState>
  <printOptions gridLines="1"/>
  <pageMargins left="0.7" right="0.7" top="0.75" bottom="0.75" header="0.3" footer="0.3"/>
  <pageSetup scale="94" fitToHeight="0" orientation="landscape" horizontalDpi="4294967293" r:id="rId1"/>
  <headerFooter>
    <oddHeader>&amp;CRanch Average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S101"/>
  <sheetViews>
    <sheetView zoomScaleNormal="100" zoomScalePageLayoutView="73" workbookViewId="0">
      <pane ySplit="1" topLeftCell="A56" activePane="bottomLeft" state="frozen"/>
      <selection pane="bottomLeft" activeCell="B74" sqref="B74"/>
    </sheetView>
  </sheetViews>
  <sheetFormatPr defaultColWidth="8.69921875" defaultRowHeight="14.4" x14ac:dyDescent="0.3"/>
  <cols>
    <col min="1" max="1" width="3.5" style="12" customWidth="1"/>
    <col min="2" max="2" width="17.796875" style="108" customWidth="1"/>
    <col min="3" max="3" width="16.5" style="108" customWidth="1"/>
    <col min="4" max="4" width="9" style="111"/>
    <col min="5" max="7" width="8.69921875" style="13"/>
    <col min="8" max="9" width="9" style="13"/>
    <col min="10" max="10" width="8.69921875" style="13" customWidth="1"/>
    <col min="11" max="11" width="9.69921875" style="98" customWidth="1"/>
    <col min="12" max="12" width="9" style="111"/>
    <col min="13" max="16384" width="8.69921875" style="12"/>
  </cols>
  <sheetData>
    <row r="1" spans="1:12" s="134" customFormat="1" x14ac:dyDescent="0.3">
      <c r="A1" s="335"/>
      <c r="B1" s="106" t="s">
        <v>0</v>
      </c>
      <c r="C1" s="106" t="s">
        <v>1</v>
      </c>
      <c r="D1" s="336" t="s">
        <v>2</v>
      </c>
      <c r="E1" s="328" t="s">
        <v>3</v>
      </c>
      <c r="F1" s="328" t="s">
        <v>4</v>
      </c>
      <c r="G1" s="328" t="s">
        <v>5</v>
      </c>
      <c r="H1" s="328" t="s">
        <v>6</v>
      </c>
      <c r="I1" s="328" t="s">
        <v>7</v>
      </c>
      <c r="J1" s="328" t="s">
        <v>33</v>
      </c>
      <c r="K1" s="340" t="s">
        <v>8</v>
      </c>
      <c r="L1" s="336" t="s">
        <v>9</v>
      </c>
    </row>
    <row r="2" spans="1:12" s="137" customFormat="1" x14ac:dyDescent="0.3">
      <c r="A2" s="335">
        <v>1</v>
      </c>
      <c r="B2" s="108" t="s">
        <v>136</v>
      </c>
      <c r="C2" s="108" t="s">
        <v>138</v>
      </c>
      <c r="D2" s="338">
        <v>2.1620370370370372E-4</v>
      </c>
      <c r="E2" s="331">
        <v>15</v>
      </c>
      <c r="F2" s="330">
        <v>15</v>
      </c>
      <c r="G2" s="330">
        <v>15</v>
      </c>
      <c r="H2" s="330">
        <v>15</v>
      </c>
      <c r="I2" s="330">
        <v>15</v>
      </c>
      <c r="J2" s="330">
        <v>15</v>
      </c>
      <c r="K2" s="329">
        <f t="shared" ref="K2:K18" si="0">SUM(E2:J2)</f>
        <v>90</v>
      </c>
      <c r="L2" s="338">
        <v>3.4262731481481483E-3</v>
      </c>
    </row>
    <row r="3" spans="1:12" s="137" customFormat="1" x14ac:dyDescent="0.3">
      <c r="A3" s="335">
        <v>2</v>
      </c>
      <c r="B3" s="108" t="s">
        <v>173</v>
      </c>
      <c r="C3" s="108" t="s">
        <v>176</v>
      </c>
      <c r="D3" s="338">
        <v>6.4479166666666667E-4</v>
      </c>
      <c r="E3" s="331">
        <v>15</v>
      </c>
      <c r="F3" s="330">
        <v>15</v>
      </c>
      <c r="G3" s="330">
        <v>15</v>
      </c>
      <c r="H3" s="330">
        <v>15</v>
      </c>
      <c r="I3" s="330">
        <v>15</v>
      </c>
      <c r="J3" s="330">
        <v>15</v>
      </c>
      <c r="K3" s="329">
        <f t="shared" si="0"/>
        <v>90</v>
      </c>
      <c r="L3" s="338">
        <v>3.7357638888888892E-3</v>
      </c>
    </row>
    <row r="4" spans="1:12" s="136" customFormat="1" x14ac:dyDescent="0.3">
      <c r="A4" s="335">
        <v>3</v>
      </c>
      <c r="B4" s="108" t="s">
        <v>173</v>
      </c>
      <c r="C4" s="108" t="s">
        <v>174</v>
      </c>
      <c r="D4" s="338">
        <v>7.3749999999999998E-4</v>
      </c>
      <c r="E4" s="331">
        <v>15</v>
      </c>
      <c r="F4" s="330">
        <v>15</v>
      </c>
      <c r="G4" s="330">
        <v>15</v>
      </c>
      <c r="H4" s="330">
        <v>15</v>
      </c>
      <c r="I4" s="330">
        <v>15</v>
      </c>
      <c r="J4" s="330">
        <v>15</v>
      </c>
      <c r="K4" s="329">
        <f t="shared" si="0"/>
        <v>90</v>
      </c>
      <c r="L4" s="338">
        <v>4.0199074074074078E-3</v>
      </c>
    </row>
    <row r="5" spans="1:12" s="137" customFormat="1" x14ac:dyDescent="0.3">
      <c r="A5" s="335">
        <v>4</v>
      </c>
      <c r="B5" s="108" t="s">
        <v>129</v>
      </c>
      <c r="C5" s="108" t="s">
        <v>130</v>
      </c>
      <c r="D5" s="338">
        <v>5.6990740740740743E-4</v>
      </c>
      <c r="E5" s="331">
        <v>15</v>
      </c>
      <c r="F5" s="330">
        <v>15</v>
      </c>
      <c r="G5" s="330">
        <v>15</v>
      </c>
      <c r="H5" s="330">
        <v>15</v>
      </c>
      <c r="I5" s="330">
        <v>15</v>
      </c>
      <c r="J5" s="330">
        <v>15</v>
      </c>
      <c r="K5" s="329">
        <f t="shared" si="0"/>
        <v>90</v>
      </c>
      <c r="L5" s="338">
        <v>4.1570601851851846E-3</v>
      </c>
    </row>
    <row r="6" spans="1:12" s="136" customFormat="1" x14ac:dyDescent="0.3">
      <c r="A6" s="335">
        <v>5</v>
      </c>
      <c r="B6" s="108" t="s">
        <v>111</v>
      </c>
      <c r="C6" s="108" t="s">
        <v>112</v>
      </c>
      <c r="D6" s="338">
        <v>8.9189814814814817E-4</v>
      </c>
      <c r="E6" s="331">
        <v>15</v>
      </c>
      <c r="F6" s="330">
        <v>15</v>
      </c>
      <c r="G6" s="330">
        <v>15</v>
      </c>
      <c r="H6" s="330">
        <v>15</v>
      </c>
      <c r="I6" s="330">
        <v>15</v>
      </c>
      <c r="J6" s="330">
        <v>15</v>
      </c>
      <c r="K6" s="329">
        <f t="shared" si="0"/>
        <v>90</v>
      </c>
      <c r="L6" s="338">
        <v>4.1652777777777782E-3</v>
      </c>
    </row>
    <row r="7" spans="1:12" s="136" customFormat="1" x14ac:dyDescent="0.3">
      <c r="A7" s="335">
        <v>6</v>
      </c>
      <c r="B7" s="108" t="s">
        <v>154</v>
      </c>
      <c r="C7" s="108" t="s">
        <v>155</v>
      </c>
      <c r="D7" s="338">
        <v>9.8993055555555553E-4</v>
      </c>
      <c r="E7" s="331">
        <v>15</v>
      </c>
      <c r="F7" s="330">
        <v>15</v>
      </c>
      <c r="G7" s="330">
        <v>15</v>
      </c>
      <c r="H7" s="330">
        <v>15</v>
      </c>
      <c r="I7" s="330">
        <v>15</v>
      </c>
      <c r="J7" s="330">
        <v>0</v>
      </c>
      <c r="K7" s="329">
        <f t="shared" si="0"/>
        <v>75</v>
      </c>
      <c r="L7" s="338">
        <v>4.1666666666666666E-3</v>
      </c>
    </row>
    <row r="8" spans="1:12" s="137" customFormat="1" x14ac:dyDescent="0.3">
      <c r="A8" s="335">
        <v>7</v>
      </c>
      <c r="B8" s="108" t="s">
        <v>163</v>
      </c>
      <c r="C8" s="108" t="s">
        <v>164</v>
      </c>
      <c r="D8" s="338">
        <v>4.2719907407407404E-4</v>
      </c>
      <c r="E8" s="331">
        <v>15</v>
      </c>
      <c r="F8" s="330">
        <v>15</v>
      </c>
      <c r="G8" s="330">
        <v>15</v>
      </c>
      <c r="H8" s="330">
        <v>15</v>
      </c>
      <c r="I8" s="330">
        <v>0</v>
      </c>
      <c r="J8" s="330">
        <v>0</v>
      </c>
      <c r="K8" s="329">
        <f t="shared" si="0"/>
        <v>60</v>
      </c>
      <c r="L8" s="338">
        <v>4.1666666666666666E-3</v>
      </c>
    </row>
    <row r="9" spans="1:12" x14ac:dyDescent="0.3">
      <c r="A9" s="335">
        <v>8</v>
      </c>
      <c r="B9" s="108" t="s">
        <v>21</v>
      </c>
      <c r="C9" s="108" t="s">
        <v>153</v>
      </c>
      <c r="D9" s="338">
        <v>4.6562499999999995E-4</v>
      </c>
      <c r="E9" s="331">
        <v>15</v>
      </c>
      <c r="F9" s="330">
        <v>15</v>
      </c>
      <c r="G9" s="330">
        <v>15</v>
      </c>
      <c r="H9" s="330">
        <v>15</v>
      </c>
      <c r="I9" s="330">
        <v>0</v>
      </c>
      <c r="J9" s="330">
        <v>0</v>
      </c>
      <c r="K9" s="329">
        <f t="shared" si="0"/>
        <v>60</v>
      </c>
      <c r="L9" s="338">
        <v>4.1666666666666666E-3</v>
      </c>
    </row>
    <row r="10" spans="1:12" s="136" customFormat="1" x14ac:dyDescent="0.3">
      <c r="A10" s="335">
        <v>9</v>
      </c>
      <c r="B10" s="108" t="s">
        <v>146</v>
      </c>
      <c r="C10" s="108" t="s">
        <v>148</v>
      </c>
      <c r="D10" s="338">
        <v>4.9687500000000003E-4</v>
      </c>
      <c r="E10" s="331">
        <v>15</v>
      </c>
      <c r="F10" s="330">
        <v>15</v>
      </c>
      <c r="G10" s="330">
        <v>15</v>
      </c>
      <c r="H10" s="330">
        <v>15</v>
      </c>
      <c r="I10" s="330">
        <v>0</v>
      </c>
      <c r="J10" s="330">
        <v>0</v>
      </c>
      <c r="K10" s="329">
        <f t="shared" si="0"/>
        <v>60</v>
      </c>
      <c r="L10" s="338">
        <v>4.1666666666666666E-3</v>
      </c>
    </row>
    <row r="11" spans="1:12" s="137" customFormat="1" x14ac:dyDescent="0.3">
      <c r="A11" s="335">
        <v>10</v>
      </c>
      <c r="B11" s="108" t="s">
        <v>111</v>
      </c>
      <c r="C11" s="108" t="s">
        <v>113</v>
      </c>
      <c r="D11" s="338">
        <v>5.8043981481481477E-4</v>
      </c>
      <c r="E11" s="331">
        <v>15</v>
      </c>
      <c r="F11" s="330">
        <v>15</v>
      </c>
      <c r="G11" s="330">
        <v>15</v>
      </c>
      <c r="H11" s="330">
        <v>15</v>
      </c>
      <c r="I11" s="330">
        <v>0</v>
      </c>
      <c r="J11" s="330">
        <v>0</v>
      </c>
      <c r="K11" s="329">
        <f t="shared" si="0"/>
        <v>60</v>
      </c>
      <c r="L11" s="338">
        <v>4.1666666666666666E-3</v>
      </c>
    </row>
    <row r="12" spans="1:12" s="137" customFormat="1" x14ac:dyDescent="0.3">
      <c r="A12" s="335">
        <v>11</v>
      </c>
      <c r="B12" s="108" t="s">
        <v>132</v>
      </c>
      <c r="C12" s="108" t="s">
        <v>135</v>
      </c>
      <c r="D12" s="338">
        <v>6.1956018518518512E-4</v>
      </c>
      <c r="E12" s="331">
        <v>15</v>
      </c>
      <c r="F12" s="330">
        <v>15</v>
      </c>
      <c r="G12" s="330">
        <v>15</v>
      </c>
      <c r="H12" s="330">
        <v>15</v>
      </c>
      <c r="I12" s="330">
        <v>0</v>
      </c>
      <c r="J12" s="330">
        <v>0</v>
      </c>
      <c r="K12" s="329">
        <f t="shared" si="0"/>
        <v>60</v>
      </c>
      <c r="L12" s="338">
        <v>4.1666666666666666E-3</v>
      </c>
    </row>
    <row r="13" spans="1:12" s="136" customFormat="1" x14ac:dyDescent="0.3">
      <c r="A13" s="335">
        <v>12</v>
      </c>
      <c r="B13" s="108" t="s">
        <v>111</v>
      </c>
      <c r="C13" s="108" t="s">
        <v>114</v>
      </c>
      <c r="D13" s="338">
        <v>6.2303240740740743E-4</v>
      </c>
      <c r="E13" s="331">
        <v>15</v>
      </c>
      <c r="F13" s="330">
        <v>15</v>
      </c>
      <c r="G13" s="330">
        <v>15</v>
      </c>
      <c r="H13" s="330">
        <v>15</v>
      </c>
      <c r="I13" s="330">
        <v>0</v>
      </c>
      <c r="J13" s="330">
        <v>0</v>
      </c>
      <c r="K13" s="329">
        <f t="shared" si="0"/>
        <v>60</v>
      </c>
      <c r="L13" s="338">
        <v>4.1666666666666666E-3</v>
      </c>
    </row>
    <row r="14" spans="1:12" s="137" customFormat="1" x14ac:dyDescent="0.3">
      <c r="A14" s="335">
        <v>13</v>
      </c>
      <c r="B14" s="108" t="s">
        <v>21</v>
      </c>
      <c r="C14" s="108" t="s">
        <v>151</v>
      </c>
      <c r="D14" s="338">
        <v>6.6736111111111108E-4</v>
      </c>
      <c r="E14" s="331">
        <v>15</v>
      </c>
      <c r="F14" s="330">
        <v>15</v>
      </c>
      <c r="G14" s="330">
        <v>15</v>
      </c>
      <c r="H14" s="330">
        <v>15</v>
      </c>
      <c r="I14" s="330">
        <v>0</v>
      </c>
      <c r="J14" s="330">
        <v>0</v>
      </c>
      <c r="K14" s="329">
        <f t="shared" si="0"/>
        <v>60</v>
      </c>
      <c r="L14" s="338">
        <v>4.1666666666666666E-3</v>
      </c>
    </row>
    <row r="15" spans="1:12" s="136" customFormat="1" x14ac:dyDescent="0.3">
      <c r="A15" s="335">
        <v>14</v>
      </c>
      <c r="B15" s="108" t="s">
        <v>158</v>
      </c>
      <c r="C15" s="108" t="s">
        <v>161</v>
      </c>
      <c r="D15" s="338">
        <v>6.760416666666667E-4</v>
      </c>
      <c r="E15" s="331">
        <v>15</v>
      </c>
      <c r="F15" s="330">
        <v>15</v>
      </c>
      <c r="G15" s="330">
        <v>15</v>
      </c>
      <c r="H15" s="330">
        <v>15</v>
      </c>
      <c r="I15" s="330">
        <v>0</v>
      </c>
      <c r="J15" s="330">
        <v>0</v>
      </c>
      <c r="K15" s="329">
        <f t="shared" si="0"/>
        <v>60</v>
      </c>
      <c r="L15" s="338">
        <v>4.1666666666666666E-3</v>
      </c>
    </row>
    <row r="16" spans="1:12" s="137" customFormat="1" x14ac:dyDescent="0.3">
      <c r="A16" s="335">
        <v>15</v>
      </c>
      <c r="B16" s="108" t="s">
        <v>28</v>
      </c>
      <c r="C16" s="108" t="s">
        <v>169</v>
      </c>
      <c r="D16" s="338">
        <v>8.0960648148148146E-4</v>
      </c>
      <c r="E16" s="331">
        <v>15</v>
      </c>
      <c r="F16" s="330">
        <v>15</v>
      </c>
      <c r="G16" s="330">
        <v>15</v>
      </c>
      <c r="H16" s="330">
        <v>15</v>
      </c>
      <c r="I16" s="330">
        <v>0</v>
      </c>
      <c r="J16" s="330">
        <v>0</v>
      </c>
      <c r="K16" s="329">
        <f t="shared" si="0"/>
        <v>60</v>
      </c>
      <c r="L16" s="338">
        <v>4.1666666666666666E-3</v>
      </c>
    </row>
    <row r="17" spans="1:12" s="136" customFormat="1" x14ac:dyDescent="0.3">
      <c r="A17" s="335">
        <v>16</v>
      </c>
      <c r="B17" s="108" t="s">
        <v>129</v>
      </c>
      <c r="C17" s="108" t="s">
        <v>131</v>
      </c>
      <c r="D17" s="338">
        <v>8.2361111111111101E-4</v>
      </c>
      <c r="E17" s="331">
        <v>15</v>
      </c>
      <c r="F17" s="330">
        <v>15</v>
      </c>
      <c r="G17" s="330">
        <v>15</v>
      </c>
      <c r="H17" s="330">
        <v>15</v>
      </c>
      <c r="I17" s="330">
        <v>0</v>
      </c>
      <c r="J17" s="330">
        <v>0</v>
      </c>
      <c r="K17" s="329">
        <f t="shared" si="0"/>
        <v>60</v>
      </c>
      <c r="L17" s="338">
        <v>4.1666666666666666E-3</v>
      </c>
    </row>
    <row r="18" spans="1:12" s="137" customFormat="1" x14ac:dyDescent="0.3">
      <c r="A18" s="335">
        <v>17</v>
      </c>
      <c r="B18" s="108" t="s">
        <v>132</v>
      </c>
      <c r="C18" s="108" t="s">
        <v>134</v>
      </c>
      <c r="D18" s="338">
        <v>9.0671296296296301E-4</v>
      </c>
      <c r="E18" s="331">
        <v>15</v>
      </c>
      <c r="F18" s="330">
        <v>15</v>
      </c>
      <c r="G18" s="330">
        <v>15</v>
      </c>
      <c r="H18" s="330">
        <v>15</v>
      </c>
      <c r="I18" s="330">
        <v>0</v>
      </c>
      <c r="J18" s="330">
        <v>0</v>
      </c>
      <c r="K18" s="329">
        <f t="shared" si="0"/>
        <v>60</v>
      </c>
      <c r="L18" s="338">
        <v>4.1666666666666666E-3</v>
      </c>
    </row>
    <row r="19" spans="1:12" s="137" customFormat="1" x14ac:dyDescent="0.3">
      <c r="A19" s="335">
        <v>18</v>
      </c>
      <c r="B19" s="108" t="s">
        <v>107</v>
      </c>
      <c r="C19" s="108" t="s">
        <v>109</v>
      </c>
      <c r="D19" s="338">
        <v>1.4246527777777775E-3</v>
      </c>
      <c r="E19" s="331">
        <v>15</v>
      </c>
      <c r="F19" s="330">
        <v>15</v>
      </c>
      <c r="G19" s="330">
        <v>15</v>
      </c>
      <c r="H19" s="330">
        <v>15</v>
      </c>
      <c r="I19" s="330">
        <v>0</v>
      </c>
      <c r="J19" s="330">
        <v>0</v>
      </c>
      <c r="K19" s="329">
        <v>60</v>
      </c>
      <c r="L19" s="338">
        <v>4.1666666666666666E-3</v>
      </c>
    </row>
    <row r="20" spans="1:12" x14ac:dyDescent="0.3">
      <c r="A20" s="335">
        <v>19</v>
      </c>
      <c r="B20" s="108" t="s">
        <v>158</v>
      </c>
      <c r="C20" s="108" t="s">
        <v>160</v>
      </c>
      <c r="D20" s="338">
        <v>9.1944444444444452E-4</v>
      </c>
      <c r="E20" s="331">
        <v>15</v>
      </c>
      <c r="F20" s="330">
        <v>15</v>
      </c>
      <c r="G20" s="330">
        <v>15</v>
      </c>
      <c r="H20" s="330">
        <v>5</v>
      </c>
      <c r="I20" s="330">
        <v>0</v>
      </c>
      <c r="J20" s="330">
        <v>0</v>
      </c>
      <c r="K20" s="329">
        <v>50</v>
      </c>
      <c r="L20" s="338">
        <v>4.1666666666666666E-3</v>
      </c>
    </row>
    <row r="21" spans="1:12" s="137" customFormat="1" x14ac:dyDescent="0.3">
      <c r="A21" s="335">
        <v>20</v>
      </c>
      <c r="B21" s="108" t="s">
        <v>146</v>
      </c>
      <c r="C21" s="108" t="s">
        <v>147</v>
      </c>
      <c r="D21" s="338">
        <v>3.5706018518518514E-4</v>
      </c>
      <c r="E21" s="331">
        <v>15</v>
      </c>
      <c r="F21" s="330">
        <v>15</v>
      </c>
      <c r="G21" s="330">
        <v>15</v>
      </c>
      <c r="H21" s="330">
        <v>0</v>
      </c>
      <c r="I21" s="330">
        <v>0</v>
      </c>
      <c r="J21" s="330">
        <v>0</v>
      </c>
      <c r="K21" s="329">
        <f t="shared" ref="K21:K37" si="1">SUM(E21:J21)</f>
        <v>45</v>
      </c>
      <c r="L21" s="338">
        <v>4.1666666666666666E-3</v>
      </c>
    </row>
    <row r="22" spans="1:12" x14ac:dyDescent="0.3">
      <c r="A22" s="335">
        <v>21</v>
      </c>
      <c r="B22" s="108" t="s">
        <v>230</v>
      </c>
      <c r="C22" s="108" t="s">
        <v>313</v>
      </c>
      <c r="D22" s="338">
        <v>4.0335648148148148E-4</v>
      </c>
      <c r="E22" s="331">
        <v>15</v>
      </c>
      <c r="F22" s="330">
        <v>15</v>
      </c>
      <c r="G22" s="330">
        <v>15</v>
      </c>
      <c r="H22" s="330">
        <v>0</v>
      </c>
      <c r="I22" s="330">
        <v>0</v>
      </c>
      <c r="J22" s="330">
        <v>0</v>
      </c>
      <c r="K22" s="329">
        <f t="shared" si="1"/>
        <v>45</v>
      </c>
      <c r="L22" s="338">
        <v>4.1666666666666666E-3</v>
      </c>
    </row>
    <row r="23" spans="1:12" x14ac:dyDescent="0.3">
      <c r="A23" s="335">
        <v>22</v>
      </c>
      <c r="B23" s="108" t="s">
        <v>92</v>
      </c>
      <c r="C23" s="108" t="s">
        <v>105</v>
      </c>
      <c r="D23" s="338">
        <v>4.2835648148148144E-4</v>
      </c>
      <c r="E23" s="331">
        <v>15</v>
      </c>
      <c r="F23" s="330">
        <v>15</v>
      </c>
      <c r="G23" s="330">
        <v>15</v>
      </c>
      <c r="H23" s="330">
        <v>0</v>
      </c>
      <c r="I23" s="330">
        <v>0</v>
      </c>
      <c r="J23" s="330">
        <v>0</v>
      </c>
      <c r="K23" s="329">
        <f t="shared" si="1"/>
        <v>45</v>
      </c>
      <c r="L23" s="338">
        <v>4.1666666666666666E-3</v>
      </c>
    </row>
    <row r="24" spans="1:12" s="137" customFormat="1" x14ac:dyDescent="0.3">
      <c r="A24" s="335">
        <v>23</v>
      </c>
      <c r="B24" s="108" t="s">
        <v>202</v>
      </c>
      <c r="C24" s="108" t="s">
        <v>316</v>
      </c>
      <c r="D24" s="338">
        <v>5.6284722222222229E-4</v>
      </c>
      <c r="E24" s="331">
        <v>15</v>
      </c>
      <c r="F24" s="330">
        <v>15</v>
      </c>
      <c r="G24" s="330">
        <v>15</v>
      </c>
      <c r="H24" s="330">
        <v>0</v>
      </c>
      <c r="I24" s="330">
        <v>0</v>
      </c>
      <c r="J24" s="330">
        <v>0</v>
      </c>
      <c r="K24" s="329">
        <f t="shared" si="1"/>
        <v>45</v>
      </c>
      <c r="L24" s="361">
        <v>4.1666666666666666E-3</v>
      </c>
    </row>
    <row r="25" spans="1:12" x14ac:dyDescent="0.3">
      <c r="A25" s="335">
        <v>24</v>
      </c>
      <c r="B25" s="108" t="s">
        <v>21</v>
      </c>
      <c r="C25" s="108" t="s">
        <v>152</v>
      </c>
      <c r="D25" s="338">
        <v>6.379629629629629E-4</v>
      </c>
      <c r="E25" s="331">
        <v>15</v>
      </c>
      <c r="F25" s="330">
        <v>15</v>
      </c>
      <c r="G25" s="330">
        <v>15</v>
      </c>
      <c r="H25" s="330">
        <v>0</v>
      </c>
      <c r="I25" s="330">
        <v>0</v>
      </c>
      <c r="J25" s="330">
        <v>0</v>
      </c>
      <c r="K25" s="329">
        <f t="shared" si="1"/>
        <v>45</v>
      </c>
      <c r="L25" s="338">
        <v>4.1666666666666666E-3</v>
      </c>
    </row>
    <row r="26" spans="1:12" s="137" customFormat="1" x14ac:dyDescent="0.3">
      <c r="A26" s="335">
        <v>25</v>
      </c>
      <c r="B26" s="108" t="s">
        <v>188</v>
      </c>
      <c r="C26" s="108" t="s">
        <v>189</v>
      </c>
      <c r="D26" s="338">
        <v>6.5335648148148143E-4</v>
      </c>
      <c r="E26" s="331">
        <v>15</v>
      </c>
      <c r="F26" s="330">
        <v>15</v>
      </c>
      <c r="G26" s="330">
        <v>15</v>
      </c>
      <c r="H26" s="330">
        <v>0</v>
      </c>
      <c r="I26" s="330">
        <v>0</v>
      </c>
      <c r="J26" s="330">
        <v>0</v>
      </c>
      <c r="K26" s="329">
        <f t="shared" si="1"/>
        <v>45</v>
      </c>
      <c r="L26" s="338">
        <v>4.1666666666666666E-3</v>
      </c>
    </row>
    <row r="27" spans="1:12" s="136" customFormat="1" x14ac:dyDescent="0.3">
      <c r="A27" s="335">
        <v>26</v>
      </c>
      <c r="B27" s="108" t="s">
        <v>163</v>
      </c>
      <c r="C27" s="108" t="s">
        <v>165</v>
      </c>
      <c r="D27" s="338">
        <v>6.6562499999999998E-4</v>
      </c>
      <c r="E27" s="331">
        <v>15</v>
      </c>
      <c r="F27" s="330">
        <v>15</v>
      </c>
      <c r="G27" s="330">
        <v>15</v>
      </c>
      <c r="H27" s="330">
        <v>0</v>
      </c>
      <c r="I27" s="330">
        <v>0</v>
      </c>
      <c r="J27" s="330">
        <v>0</v>
      </c>
      <c r="K27" s="329">
        <f t="shared" si="1"/>
        <v>45</v>
      </c>
      <c r="L27" s="338">
        <v>4.1666666666666666E-3</v>
      </c>
    </row>
    <row r="28" spans="1:12" s="137" customFormat="1" x14ac:dyDescent="0.3">
      <c r="A28" s="335">
        <v>27</v>
      </c>
      <c r="B28" s="108" t="s">
        <v>136</v>
      </c>
      <c r="C28" s="108" t="s">
        <v>137</v>
      </c>
      <c r="D28" s="338">
        <v>6.7268518518518513E-4</v>
      </c>
      <c r="E28" s="331">
        <v>15</v>
      </c>
      <c r="F28" s="330">
        <v>15</v>
      </c>
      <c r="G28" s="330">
        <v>15</v>
      </c>
      <c r="H28" s="330">
        <v>0</v>
      </c>
      <c r="I28" s="330">
        <v>0</v>
      </c>
      <c r="J28" s="330">
        <v>0</v>
      </c>
      <c r="K28" s="329">
        <f t="shared" si="1"/>
        <v>45</v>
      </c>
      <c r="L28" s="338">
        <v>4.1666666666666666E-3</v>
      </c>
    </row>
    <row r="29" spans="1:12" x14ac:dyDescent="0.3">
      <c r="A29" s="335">
        <v>28</v>
      </c>
      <c r="B29" s="108" t="s">
        <v>60</v>
      </c>
      <c r="C29" s="108" t="s">
        <v>124</v>
      </c>
      <c r="D29" s="338">
        <v>6.7650462962962966E-4</v>
      </c>
      <c r="E29" s="331">
        <v>15</v>
      </c>
      <c r="F29" s="330">
        <v>15</v>
      </c>
      <c r="G29" s="330">
        <v>15</v>
      </c>
      <c r="H29" s="330">
        <v>0</v>
      </c>
      <c r="I29" s="330">
        <v>0</v>
      </c>
      <c r="J29" s="330">
        <v>0</v>
      </c>
      <c r="K29" s="329">
        <f t="shared" si="1"/>
        <v>45</v>
      </c>
      <c r="L29" s="338">
        <v>4.1666666666666666E-3</v>
      </c>
    </row>
    <row r="30" spans="1:12" s="136" customFormat="1" x14ac:dyDescent="0.3">
      <c r="A30" s="335">
        <v>29</v>
      </c>
      <c r="B30" s="108" t="s">
        <v>116</v>
      </c>
      <c r="C30" s="108" t="s">
        <v>117</v>
      </c>
      <c r="D30" s="359">
        <v>7.0115740740740739E-4</v>
      </c>
      <c r="E30" s="331">
        <v>15</v>
      </c>
      <c r="F30" s="330">
        <v>15</v>
      </c>
      <c r="G30" s="330">
        <v>15</v>
      </c>
      <c r="H30" s="330">
        <v>0</v>
      </c>
      <c r="I30" s="330">
        <v>0</v>
      </c>
      <c r="J30" s="330">
        <v>0</v>
      </c>
      <c r="K30" s="329">
        <f t="shared" si="1"/>
        <v>45</v>
      </c>
      <c r="L30" s="338">
        <v>4.1666666666666666E-3</v>
      </c>
    </row>
    <row r="31" spans="1:12" x14ac:dyDescent="0.3">
      <c r="A31" s="335">
        <v>30</v>
      </c>
      <c r="B31" s="108" t="s">
        <v>181</v>
      </c>
      <c r="C31" s="108" t="s">
        <v>183</v>
      </c>
      <c r="D31" s="338">
        <v>7.3935185185185182E-4</v>
      </c>
      <c r="E31" s="331">
        <v>15</v>
      </c>
      <c r="F31" s="330">
        <v>15</v>
      </c>
      <c r="G31" s="330">
        <v>15</v>
      </c>
      <c r="H31" s="330">
        <v>0</v>
      </c>
      <c r="I31" s="330">
        <v>0</v>
      </c>
      <c r="J31" s="330">
        <v>0</v>
      </c>
      <c r="K31" s="329">
        <f t="shared" si="1"/>
        <v>45</v>
      </c>
      <c r="L31" s="338">
        <v>4.1666666666666666E-3</v>
      </c>
    </row>
    <row r="32" spans="1:12" s="137" customFormat="1" x14ac:dyDescent="0.3">
      <c r="A32" s="335">
        <v>31</v>
      </c>
      <c r="B32" s="108" t="s">
        <v>120</v>
      </c>
      <c r="C32" s="108" t="s">
        <v>121</v>
      </c>
      <c r="D32" s="338">
        <v>7.9432870370370367E-4</v>
      </c>
      <c r="E32" s="331">
        <v>15</v>
      </c>
      <c r="F32" s="330">
        <v>15</v>
      </c>
      <c r="G32" s="330">
        <v>15</v>
      </c>
      <c r="H32" s="330">
        <v>0</v>
      </c>
      <c r="I32" s="330">
        <v>0</v>
      </c>
      <c r="J32" s="330">
        <v>0</v>
      </c>
      <c r="K32" s="329">
        <f t="shared" si="1"/>
        <v>45</v>
      </c>
      <c r="L32" s="338">
        <v>4.1666666666666666E-3</v>
      </c>
    </row>
    <row r="33" spans="1:19" s="136" customFormat="1" x14ac:dyDescent="0.3">
      <c r="A33" s="335">
        <v>32</v>
      </c>
      <c r="B33" s="108" t="s">
        <v>173</v>
      </c>
      <c r="C33" s="108" t="s">
        <v>175</v>
      </c>
      <c r="D33" s="338">
        <v>8.0462962962962964E-4</v>
      </c>
      <c r="E33" s="331">
        <v>15</v>
      </c>
      <c r="F33" s="330">
        <v>15</v>
      </c>
      <c r="G33" s="330">
        <v>15</v>
      </c>
      <c r="H33" s="330">
        <v>0</v>
      </c>
      <c r="I33" s="330">
        <v>0</v>
      </c>
      <c r="J33" s="330">
        <v>0</v>
      </c>
      <c r="K33" s="329">
        <f t="shared" si="1"/>
        <v>45</v>
      </c>
      <c r="L33" s="338">
        <v>4.1666666666666666E-3</v>
      </c>
    </row>
    <row r="34" spans="1:19" s="137" customFormat="1" x14ac:dyDescent="0.3">
      <c r="A34" s="335">
        <v>33</v>
      </c>
      <c r="B34" s="108" t="s">
        <v>181</v>
      </c>
      <c r="C34" s="108" t="s">
        <v>182</v>
      </c>
      <c r="D34" s="338">
        <v>8.688657407407408E-4</v>
      </c>
      <c r="E34" s="331">
        <v>15</v>
      </c>
      <c r="F34" s="330">
        <v>15</v>
      </c>
      <c r="G34" s="330">
        <v>15</v>
      </c>
      <c r="H34" s="330">
        <v>0</v>
      </c>
      <c r="I34" s="330">
        <v>0</v>
      </c>
      <c r="J34" s="330">
        <v>0</v>
      </c>
      <c r="K34" s="329">
        <f t="shared" si="1"/>
        <v>45</v>
      </c>
      <c r="L34" s="338">
        <v>4.1666666666666666E-3</v>
      </c>
    </row>
    <row r="35" spans="1:19" x14ac:dyDescent="0.3">
      <c r="A35" s="335">
        <v>34</v>
      </c>
      <c r="B35" s="108" t="s">
        <v>79</v>
      </c>
      <c r="C35" s="108" t="s">
        <v>145</v>
      </c>
      <c r="D35" s="338">
        <v>9.6215277777777781E-4</v>
      </c>
      <c r="E35" s="331">
        <v>15</v>
      </c>
      <c r="F35" s="330">
        <v>15</v>
      </c>
      <c r="G35" s="330">
        <v>15</v>
      </c>
      <c r="H35" s="330">
        <v>0</v>
      </c>
      <c r="I35" s="330">
        <v>0</v>
      </c>
      <c r="J35" s="330">
        <v>0</v>
      </c>
      <c r="K35" s="329">
        <f t="shared" si="1"/>
        <v>45</v>
      </c>
      <c r="L35" s="338">
        <v>4.1666666666666666E-3</v>
      </c>
    </row>
    <row r="36" spans="1:19" s="137" customFormat="1" x14ac:dyDescent="0.3">
      <c r="A36" s="335">
        <v>35</v>
      </c>
      <c r="B36" s="108" t="s">
        <v>126</v>
      </c>
      <c r="C36" s="108" t="s">
        <v>128</v>
      </c>
      <c r="D36" s="338">
        <v>9.9594907407407401E-4</v>
      </c>
      <c r="E36" s="331">
        <v>15</v>
      </c>
      <c r="F36" s="330">
        <v>15</v>
      </c>
      <c r="G36" s="330">
        <v>15</v>
      </c>
      <c r="H36" s="330">
        <v>0</v>
      </c>
      <c r="I36" s="330">
        <v>0</v>
      </c>
      <c r="J36" s="330">
        <v>0</v>
      </c>
      <c r="K36" s="329">
        <f t="shared" si="1"/>
        <v>45</v>
      </c>
      <c r="L36" s="338">
        <v>4.1666666666666666E-3</v>
      </c>
    </row>
    <row r="37" spans="1:19" x14ac:dyDescent="0.3">
      <c r="A37" s="335">
        <v>36</v>
      </c>
      <c r="B37" s="108" t="s">
        <v>171</v>
      </c>
      <c r="C37" s="108" t="s">
        <v>172</v>
      </c>
      <c r="D37" s="338">
        <v>2.2581018518518523E-4</v>
      </c>
      <c r="E37" s="331">
        <v>15</v>
      </c>
      <c r="F37" s="330">
        <v>15</v>
      </c>
      <c r="G37" s="330">
        <v>0</v>
      </c>
      <c r="H37" s="330">
        <v>0</v>
      </c>
      <c r="I37" s="330">
        <v>0</v>
      </c>
      <c r="J37" s="330">
        <v>0</v>
      </c>
      <c r="K37" s="329">
        <f t="shared" si="1"/>
        <v>30</v>
      </c>
      <c r="L37" s="338">
        <v>4.1666666666666666E-3</v>
      </c>
    </row>
    <row r="38" spans="1:19" s="137" customFormat="1" x14ac:dyDescent="0.3">
      <c r="A38" s="335">
        <v>37</v>
      </c>
      <c r="B38" s="108" t="s">
        <v>79</v>
      </c>
      <c r="C38" s="108" t="s">
        <v>143</v>
      </c>
      <c r="D38" s="338">
        <v>2.380787037037037E-4</v>
      </c>
      <c r="E38" s="331">
        <v>15</v>
      </c>
      <c r="F38" s="330">
        <v>15</v>
      </c>
      <c r="G38" s="330">
        <v>0</v>
      </c>
      <c r="H38" s="330">
        <v>0</v>
      </c>
      <c r="I38" s="330">
        <v>0</v>
      </c>
      <c r="J38" s="330">
        <v>0</v>
      </c>
      <c r="K38" s="329">
        <v>30</v>
      </c>
      <c r="L38" s="338">
        <v>4.1666666666666666E-3</v>
      </c>
    </row>
    <row r="39" spans="1:19" x14ac:dyDescent="0.3">
      <c r="A39" s="335">
        <v>38</v>
      </c>
      <c r="B39" s="108" t="s">
        <v>177</v>
      </c>
      <c r="C39" s="108" t="s">
        <v>178</v>
      </c>
      <c r="D39" s="338">
        <v>3.306712962962963E-4</v>
      </c>
      <c r="E39" s="331">
        <v>15</v>
      </c>
      <c r="F39" s="330">
        <v>15</v>
      </c>
      <c r="G39" s="330">
        <v>0</v>
      </c>
      <c r="H39" s="330">
        <v>0</v>
      </c>
      <c r="I39" s="330">
        <v>0</v>
      </c>
      <c r="J39" s="330">
        <v>0</v>
      </c>
      <c r="K39" s="329">
        <f t="shared" ref="K39:K46" si="2">SUM(E39:J39)</f>
        <v>30</v>
      </c>
      <c r="L39" s="338">
        <v>4.1666666666666666E-3</v>
      </c>
      <c r="M39" s="342"/>
      <c r="N39" s="342"/>
      <c r="O39" s="342"/>
      <c r="P39" s="342"/>
      <c r="Q39" s="342"/>
      <c r="R39" s="342"/>
      <c r="S39" s="342"/>
    </row>
    <row r="40" spans="1:19" x14ac:dyDescent="0.3">
      <c r="A40" s="335">
        <v>39</v>
      </c>
      <c r="B40" s="108" t="s">
        <v>115</v>
      </c>
      <c r="C40" s="108" t="s">
        <v>317</v>
      </c>
      <c r="D40" s="338">
        <v>3.3877314814814816E-4</v>
      </c>
      <c r="E40" s="331">
        <v>15</v>
      </c>
      <c r="F40" s="330">
        <v>15</v>
      </c>
      <c r="G40" s="330">
        <v>0</v>
      </c>
      <c r="H40" s="330">
        <v>0</v>
      </c>
      <c r="I40" s="330">
        <v>0</v>
      </c>
      <c r="J40" s="330">
        <v>0</v>
      </c>
      <c r="K40" s="329">
        <f t="shared" si="2"/>
        <v>30</v>
      </c>
      <c r="L40" s="338">
        <v>4.1666666666666666E-3</v>
      </c>
    </row>
    <row r="41" spans="1:19" s="137" customFormat="1" x14ac:dyDescent="0.3">
      <c r="A41" s="335">
        <v>40</v>
      </c>
      <c r="B41" s="108" t="s">
        <v>107</v>
      </c>
      <c r="C41" s="108" t="s">
        <v>110</v>
      </c>
      <c r="D41" s="338">
        <v>3.8738425925925925E-4</v>
      </c>
      <c r="E41" s="331">
        <v>15</v>
      </c>
      <c r="F41" s="330">
        <v>15</v>
      </c>
      <c r="G41" s="330">
        <v>0</v>
      </c>
      <c r="H41" s="330">
        <v>0</v>
      </c>
      <c r="I41" s="330">
        <v>0</v>
      </c>
      <c r="J41" s="330">
        <v>0</v>
      </c>
      <c r="K41" s="329">
        <f t="shared" si="2"/>
        <v>30</v>
      </c>
      <c r="L41" s="338">
        <v>4.1666666666666666E-3</v>
      </c>
    </row>
    <row r="42" spans="1:19" x14ac:dyDescent="0.3">
      <c r="A42" s="335">
        <v>41</v>
      </c>
      <c r="B42" s="108" t="s">
        <v>158</v>
      </c>
      <c r="C42" s="108" t="s">
        <v>159</v>
      </c>
      <c r="D42" s="338">
        <v>3.9560185185185184E-4</v>
      </c>
      <c r="E42" s="331">
        <v>15</v>
      </c>
      <c r="F42" s="330">
        <v>15</v>
      </c>
      <c r="G42" s="330">
        <v>0</v>
      </c>
      <c r="H42" s="330">
        <v>0</v>
      </c>
      <c r="I42" s="330">
        <v>0</v>
      </c>
      <c r="J42" s="330">
        <v>0</v>
      </c>
      <c r="K42" s="329">
        <f t="shared" si="2"/>
        <v>30</v>
      </c>
      <c r="L42" s="338">
        <v>4.1666666666666666E-3</v>
      </c>
    </row>
    <row r="43" spans="1:19" x14ac:dyDescent="0.3">
      <c r="A43" s="335">
        <v>42</v>
      </c>
      <c r="B43" s="108" t="s">
        <v>118</v>
      </c>
      <c r="C43" s="108" t="s">
        <v>119</v>
      </c>
      <c r="D43" s="338">
        <v>4.2395833333333332E-4</v>
      </c>
      <c r="E43" s="331">
        <v>15</v>
      </c>
      <c r="F43" s="330">
        <v>15</v>
      </c>
      <c r="G43" s="330">
        <v>0</v>
      </c>
      <c r="H43" s="330">
        <v>0</v>
      </c>
      <c r="I43" s="330">
        <v>0</v>
      </c>
      <c r="J43" s="330">
        <v>0</v>
      </c>
      <c r="K43" s="329">
        <f t="shared" si="2"/>
        <v>30</v>
      </c>
      <c r="L43" s="338">
        <v>4.1666666666666666E-3</v>
      </c>
      <c r="M43" s="342"/>
      <c r="N43" s="342"/>
      <c r="O43" s="342"/>
      <c r="P43" s="342"/>
      <c r="Q43" s="342"/>
      <c r="R43" s="342"/>
      <c r="S43" s="342"/>
    </row>
    <row r="44" spans="1:19" x14ac:dyDescent="0.3">
      <c r="A44" s="335">
        <v>43</v>
      </c>
      <c r="B44" s="108" t="s">
        <v>122</v>
      </c>
      <c r="C44" s="108" t="s">
        <v>123</v>
      </c>
      <c r="D44" s="338">
        <v>4.8587962962962967E-4</v>
      </c>
      <c r="E44" s="331">
        <v>15</v>
      </c>
      <c r="F44" s="330">
        <v>15</v>
      </c>
      <c r="G44" s="330">
        <v>0</v>
      </c>
      <c r="H44" s="330">
        <v>0</v>
      </c>
      <c r="I44" s="330">
        <v>0</v>
      </c>
      <c r="J44" s="330">
        <v>0</v>
      </c>
      <c r="K44" s="329">
        <f t="shared" si="2"/>
        <v>30</v>
      </c>
      <c r="L44" s="338">
        <v>4.1666666666666666E-3</v>
      </c>
    </row>
    <row r="45" spans="1:19" x14ac:dyDescent="0.3">
      <c r="A45" s="335">
        <v>44</v>
      </c>
      <c r="B45" s="108" t="s">
        <v>79</v>
      </c>
      <c r="C45" s="108" t="s">
        <v>144</v>
      </c>
      <c r="D45" s="338">
        <v>5.9039351851851852E-4</v>
      </c>
      <c r="E45" s="331">
        <v>15</v>
      </c>
      <c r="F45" s="330">
        <v>15</v>
      </c>
      <c r="G45" s="330">
        <v>0</v>
      </c>
      <c r="H45" s="330">
        <v>0</v>
      </c>
      <c r="I45" s="330">
        <v>0</v>
      </c>
      <c r="J45" s="330">
        <v>0</v>
      </c>
      <c r="K45" s="329">
        <f t="shared" si="2"/>
        <v>30</v>
      </c>
      <c r="L45" s="338">
        <v>4.1666666666666666E-3</v>
      </c>
      <c r="M45" s="342"/>
      <c r="N45" s="342"/>
      <c r="O45" s="342"/>
      <c r="P45" s="342"/>
      <c r="Q45" s="342"/>
      <c r="R45" s="342"/>
      <c r="S45" s="342"/>
    </row>
    <row r="46" spans="1:19" x14ac:dyDescent="0.3">
      <c r="A46" s="335">
        <v>45</v>
      </c>
      <c r="B46" s="108" t="s">
        <v>162</v>
      </c>
      <c r="C46" s="108" t="s">
        <v>143</v>
      </c>
      <c r="D46" s="338">
        <v>5.9317129629629629E-4</v>
      </c>
      <c r="E46" s="331">
        <v>15</v>
      </c>
      <c r="F46" s="330">
        <v>15</v>
      </c>
      <c r="G46" s="330">
        <v>0</v>
      </c>
      <c r="H46" s="330">
        <v>0</v>
      </c>
      <c r="I46" s="330">
        <v>0</v>
      </c>
      <c r="J46" s="330">
        <v>0</v>
      </c>
      <c r="K46" s="329">
        <f t="shared" si="2"/>
        <v>30</v>
      </c>
      <c r="L46" s="338">
        <v>4.1666666666666666E-3</v>
      </c>
    </row>
    <row r="47" spans="1:19" x14ac:dyDescent="0.3">
      <c r="A47" s="335">
        <v>46</v>
      </c>
      <c r="B47" s="108" t="s">
        <v>188</v>
      </c>
      <c r="C47" s="108" t="s">
        <v>190</v>
      </c>
      <c r="D47" s="338">
        <v>6.7893518518518509E-4</v>
      </c>
      <c r="E47" s="331">
        <v>15</v>
      </c>
      <c r="F47" s="330">
        <v>15</v>
      </c>
      <c r="G47" s="330">
        <v>0</v>
      </c>
      <c r="H47" s="330">
        <v>0</v>
      </c>
      <c r="I47" s="330">
        <v>0</v>
      </c>
      <c r="J47" s="330">
        <v>0</v>
      </c>
      <c r="K47" s="329">
        <v>30</v>
      </c>
      <c r="L47" s="338">
        <v>4.1666666666666666E-3</v>
      </c>
      <c r="M47" s="342"/>
      <c r="N47" s="342"/>
      <c r="O47" s="342"/>
      <c r="P47" s="342"/>
      <c r="Q47" s="342"/>
      <c r="R47" s="342"/>
      <c r="S47" s="342"/>
    </row>
    <row r="48" spans="1:19" x14ac:dyDescent="0.3">
      <c r="A48" s="335">
        <v>47</v>
      </c>
      <c r="B48" s="108" t="s">
        <v>107</v>
      </c>
      <c r="C48" s="108" t="s">
        <v>108</v>
      </c>
      <c r="D48" s="338">
        <v>6.9733796296296297E-4</v>
      </c>
      <c r="E48" s="331">
        <v>15</v>
      </c>
      <c r="F48" s="330">
        <v>15</v>
      </c>
      <c r="G48" s="330">
        <v>0</v>
      </c>
      <c r="H48" s="330">
        <v>0</v>
      </c>
      <c r="I48" s="330">
        <v>0</v>
      </c>
      <c r="J48" s="330">
        <v>0</v>
      </c>
      <c r="K48" s="329">
        <f t="shared" ref="K48:K67" si="3">SUM(E48:J48)</f>
        <v>30</v>
      </c>
      <c r="L48" s="338">
        <v>4.1666666666666666E-3</v>
      </c>
    </row>
    <row r="49" spans="1:19" x14ac:dyDescent="0.3">
      <c r="A49" s="335">
        <v>48</v>
      </c>
      <c r="B49" s="108" t="s">
        <v>60</v>
      </c>
      <c r="C49" s="108" t="s">
        <v>125</v>
      </c>
      <c r="D49" s="338">
        <v>7.1238425925925929E-4</v>
      </c>
      <c r="E49" s="331">
        <v>15</v>
      </c>
      <c r="F49" s="330">
        <v>15</v>
      </c>
      <c r="G49" s="330">
        <v>0</v>
      </c>
      <c r="H49" s="330">
        <v>0</v>
      </c>
      <c r="I49" s="330">
        <v>0</v>
      </c>
      <c r="J49" s="330">
        <v>0</v>
      </c>
      <c r="K49" s="329">
        <f t="shared" si="3"/>
        <v>30</v>
      </c>
      <c r="L49" s="338">
        <v>4.1666666666666666E-3</v>
      </c>
    </row>
    <row r="50" spans="1:19" x14ac:dyDescent="0.3">
      <c r="A50" s="335">
        <v>49</v>
      </c>
      <c r="B50" s="108" t="s">
        <v>107</v>
      </c>
      <c r="C50" s="108" t="s">
        <v>314</v>
      </c>
      <c r="D50" s="338">
        <v>7.64699074074074E-4</v>
      </c>
      <c r="E50" s="331">
        <v>15</v>
      </c>
      <c r="F50" s="330">
        <v>15</v>
      </c>
      <c r="G50" s="330">
        <v>0</v>
      </c>
      <c r="H50" s="330">
        <v>0</v>
      </c>
      <c r="I50" s="330">
        <v>0</v>
      </c>
      <c r="J50" s="330">
        <v>0</v>
      </c>
      <c r="K50" s="329">
        <f t="shared" si="3"/>
        <v>30</v>
      </c>
      <c r="L50" s="338">
        <v>4.1666666666666666E-3</v>
      </c>
      <c r="M50" s="342"/>
      <c r="N50" s="342"/>
      <c r="O50" s="342"/>
      <c r="P50" s="342"/>
      <c r="Q50" s="342"/>
      <c r="R50" s="342"/>
      <c r="S50" s="342"/>
    </row>
    <row r="51" spans="1:19" x14ac:dyDescent="0.3">
      <c r="A51" s="335">
        <v>50</v>
      </c>
      <c r="B51" s="108" t="s">
        <v>32</v>
      </c>
      <c r="C51" s="108" t="s">
        <v>179</v>
      </c>
      <c r="D51" s="338">
        <v>7.7048611111111111E-4</v>
      </c>
      <c r="E51" s="331">
        <v>15</v>
      </c>
      <c r="F51" s="330">
        <v>15</v>
      </c>
      <c r="G51" s="330">
        <v>0</v>
      </c>
      <c r="H51" s="330">
        <v>0</v>
      </c>
      <c r="I51" s="330">
        <v>0</v>
      </c>
      <c r="J51" s="330">
        <v>0</v>
      </c>
      <c r="K51" s="329">
        <f t="shared" si="3"/>
        <v>30</v>
      </c>
      <c r="L51" s="338">
        <v>4.1666666666666666E-3</v>
      </c>
    </row>
    <row r="52" spans="1:19" x14ac:dyDescent="0.3">
      <c r="A52" s="335">
        <v>51</v>
      </c>
      <c r="B52" s="108" t="s">
        <v>132</v>
      </c>
      <c r="C52" s="108" t="s">
        <v>133</v>
      </c>
      <c r="D52" s="338">
        <v>8.7291666666666681E-4</v>
      </c>
      <c r="E52" s="331">
        <v>15</v>
      </c>
      <c r="F52" s="330">
        <v>15</v>
      </c>
      <c r="G52" s="330">
        <v>0</v>
      </c>
      <c r="H52" s="330">
        <v>0</v>
      </c>
      <c r="I52" s="330">
        <v>0</v>
      </c>
      <c r="J52" s="330">
        <v>0</v>
      </c>
      <c r="K52" s="329">
        <f t="shared" si="3"/>
        <v>30</v>
      </c>
      <c r="L52" s="338">
        <v>4.1666666666666666E-3</v>
      </c>
      <c r="M52" s="342"/>
      <c r="N52" s="342"/>
      <c r="O52" s="342"/>
      <c r="P52" s="342"/>
      <c r="Q52" s="342"/>
      <c r="R52" s="342"/>
      <c r="S52" s="342"/>
    </row>
    <row r="53" spans="1:19" x14ac:dyDescent="0.3">
      <c r="A53" s="335">
        <v>52</v>
      </c>
      <c r="B53" s="108" t="s">
        <v>139</v>
      </c>
      <c r="C53" s="108" t="s">
        <v>141</v>
      </c>
      <c r="D53" s="338">
        <v>8.7662037037037038E-4</v>
      </c>
      <c r="E53" s="331">
        <v>15</v>
      </c>
      <c r="F53" s="330">
        <v>15</v>
      </c>
      <c r="G53" s="330">
        <v>0</v>
      </c>
      <c r="H53" s="330">
        <v>0</v>
      </c>
      <c r="I53" s="330">
        <v>0</v>
      </c>
      <c r="J53" s="330">
        <v>0</v>
      </c>
      <c r="K53" s="329">
        <f t="shared" si="3"/>
        <v>30</v>
      </c>
      <c r="L53" s="338">
        <v>4.1666666666666666E-3</v>
      </c>
    </row>
    <row r="54" spans="1:19" x14ac:dyDescent="0.3">
      <c r="A54" s="335">
        <v>53</v>
      </c>
      <c r="B54" s="108" t="s">
        <v>163</v>
      </c>
      <c r="C54" s="108" t="s">
        <v>166</v>
      </c>
      <c r="D54" s="338">
        <v>9.0972222222222225E-4</v>
      </c>
      <c r="E54" s="331">
        <v>15</v>
      </c>
      <c r="F54" s="330">
        <v>15</v>
      </c>
      <c r="G54" s="330">
        <v>0</v>
      </c>
      <c r="H54" s="330">
        <v>0</v>
      </c>
      <c r="I54" s="330">
        <v>0</v>
      </c>
      <c r="J54" s="330">
        <v>0</v>
      </c>
      <c r="K54" s="329">
        <f t="shared" si="3"/>
        <v>30</v>
      </c>
      <c r="L54" s="338">
        <v>4.1666666666666666E-3</v>
      </c>
      <c r="M54" s="342"/>
      <c r="N54" s="342"/>
      <c r="O54" s="342"/>
      <c r="P54" s="342"/>
      <c r="Q54" s="342"/>
      <c r="R54" s="342"/>
      <c r="S54" s="342"/>
    </row>
    <row r="55" spans="1:19" x14ac:dyDescent="0.3">
      <c r="A55" s="335">
        <v>54</v>
      </c>
      <c r="B55" s="108" t="s">
        <v>167</v>
      </c>
      <c r="C55" s="108" t="s">
        <v>168</v>
      </c>
      <c r="D55" s="338">
        <v>9.540509259259259E-4</v>
      </c>
      <c r="E55" s="331">
        <v>15</v>
      </c>
      <c r="F55" s="330">
        <v>15</v>
      </c>
      <c r="G55" s="330">
        <v>0</v>
      </c>
      <c r="H55" s="330">
        <v>0</v>
      </c>
      <c r="I55" s="330">
        <v>0</v>
      </c>
      <c r="J55" s="330">
        <v>0</v>
      </c>
      <c r="K55" s="329">
        <f t="shared" si="3"/>
        <v>30</v>
      </c>
      <c r="L55" s="338">
        <v>4.1666666666666666E-3</v>
      </c>
    </row>
    <row r="56" spans="1:19" x14ac:dyDescent="0.3">
      <c r="A56" s="335">
        <v>55</v>
      </c>
      <c r="B56" s="108" t="s">
        <v>126</v>
      </c>
      <c r="C56" s="108" t="s">
        <v>127</v>
      </c>
      <c r="D56" s="338">
        <v>1.0265046296296296E-3</v>
      </c>
      <c r="E56" s="331">
        <v>15</v>
      </c>
      <c r="F56" s="330">
        <v>15</v>
      </c>
      <c r="G56" s="330">
        <v>0</v>
      </c>
      <c r="H56" s="330">
        <v>0</v>
      </c>
      <c r="I56" s="330">
        <v>0</v>
      </c>
      <c r="J56" s="330">
        <v>0</v>
      </c>
      <c r="K56" s="329">
        <f t="shared" si="3"/>
        <v>30</v>
      </c>
      <c r="L56" s="338">
        <v>4.1666666666666666E-3</v>
      </c>
      <c r="M56" s="342"/>
      <c r="N56" s="342"/>
      <c r="O56" s="342"/>
      <c r="P56" s="342"/>
      <c r="Q56" s="342"/>
      <c r="R56" s="342"/>
      <c r="S56" s="342"/>
    </row>
    <row r="57" spans="1:19" x14ac:dyDescent="0.3">
      <c r="A57" s="335">
        <v>56</v>
      </c>
      <c r="B57" s="108" t="s">
        <v>92</v>
      </c>
      <c r="C57" s="108" t="s">
        <v>106</v>
      </c>
      <c r="D57" s="338">
        <v>1.1239583333333334E-3</v>
      </c>
      <c r="E57" s="331">
        <v>15</v>
      </c>
      <c r="F57" s="330">
        <v>15</v>
      </c>
      <c r="G57" s="330">
        <v>0</v>
      </c>
      <c r="H57" s="330">
        <v>0</v>
      </c>
      <c r="I57" s="330">
        <v>0</v>
      </c>
      <c r="J57" s="330">
        <v>0</v>
      </c>
      <c r="K57" s="329">
        <f t="shared" si="3"/>
        <v>30</v>
      </c>
      <c r="L57" s="338">
        <v>4.1666666666666666E-3</v>
      </c>
    </row>
    <row r="58" spans="1:19" x14ac:dyDescent="0.3">
      <c r="A58" s="335">
        <v>57</v>
      </c>
      <c r="B58" s="108" t="s">
        <v>185</v>
      </c>
      <c r="C58" s="108" t="s">
        <v>187</v>
      </c>
      <c r="D58" s="338">
        <v>1.2078703703703702E-3</v>
      </c>
      <c r="E58" s="331">
        <v>15</v>
      </c>
      <c r="F58" s="330">
        <v>15</v>
      </c>
      <c r="G58" s="330">
        <v>0</v>
      </c>
      <c r="H58" s="330">
        <v>0</v>
      </c>
      <c r="I58" s="330">
        <v>0</v>
      </c>
      <c r="J58" s="330">
        <v>0</v>
      </c>
      <c r="K58" s="329">
        <f t="shared" si="3"/>
        <v>30</v>
      </c>
      <c r="L58" s="338">
        <v>4.1666666666666666E-3</v>
      </c>
    </row>
    <row r="59" spans="1:19" x14ac:dyDescent="0.3">
      <c r="A59" s="335">
        <v>58</v>
      </c>
      <c r="B59" s="108" t="s">
        <v>181</v>
      </c>
      <c r="C59" s="108" t="s">
        <v>184</v>
      </c>
      <c r="D59" s="338">
        <v>1.2709490740740741E-3</v>
      </c>
      <c r="E59" s="331">
        <v>15</v>
      </c>
      <c r="F59" s="330">
        <v>15</v>
      </c>
      <c r="G59" s="330">
        <v>0</v>
      </c>
      <c r="H59" s="330">
        <v>0</v>
      </c>
      <c r="I59" s="330">
        <v>0</v>
      </c>
      <c r="J59" s="330">
        <v>0</v>
      </c>
      <c r="K59" s="329">
        <f t="shared" si="3"/>
        <v>30</v>
      </c>
      <c r="L59" s="338">
        <v>4.1666666666666666E-3</v>
      </c>
      <c r="M59" s="342"/>
      <c r="N59" s="342"/>
      <c r="O59" s="342"/>
      <c r="P59" s="342"/>
      <c r="Q59" s="342"/>
      <c r="R59" s="342"/>
      <c r="S59" s="342"/>
    </row>
    <row r="60" spans="1:19" x14ac:dyDescent="0.3">
      <c r="A60" s="335">
        <v>59</v>
      </c>
      <c r="B60" s="108" t="s">
        <v>32</v>
      </c>
      <c r="C60" s="108" t="s">
        <v>180</v>
      </c>
      <c r="D60" s="338">
        <v>1.3083333333333332E-3</v>
      </c>
      <c r="E60" s="331">
        <v>15</v>
      </c>
      <c r="F60" s="330">
        <v>15</v>
      </c>
      <c r="G60" s="330">
        <v>0</v>
      </c>
      <c r="H60" s="330">
        <v>0</v>
      </c>
      <c r="I60" s="330">
        <v>0</v>
      </c>
      <c r="J60" s="330">
        <v>0</v>
      </c>
      <c r="K60" s="329">
        <f t="shared" si="3"/>
        <v>30</v>
      </c>
      <c r="L60" s="338">
        <v>4.1666666666666666E-3</v>
      </c>
    </row>
    <row r="61" spans="1:19" x14ac:dyDescent="0.3">
      <c r="A61" s="335">
        <v>60</v>
      </c>
      <c r="B61" s="108" t="s">
        <v>149</v>
      </c>
      <c r="C61" s="108" t="s">
        <v>150</v>
      </c>
      <c r="D61" s="338">
        <v>1.7410879629629627E-3</v>
      </c>
      <c r="E61" s="331">
        <v>15</v>
      </c>
      <c r="F61" s="330">
        <v>15</v>
      </c>
      <c r="G61" s="330">
        <v>0</v>
      </c>
      <c r="H61" s="330">
        <v>0</v>
      </c>
      <c r="I61" s="330">
        <v>0</v>
      </c>
      <c r="J61" s="330">
        <v>0</v>
      </c>
      <c r="K61" s="329">
        <f t="shared" si="3"/>
        <v>30</v>
      </c>
      <c r="L61" s="338">
        <v>4.1666666666666666E-3</v>
      </c>
      <c r="M61" s="342"/>
      <c r="N61" s="342"/>
      <c r="O61" s="342"/>
      <c r="P61" s="342"/>
      <c r="Q61" s="342"/>
      <c r="R61" s="342"/>
      <c r="S61" s="342"/>
    </row>
    <row r="62" spans="1:19" x14ac:dyDescent="0.3">
      <c r="A62" s="335">
        <v>61</v>
      </c>
      <c r="B62" s="108" t="s">
        <v>185</v>
      </c>
      <c r="C62" s="108" t="s">
        <v>186</v>
      </c>
      <c r="D62" s="338">
        <v>1.8545138888888891E-3</v>
      </c>
      <c r="E62" s="331">
        <v>15</v>
      </c>
      <c r="F62" s="330">
        <v>15</v>
      </c>
      <c r="G62" s="330">
        <v>0</v>
      </c>
      <c r="H62" s="330">
        <v>0</v>
      </c>
      <c r="I62" s="330">
        <v>0</v>
      </c>
      <c r="J62" s="330">
        <v>0</v>
      </c>
      <c r="K62" s="329">
        <f t="shared" si="3"/>
        <v>30</v>
      </c>
      <c r="L62" s="338">
        <v>4.1666666666666666E-3</v>
      </c>
    </row>
    <row r="63" spans="1:19" x14ac:dyDescent="0.3">
      <c r="A63" s="335">
        <v>62</v>
      </c>
      <c r="B63" s="108" t="s">
        <v>188</v>
      </c>
      <c r="C63" s="108" t="s">
        <v>77</v>
      </c>
      <c r="D63" s="338">
        <v>2.1002314814814816E-3</v>
      </c>
      <c r="E63" s="331">
        <v>15</v>
      </c>
      <c r="F63" s="330">
        <v>15</v>
      </c>
      <c r="G63" s="330">
        <v>0</v>
      </c>
      <c r="H63" s="330">
        <v>0</v>
      </c>
      <c r="I63" s="330">
        <v>0</v>
      </c>
      <c r="J63" s="330">
        <v>0</v>
      </c>
      <c r="K63" s="329">
        <f t="shared" si="3"/>
        <v>30</v>
      </c>
      <c r="L63" s="338">
        <v>4.1666666666666666E-3</v>
      </c>
      <c r="M63" s="342"/>
      <c r="N63" s="342"/>
      <c r="O63" s="342"/>
      <c r="P63" s="342"/>
      <c r="Q63" s="342"/>
      <c r="R63" s="342"/>
      <c r="S63" s="342"/>
    </row>
    <row r="64" spans="1:19" x14ac:dyDescent="0.3">
      <c r="A64" s="335">
        <v>63</v>
      </c>
      <c r="B64" s="108" t="s">
        <v>191</v>
      </c>
      <c r="C64" s="108" t="s">
        <v>192</v>
      </c>
      <c r="D64" s="338">
        <v>8.7129629629629623E-4</v>
      </c>
      <c r="E64" s="331">
        <v>15</v>
      </c>
      <c r="F64" s="330">
        <v>0</v>
      </c>
      <c r="G64" s="330">
        <v>0</v>
      </c>
      <c r="H64" s="330">
        <v>0</v>
      </c>
      <c r="I64" s="330">
        <v>0</v>
      </c>
      <c r="J64" s="330">
        <v>0</v>
      </c>
      <c r="K64" s="329">
        <f t="shared" si="3"/>
        <v>15</v>
      </c>
      <c r="L64" s="338">
        <v>4.1666666666666666E-3</v>
      </c>
    </row>
    <row r="65" spans="1:19" x14ac:dyDescent="0.3">
      <c r="A65" s="335">
        <v>64</v>
      </c>
      <c r="B65" s="108" t="s">
        <v>193</v>
      </c>
      <c r="C65" s="108" t="s">
        <v>194</v>
      </c>
      <c r="D65" s="338">
        <v>2.0090277777777775E-3</v>
      </c>
      <c r="E65" s="331">
        <v>15</v>
      </c>
      <c r="F65" s="330">
        <v>0</v>
      </c>
      <c r="G65" s="330">
        <v>0</v>
      </c>
      <c r="H65" s="330">
        <v>0</v>
      </c>
      <c r="I65" s="330">
        <v>0</v>
      </c>
      <c r="J65" s="330">
        <v>0</v>
      </c>
      <c r="K65" s="329">
        <f t="shared" si="3"/>
        <v>15</v>
      </c>
      <c r="L65" s="338">
        <v>4.1666666666666666E-3</v>
      </c>
      <c r="M65" s="342"/>
      <c r="N65" s="342"/>
      <c r="O65" s="342"/>
      <c r="P65" s="342"/>
      <c r="Q65" s="342"/>
      <c r="R65" s="342"/>
      <c r="S65" s="342"/>
    </row>
    <row r="66" spans="1:19" x14ac:dyDescent="0.3">
      <c r="A66" s="335">
        <v>65</v>
      </c>
      <c r="B66" s="108" t="s">
        <v>139</v>
      </c>
      <c r="C66" s="108" t="s">
        <v>142</v>
      </c>
      <c r="D66" s="338">
        <v>3.4222222222222223E-3</v>
      </c>
      <c r="E66" s="331">
        <v>15</v>
      </c>
      <c r="F66" s="330">
        <v>0</v>
      </c>
      <c r="G66" s="330">
        <v>0</v>
      </c>
      <c r="H66" s="330">
        <v>0</v>
      </c>
      <c r="I66" s="330">
        <v>0</v>
      </c>
      <c r="J66" s="330">
        <v>0</v>
      </c>
      <c r="K66" s="329">
        <f t="shared" si="3"/>
        <v>15</v>
      </c>
      <c r="L66" s="338">
        <v>4.1666666666666666E-3</v>
      </c>
    </row>
    <row r="67" spans="1:19" x14ac:dyDescent="0.3">
      <c r="A67" s="335">
        <v>66</v>
      </c>
      <c r="B67" s="108" t="s">
        <v>139</v>
      </c>
      <c r="C67" s="108" t="s">
        <v>140</v>
      </c>
      <c r="D67" s="338">
        <v>4.1666666666666666E-3</v>
      </c>
      <c r="E67" s="331">
        <v>0</v>
      </c>
      <c r="F67" s="330">
        <v>0</v>
      </c>
      <c r="G67" s="330">
        <v>0</v>
      </c>
      <c r="H67" s="330">
        <v>0</v>
      </c>
      <c r="I67" s="330">
        <v>0</v>
      </c>
      <c r="J67" s="330">
        <v>0</v>
      </c>
      <c r="K67" s="329">
        <f t="shared" si="3"/>
        <v>0</v>
      </c>
      <c r="L67" s="338">
        <v>4.1666666666666666E-3</v>
      </c>
    </row>
    <row r="68" spans="1:19" x14ac:dyDescent="0.3">
      <c r="A68" s="335">
        <v>67</v>
      </c>
      <c r="B68" s="108" t="s">
        <v>107</v>
      </c>
      <c r="C68" s="108" t="s">
        <v>312</v>
      </c>
      <c r="D68" s="361" t="s">
        <v>318</v>
      </c>
      <c r="E68" s="331">
        <v>15</v>
      </c>
      <c r="F68" s="330">
        <v>15</v>
      </c>
      <c r="G68" s="330">
        <v>0</v>
      </c>
      <c r="H68" s="330">
        <v>0</v>
      </c>
      <c r="I68" s="330">
        <v>0</v>
      </c>
      <c r="J68" s="330">
        <v>0</v>
      </c>
      <c r="K68" s="360">
        <v>0</v>
      </c>
      <c r="L68" s="338">
        <v>4.1666666666666666E-3</v>
      </c>
    </row>
    <row r="69" spans="1:19" x14ac:dyDescent="0.3">
      <c r="A69" s="335">
        <v>68</v>
      </c>
      <c r="B69" s="108" t="s">
        <v>28</v>
      </c>
      <c r="C69" s="108" t="s">
        <v>170</v>
      </c>
      <c r="D69" s="361" t="s">
        <v>318</v>
      </c>
      <c r="E69" s="331">
        <v>15</v>
      </c>
      <c r="F69" s="330">
        <v>15</v>
      </c>
      <c r="G69" s="330">
        <v>0</v>
      </c>
      <c r="H69" s="330">
        <v>0</v>
      </c>
      <c r="I69" s="330">
        <v>0</v>
      </c>
      <c r="J69" s="330">
        <v>0</v>
      </c>
      <c r="K69" s="360">
        <v>0</v>
      </c>
      <c r="L69" s="338">
        <v>4.1666666666666666E-3</v>
      </c>
    </row>
    <row r="70" spans="1:19" x14ac:dyDescent="0.3">
      <c r="A70" s="335">
        <v>69</v>
      </c>
      <c r="B70" s="108" t="s">
        <v>25</v>
      </c>
      <c r="C70" s="108" t="s">
        <v>63</v>
      </c>
      <c r="D70" s="361" t="s">
        <v>315</v>
      </c>
      <c r="E70" s="331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60">
        <v>0</v>
      </c>
      <c r="L70" s="338">
        <v>4.1666666666666666E-3</v>
      </c>
    </row>
    <row r="71" spans="1:19" x14ac:dyDescent="0.3">
      <c r="A71" s="335">
        <v>70</v>
      </c>
      <c r="B71" s="108" t="s">
        <v>156</v>
      </c>
      <c r="C71" s="108" t="s">
        <v>157</v>
      </c>
      <c r="D71" s="361" t="s">
        <v>315</v>
      </c>
      <c r="E71" s="331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60">
        <v>0</v>
      </c>
      <c r="L71" s="338">
        <v>4.1666666666666666E-3</v>
      </c>
    </row>
    <row r="72" spans="1:19" x14ac:dyDescent="0.3">
      <c r="A72" s="335">
        <v>71</v>
      </c>
      <c r="D72" s="338"/>
      <c r="E72" s="331"/>
      <c r="F72" s="330"/>
      <c r="G72" s="330"/>
      <c r="H72" s="330"/>
      <c r="I72" s="330"/>
      <c r="J72" s="330"/>
      <c r="K72" s="329">
        <f t="shared" ref="K72:K101" si="4">SUM(E72:J72)</f>
        <v>0</v>
      </c>
      <c r="L72" s="338"/>
    </row>
    <row r="73" spans="1:19" x14ac:dyDescent="0.3">
      <c r="A73" s="335">
        <v>72</v>
      </c>
      <c r="D73" s="338"/>
      <c r="E73" s="331"/>
      <c r="F73" s="330"/>
      <c r="G73" s="330"/>
      <c r="H73" s="330"/>
      <c r="I73" s="330"/>
      <c r="J73" s="330"/>
      <c r="K73" s="329">
        <f t="shared" si="4"/>
        <v>0</v>
      </c>
      <c r="L73" s="338"/>
    </row>
    <row r="74" spans="1:19" x14ac:dyDescent="0.3">
      <c r="A74" s="335">
        <v>73</v>
      </c>
      <c r="D74" s="338"/>
      <c r="E74" s="331"/>
      <c r="F74" s="330"/>
      <c r="G74" s="330"/>
      <c r="H74" s="330"/>
      <c r="I74" s="330"/>
      <c r="J74" s="330"/>
      <c r="K74" s="329">
        <f t="shared" si="4"/>
        <v>0</v>
      </c>
      <c r="L74" s="338"/>
    </row>
    <row r="75" spans="1:19" x14ac:dyDescent="0.3">
      <c r="A75" s="335">
        <v>74</v>
      </c>
      <c r="D75" s="338"/>
      <c r="E75" s="331"/>
      <c r="F75" s="330"/>
      <c r="G75" s="330"/>
      <c r="H75" s="330"/>
      <c r="I75" s="330"/>
      <c r="J75" s="330"/>
      <c r="K75" s="329">
        <f t="shared" si="4"/>
        <v>0</v>
      </c>
      <c r="L75" s="338"/>
    </row>
    <row r="76" spans="1:19" x14ac:dyDescent="0.3">
      <c r="A76" s="335">
        <v>75</v>
      </c>
      <c r="D76" s="338"/>
      <c r="E76" s="331"/>
      <c r="F76" s="330"/>
      <c r="G76" s="330"/>
      <c r="H76" s="330"/>
      <c r="I76" s="330"/>
      <c r="J76" s="330"/>
      <c r="K76" s="329">
        <f t="shared" si="4"/>
        <v>0</v>
      </c>
      <c r="L76" s="338"/>
    </row>
    <row r="77" spans="1:19" x14ac:dyDescent="0.3">
      <c r="A77" s="335">
        <v>76</v>
      </c>
      <c r="D77" s="338"/>
      <c r="E77" s="331"/>
      <c r="F77" s="330"/>
      <c r="G77" s="330"/>
      <c r="H77" s="330"/>
      <c r="I77" s="330"/>
      <c r="J77" s="330"/>
      <c r="K77" s="329">
        <f t="shared" si="4"/>
        <v>0</v>
      </c>
      <c r="L77" s="338"/>
    </row>
    <row r="78" spans="1:19" x14ac:dyDescent="0.3">
      <c r="A78" s="335">
        <v>77</v>
      </c>
      <c r="D78" s="338"/>
      <c r="E78" s="331"/>
      <c r="F78" s="330"/>
      <c r="G78" s="330"/>
      <c r="H78" s="330"/>
      <c r="I78" s="330"/>
      <c r="J78" s="330"/>
      <c r="K78" s="329">
        <f t="shared" si="4"/>
        <v>0</v>
      </c>
      <c r="L78" s="338"/>
    </row>
    <row r="79" spans="1:19" x14ac:dyDescent="0.3">
      <c r="A79" s="335">
        <v>78</v>
      </c>
      <c r="D79" s="338"/>
      <c r="E79" s="331"/>
      <c r="F79" s="330"/>
      <c r="G79" s="330"/>
      <c r="H79" s="330"/>
      <c r="I79" s="330"/>
      <c r="J79" s="330"/>
      <c r="K79" s="329">
        <f t="shared" si="4"/>
        <v>0</v>
      </c>
      <c r="L79" s="338"/>
    </row>
    <row r="80" spans="1:19" x14ac:dyDescent="0.3">
      <c r="A80" s="335">
        <v>79</v>
      </c>
      <c r="D80" s="338"/>
      <c r="E80" s="331"/>
      <c r="F80" s="330"/>
      <c r="G80" s="330"/>
      <c r="H80" s="330"/>
      <c r="I80" s="330"/>
      <c r="J80" s="330"/>
      <c r="K80" s="329">
        <f t="shared" si="4"/>
        <v>0</v>
      </c>
      <c r="L80" s="338"/>
    </row>
    <row r="81" spans="1:12" x14ac:dyDescent="0.3">
      <c r="A81" s="335">
        <v>80</v>
      </c>
      <c r="D81" s="338"/>
      <c r="E81" s="331"/>
      <c r="F81" s="330"/>
      <c r="G81" s="330"/>
      <c r="H81" s="330"/>
      <c r="I81" s="330"/>
      <c r="J81" s="330"/>
      <c r="K81" s="329">
        <f t="shared" si="4"/>
        <v>0</v>
      </c>
      <c r="L81" s="338"/>
    </row>
    <row r="82" spans="1:12" x14ac:dyDescent="0.3">
      <c r="A82" s="335">
        <v>81</v>
      </c>
      <c r="D82" s="338"/>
      <c r="E82" s="331"/>
      <c r="F82" s="330"/>
      <c r="G82" s="330"/>
      <c r="H82" s="330"/>
      <c r="I82" s="330"/>
      <c r="J82" s="330"/>
      <c r="K82" s="329">
        <f t="shared" si="4"/>
        <v>0</v>
      </c>
      <c r="L82" s="338"/>
    </row>
    <row r="83" spans="1:12" x14ac:dyDescent="0.3">
      <c r="A83" s="335">
        <v>82</v>
      </c>
      <c r="D83" s="338"/>
      <c r="E83" s="331"/>
      <c r="F83" s="330"/>
      <c r="G83" s="330"/>
      <c r="H83" s="330"/>
      <c r="I83" s="330"/>
      <c r="J83" s="330"/>
      <c r="K83" s="329">
        <f t="shared" si="4"/>
        <v>0</v>
      </c>
      <c r="L83" s="338"/>
    </row>
    <row r="84" spans="1:12" x14ac:dyDescent="0.3">
      <c r="A84" s="335">
        <v>83</v>
      </c>
      <c r="D84" s="338"/>
      <c r="E84" s="331"/>
      <c r="F84" s="330"/>
      <c r="G84" s="330"/>
      <c r="H84" s="330"/>
      <c r="I84" s="330"/>
      <c r="J84" s="330"/>
      <c r="K84" s="329">
        <f t="shared" si="4"/>
        <v>0</v>
      </c>
      <c r="L84" s="338"/>
    </row>
    <row r="85" spans="1:12" x14ac:dyDescent="0.3">
      <c r="A85" s="335">
        <v>84</v>
      </c>
      <c r="D85" s="338"/>
      <c r="E85" s="331"/>
      <c r="F85" s="330"/>
      <c r="G85" s="330"/>
      <c r="H85" s="330"/>
      <c r="I85" s="330"/>
      <c r="J85" s="330"/>
      <c r="K85" s="329">
        <f t="shared" si="4"/>
        <v>0</v>
      </c>
      <c r="L85" s="338"/>
    </row>
    <row r="86" spans="1:12" x14ac:dyDescent="0.3">
      <c r="A86" s="335">
        <v>85</v>
      </c>
      <c r="D86" s="338"/>
      <c r="E86" s="331"/>
      <c r="F86" s="330"/>
      <c r="G86" s="330"/>
      <c r="H86" s="330"/>
      <c r="I86" s="330"/>
      <c r="J86" s="330"/>
      <c r="K86" s="329">
        <f t="shared" si="4"/>
        <v>0</v>
      </c>
      <c r="L86" s="338"/>
    </row>
    <row r="87" spans="1:12" x14ac:dyDescent="0.3">
      <c r="A87" s="335">
        <v>86</v>
      </c>
      <c r="D87" s="338"/>
      <c r="E87" s="331"/>
      <c r="F87" s="330"/>
      <c r="G87" s="330"/>
      <c r="H87" s="330"/>
      <c r="I87" s="330"/>
      <c r="J87" s="330"/>
      <c r="K87" s="329">
        <f t="shared" si="4"/>
        <v>0</v>
      </c>
      <c r="L87" s="338"/>
    </row>
    <row r="88" spans="1:12" x14ac:dyDescent="0.3">
      <c r="A88" s="335">
        <v>87</v>
      </c>
      <c r="D88" s="338"/>
      <c r="E88" s="331"/>
      <c r="F88" s="330"/>
      <c r="G88" s="330"/>
      <c r="H88" s="330"/>
      <c r="I88" s="330"/>
      <c r="J88" s="330"/>
      <c r="K88" s="329">
        <f t="shared" si="4"/>
        <v>0</v>
      </c>
      <c r="L88" s="338"/>
    </row>
    <row r="89" spans="1:12" x14ac:dyDescent="0.3">
      <c r="A89" s="335">
        <v>88</v>
      </c>
      <c r="D89" s="338"/>
      <c r="E89" s="331"/>
      <c r="F89" s="330"/>
      <c r="G89" s="330"/>
      <c r="H89" s="330"/>
      <c r="I89" s="330"/>
      <c r="J89" s="330"/>
      <c r="K89" s="329">
        <f t="shared" si="4"/>
        <v>0</v>
      </c>
      <c r="L89" s="338"/>
    </row>
    <row r="90" spans="1:12" x14ac:dyDescent="0.3">
      <c r="A90" s="335">
        <v>89</v>
      </c>
      <c r="D90" s="302"/>
      <c r="E90" s="303"/>
      <c r="F90" s="303"/>
      <c r="G90" s="303"/>
      <c r="H90" s="303"/>
      <c r="I90" s="303"/>
      <c r="J90" s="303"/>
      <c r="K90" s="329">
        <f t="shared" si="4"/>
        <v>0</v>
      </c>
      <c r="L90" s="302"/>
    </row>
    <row r="91" spans="1:12" x14ac:dyDescent="0.3">
      <c r="A91" s="335">
        <v>90</v>
      </c>
      <c r="D91" s="302"/>
      <c r="E91" s="303"/>
      <c r="F91" s="303"/>
      <c r="G91" s="303"/>
      <c r="H91" s="303"/>
      <c r="I91" s="303"/>
      <c r="J91" s="303"/>
      <c r="K91" s="329">
        <f t="shared" si="4"/>
        <v>0</v>
      </c>
      <c r="L91" s="302"/>
    </row>
    <row r="92" spans="1:12" x14ac:dyDescent="0.3">
      <c r="A92" s="335">
        <v>91</v>
      </c>
      <c r="D92" s="302"/>
      <c r="E92" s="303"/>
      <c r="F92" s="303"/>
      <c r="G92" s="303"/>
      <c r="H92" s="303"/>
      <c r="I92" s="303"/>
      <c r="J92" s="303"/>
      <c r="K92" s="329">
        <f t="shared" si="4"/>
        <v>0</v>
      </c>
      <c r="L92" s="302"/>
    </row>
    <row r="93" spans="1:12" x14ac:dyDescent="0.3">
      <c r="A93" s="335">
        <v>92</v>
      </c>
      <c r="D93" s="302"/>
      <c r="E93" s="303"/>
      <c r="F93" s="303"/>
      <c r="G93" s="303"/>
      <c r="H93" s="303"/>
      <c r="I93" s="303"/>
      <c r="J93" s="303"/>
      <c r="K93" s="329">
        <f t="shared" si="4"/>
        <v>0</v>
      </c>
      <c r="L93" s="302"/>
    </row>
    <row r="94" spans="1:12" x14ac:dyDescent="0.3">
      <c r="A94" s="335">
        <v>93</v>
      </c>
      <c r="D94" s="302"/>
      <c r="E94" s="303"/>
      <c r="F94" s="303"/>
      <c r="G94" s="303"/>
      <c r="H94" s="303"/>
      <c r="I94" s="303"/>
      <c r="J94" s="303"/>
      <c r="K94" s="329">
        <f t="shared" si="4"/>
        <v>0</v>
      </c>
      <c r="L94" s="302"/>
    </row>
    <row r="95" spans="1:12" x14ac:dyDescent="0.3">
      <c r="A95" s="335">
        <v>94</v>
      </c>
      <c r="D95" s="302"/>
      <c r="E95" s="303"/>
      <c r="F95" s="303"/>
      <c r="G95" s="303"/>
      <c r="H95" s="303"/>
      <c r="I95" s="303"/>
      <c r="J95" s="303"/>
      <c r="K95" s="329">
        <f t="shared" si="4"/>
        <v>0</v>
      </c>
      <c r="L95" s="302"/>
    </row>
    <row r="96" spans="1:12" x14ac:dyDescent="0.3">
      <c r="A96" s="335">
        <v>95</v>
      </c>
      <c r="D96" s="302"/>
      <c r="E96" s="303"/>
      <c r="F96" s="303"/>
      <c r="G96" s="303"/>
      <c r="H96" s="303"/>
      <c r="I96" s="303"/>
      <c r="J96" s="303"/>
      <c r="K96" s="329">
        <f t="shared" si="4"/>
        <v>0</v>
      </c>
      <c r="L96" s="302"/>
    </row>
    <row r="97" spans="1:12" x14ac:dyDescent="0.3">
      <c r="A97" s="335">
        <v>96</v>
      </c>
      <c r="D97" s="302"/>
      <c r="E97" s="303"/>
      <c r="F97" s="303"/>
      <c r="G97" s="303"/>
      <c r="H97" s="303"/>
      <c r="I97" s="303"/>
      <c r="J97" s="303"/>
      <c r="K97" s="329">
        <f t="shared" si="4"/>
        <v>0</v>
      </c>
      <c r="L97" s="302"/>
    </row>
    <row r="98" spans="1:12" x14ac:dyDescent="0.3">
      <c r="A98" s="335">
        <v>97</v>
      </c>
      <c r="D98" s="302"/>
      <c r="E98" s="303"/>
      <c r="F98" s="303"/>
      <c r="G98" s="303"/>
      <c r="H98" s="303"/>
      <c r="I98" s="303"/>
      <c r="J98" s="303"/>
      <c r="K98" s="329">
        <f t="shared" si="4"/>
        <v>0</v>
      </c>
      <c r="L98" s="302"/>
    </row>
    <row r="99" spans="1:12" x14ac:dyDescent="0.3">
      <c r="A99" s="335">
        <v>98</v>
      </c>
      <c r="D99" s="302"/>
      <c r="E99" s="303"/>
      <c r="F99" s="303"/>
      <c r="G99" s="303"/>
      <c r="H99" s="303"/>
      <c r="I99" s="303"/>
      <c r="J99" s="303"/>
      <c r="K99" s="329">
        <f t="shared" si="4"/>
        <v>0</v>
      </c>
      <c r="L99" s="302"/>
    </row>
    <row r="100" spans="1:12" x14ac:dyDescent="0.3">
      <c r="A100" s="335">
        <v>99</v>
      </c>
      <c r="D100" s="302"/>
      <c r="E100" s="303"/>
      <c r="F100" s="303"/>
      <c r="G100" s="303"/>
      <c r="H100" s="303"/>
      <c r="I100" s="303"/>
      <c r="J100" s="303"/>
      <c r="K100" s="329">
        <f t="shared" si="4"/>
        <v>0</v>
      </c>
      <c r="L100" s="302"/>
    </row>
    <row r="101" spans="1:12" ht="15" thickBot="1" x14ac:dyDescent="0.35">
      <c r="A101" s="343">
        <v>100</v>
      </c>
      <c r="D101" s="306"/>
      <c r="E101" s="308"/>
      <c r="F101" s="308"/>
      <c r="G101" s="308"/>
      <c r="H101" s="308"/>
      <c r="I101" s="308"/>
      <c r="J101" s="308"/>
      <c r="K101" s="329">
        <f t="shared" si="4"/>
        <v>0</v>
      </c>
      <c r="L101" s="306"/>
    </row>
  </sheetData>
  <sortState xmlns:xlrd2="http://schemas.microsoft.com/office/spreadsheetml/2017/richdata2" ref="B2:L71">
    <sortCondition descending="1" ref="K2:K71"/>
    <sortCondition ref="L2:L71"/>
    <sortCondition ref="D2:D71"/>
  </sortState>
  <printOptions gridLines="1"/>
  <pageMargins left="0.7" right="0.7" top="0.75" bottom="0.75" header="0.3" footer="0.3"/>
  <pageSetup scale="95" fitToHeight="0" orientation="landscape" horizontalDpi="4294967293" r:id="rId1"/>
  <headerFooter>
    <oddHeader>&amp;C&amp;16Futurity Day 1 Results</oddHeader>
  </headerFooter>
  <rowBreaks count="1" manualBreakCount="1">
    <brk id="37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M101"/>
  <sheetViews>
    <sheetView zoomScaleNormal="100" workbookViewId="0">
      <pane ySplit="1" topLeftCell="A62" activePane="bottomLeft" state="frozen"/>
      <selection pane="bottomLeft" activeCell="B2" sqref="B2"/>
    </sheetView>
  </sheetViews>
  <sheetFormatPr defaultColWidth="8.69921875" defaultRowHeight="14.4" x14ac:dyDescent="0.3"/>
  <cols>
    <col min="1" max="1" width="4.3984375" style="107" customWidth="1"/>
    <col min="2" max="2" width="19.5" style="108" customWidth="1"/>
    <col min="3" max="3" width="16" style="108" customWidth="1"/>
    <col min="4" max="4" width="9" style="111"/>
    <col min="5" max="9" width="8.69921875" style="13"/>
    <col min="10" max="10" width="8.3984375" style="13" customWidth="1"/>
    <col min="11" max="11" width="9" style="37"/>
    <col min="12" max="12" width="9" style="111"/>
    <col min="13" max="16384" width="8.69921875" style="12"/>
  </cols>
  <sheetData>
    <row r="1" spans="1:13" s="170" customFormat="1" x14ac:dyDescent="0.3">
      <c r="A1" s="335"/>
      <c r="B1" s="106" t="s">
        <v>0</v>
      </c>
      <c r="C1" s="106" t="s">
        <v>1</v>
      </c>
      <c r="D1" s="336" t="s">
        <v>2</v>
      </c>
      <c r="E1" s="328" t="s">
        <v>3</v>
      </c>
      <c r="F1" s="328" t="s">
        <v>4</v>
      </c>
      <c r="G1" s="328" t="s">
        <v>5</v>
      </c>
      <c r="H1" s="328" t="s">
        <v>6</v>
      </c>
      <c r="I1" s="328" t="s">
        <v>7</v>
      </c>
      <c r="J1" s="328" t="s">
        <v>33</v>
      </c>
      <c r="K1" s="340" t="s">
        <v>8</v>
      </c>
      <c r="L1" s="336" t="s">
        <v>9</v>
      </c>
      <c r="M1" s="107"/>
    </row>
    <row r="2" spans="1:13" s="137" customFormat="1" x14ac:dyDescent="0.3">
      <c r="A2" s="335">
        <v>1</v>
      </c>
      <c r="B2" s="108" t="s">
        <v>111</v>
      </c>
      <c r="C2" s="108" t="s">
        <v>112</v>
      </c>
      <c r="D2" s="338">
        <v>5.836805555555556E-4</v>
      </c>
      <c r="E2" s="331">
        <v>15</v>
      </c>
      <c r="F2" s="330">
        <v>15</v>
      </c>
      <c r="G2" s="330">
        <v>15</v>
      </c>
      <c r="H2" s="330">
        <v>15</v>
      </c>
      <c r="I2" s="330">
        <v>15</v>
      </c>
      <c r="J2" s="330">
        <v>15</v>
      </c>
      <c r="K2" s="329">
        <f t="shared" ref="K2:K33" si="0">SUM(E2:J2)</f>
        <v>90</v>
      </c>
      <c r="L2" s="338">
        <v>4.1295138888888892E-3</v>
      </c>
      <c r="M2" s="12"/>
    </row>
    <row r="3" spans="1:13" s="136" customFormat="1" x14ac:dyDescent="0.3">
      <c r="A3" s="335">
        <v>2</v>
      </c>
      <c r="B3" s="108" t="s">
        <v>154</v>
      </c>
      <c r="C3" s="108" t="s">
        <v>155</v>
      </c>
      <c r="D3" s="338">
        <v>3.4722222222222224E-4</v>
      </c>
      <c r="E3" s="331">
        <v>15</v>
      </c>
      <c r="F3" s="330">
        <v>15</v>
      </c>
      <c r="G3" s="330">
        <v>15</v>
      </c>
      <c r="H3" s="330">
        <v>15</v>
      </c>
      <c r="I3" s="330">
        <v>0</v>
      </c>
      <c r="J3" s="330">
        <v>0</v>
      </c>
      <c r="K3" s="329">
        <f t="shared" si="0"/>
        <v>60</v>
      </c>
      <c r="L3" s="338">
        <v>4.1666666666666666E-3</v>
      </c>
      <c r="M3" s="12"/>
    </row>
    <row r="4" spans="1:13" s="137" customFormat="1" x14ac:dyDescent="0.3">
      <c r="A4" s="335">
        <v>3</v>
      </c>
      <c r="B4" s="108" t="s">
        <v>202</v>
      </c>
      <c r="C4" s="108" t="s">
        <v>316</v>
      </c>
      <c r="D4" s="338">
        <v>4.3287037037037035E-4</v>
      </c>
      <c r="E4" s="331">
        <v>15</v>
      </c>
      <c r="F4" s="330">
        <v>15</v>
      </c>
      <c r="G4" s="330">
        <v>15</v>
      </c>
      <c r="H4" s="330">
        <v>15</v>
      </c>
      <c r="I4" s="330">
        <v>0</v>
      </c>
      <c r="J4" s="330">
        <v>0</v>
      </c>
      <c r="K4" s="329">
        <f t="shared" si="0"/>
        <v>60</v>
      </c>
      <c r="L4" s="338">
        <v>4.1666666666666666E-3</v>
      </c>
      <c r="M4" s="12"/>
    </row>
    <row r="5" spans="1:13" s="136" customFormat="1" x14ac:dyDescent="0.3">
      <c r="A5" s="335">
        <v>4</v>
      </c>
      <c r="B5" s="108" t="s">
        <v>136</v>
      </c>
      <c r="C5" s="108" t="s">
        <v>138</v>
      </c>
      <c r="D5" s="362">
        <v>4.4675925925925921E-4</v>
      </c>
      <c r="E5" s="331">
        <v>15</v>
      </c>
      <c r="F5" s="330">
        <v>15</v>
      </c>
      <c r="G5" s="330">
        <v>15</v>
      </c>
      <c r="H5" s="330">
        <v>15</v>
      </c>
      <c r="I5" s="330">
        <v>0</v>
      </c>
      <c r="J5" s="330">
        <v>0</v>
      </c>
      <c r="K5" s="329">
        <f t="shared" si="0"/>
        <v>60</v>
      </c>
      <c r="L5" s="338">
        <v>4.1666666666666666E-3</v>
      </c>
      <c r="M5" s="12"/>
    </row>
    <row r="6" spans="1:13" s="137" customFormat="1" x14ac:dyDescent="0.3">
      <c r="A6" s="335">
        <v>5</v>
      </c>
      <c r="B6" s="108" t="s">
        <v>146</v>
      </c>
      <c r="C6" s="108" t="s">
        <v>148</v>
      </c>
      <c r="D6" s="338">
        <v>4.9768518518518521E-4</v>
      </c>
      <c r="E6" s="331">
        <v>15</v>
      </c>
      <c r="F6" s="330">
        <v>15</v>
      </c>
      <c r="G6" s="330">
        <v>15</v>
      </c>
      <c r="H6" s="330">
        <v>15</v>
      </c>
      <c r="I6" s="330">
        <v>0</v>
      </c>
      <c r="J6" s="330">
        <v>0</v>
      </c>
      <c r="K6" s="329">
        <f t="shared" si="0"/>
        <v>60</v>
      </c>
      <c r="L6" s="338">
        <v>4.1666666666666666E-3</v>
      </c>
      <c r="M6" s="12"/>
    </row>
    <row r="7" spans="1:13" s="136" customFormat="1" x14ac:dyDescent="0.3">
      <c r="A7" s="335">
        <v>6</v>
      </c>
      <c r="B7" s="108" t="s">
        <v>132</v>
      </c>
      <c r="C7" s="108" t="s">
        <v>134</v>
      </c>
      <c r="D7" s="338">
        <v>5.2314814814814824E-4</v>
      </c>
      <c r="E7" s="331">
        <v>15</v>
      </c>
      <c r="F7" s="330">
        <v>15</v>
      </c>
      <c r="G7" s="330">
        <v>15</v>
      </c>
      <c r="H7" s="330">
        <v>15</v>
      </c>
      <c r="I7" s="330">
        <v>0</v>
      </c>
      <c r="J7" s="330">
        <v>0</v>
      </c>
      <c r="K7" s="329">
        <f t="shared" si="0"/>
        <v>60</v>
      </c>
      <c r="L7" s="338">
        <v>4.1666666666666666E-3</v>
      </c>
      <c r="M7" s="12"/>
    </row>
    <row r="8" spans="1:13" s="137" customFormat="1" x14ac:dyDescent="0.3">
      <c r="A8" s="335">
        <v>7</v>
      </c>
      <c r="B8" s="108" t="s">
        <v>136</v>
      </c>
      <c r="C8" s="108" t="s">
        <v>137</v>
      </c>
      <c r="D8" s="338">
        <v>5.3437500000000002E-4</v>
      </c>
      <c r="E8" s="331">
        <v>15</v>
      </c>
      <c r="F8" s="330">
        <v>15</v>
      </c>
      <c r="G8" s="330">
        <v>15</v>
      </c>
      <c r="H8" s="330">
        <v>15</v>
      </c>
      <c r="I8" s="330">
        <v>0</v>
      </c>
      <c r="J8" s="330">
        <v>0</v>
      </c>
      <c r="K8" s="329">
        <f t="shared" si="0"/>
        <v>60</v>
      </c>
      <c r="L8" s="338">
        <v>4.1666666666666666E-3</v>
      </c>
      <c r="M8" s="12"/>
    </row>
    <row r="9" spans="1:13" s="136" customFormat="1" x14ac:dyDescent="0.3">
      <c r="A9" s="335">
        <v>8</v>
      </c>
      <c r="B9" s="108" t="s">
        <v>111</v>
      </c>
      <c r="C9" s="108" t="s">
        <v>114</v>
      </c>
      <c r="D9" s="338">
        <v>5.3680555555555556E-4</v>
      </c>
      <c r="E9" s="331">
        <v>15</v>
      </c>
      <c r="F9" s="330">
        <v>15</v>
      </c>
      <c r="G9" s="330">
        <v>15</v>
      </c>
      <c r="H9" s="330">
        <v>15</v>
      </c>
      <c r="I9" s="330">
        <v>0</v>
      </c>
      <c r="J9" s="330">
        <v>0</v>
      </c>
      <c r="K9" s="329">
        <f t="shared" si="0"/>
        <v>60</v>
      </c>
      <c r="L9" s="338">
        <v>4.1666666666666666E-3</v>
      </c>
      <c r="M9" s="12"/>
    </row>
    <row r="10" spans="1:13" s="137" customFormat="1" x14ac:dyDescent="0.3">
      <c r="A10" s="335">
        <v>9</v>
      </c>
      <c r="B10" s="108" t="s">
        <v>132</v>
      </c>
      <c r="C10" s="108" t="s">
        <v>133</v>
      </c>
      <c r="D10" s="338">
        <v>1.0879629629629629E-3</v>
      </c>
      <c r="E10" s="331">
        <v>15</v>
      </c>
      <c r="F10" s="330">
        <v>15</v>
      </c>
      <c r="G10" s="330">
        <v>15</v>
      </c>
      <c r="H10" s="330">
        <v>15</v>
      </c>
      <c r="I10" s="330">
        <v>0</v>
      </c>
      <c r="J10" s="330">
        <v>0</v>
      </c>
      <c r="K10" s="329">
        <f t="shared" si="0"/>
        <v>60</v>
      </c>
      <c r="L10" s="338">
        <v>4.1666666666666666E-3</v>
      </c>
      <c r="M10" s="12"/>
    </row>
    <row r="11" spans="1:13" s="136" customFormat="1" x14ac:dyDescent="0.3">
      <c r="A11" s="335">
        <v>10</v>
      </c>
      <c r="B11" s="108" t="s">
        <v>167</v>
      </c>
      <c r="C11" s="108" t="s">
        <v>168</v>
      </c>
      <c r="D11" s="338">
        <v>1.4751157407407406E-3</v>
      </c>
      <c r="E11" s="331">
        <v>15</v>
      </c>
      <c r="F11" s="330">
        <v>15</v>
      </c>
      <c r="G11" s="330">
        <v>15</v>
      </c>
      <c r="H11" s="330">
        <v>15</v>
      </c>
      <c r="I11" s="330">
        <v>0</v>
      </c>
      <c r="J11" s="330">
        <v>0</v>
      </c>
      <c r="K11" s="329">
        <f t="shared" si="0"/>
        <v>60</v>
      </c>
      <c r="L11" s="338">
        <v>4.1666666666666666E-3</v>
      </c>
      <c r="M11" s="12"/>
    </row>
    <row r="12" spans="1:13" s="137" customFormat="1" x14ac:dyDescent="0.3">
      <c r="A12" s="335">
        <v>11</v>
      </c>
      <c r="B12" s="108" t="s">
        <v>181</v>
      </c>
      <c r="C12" s="108" t="s">
        <v>182</v>
      </c>
      <c r="D12" s="338">
        <v>3.7175925925925923E-4</v>
      </c>
      <c r="E12" s="331">
        <v>15</v>
      </c>
      <c r="F12" s="330">
        <v>15</v>
      </c>
      <c r="G12" s="330">
        <v>15</v>
      </c>
      <c r="H12" s="330">
        <v>0</v>
      </c>
      <c r="I12" s="330">
        <v>0</v>
      </c>
      <c r="J12" s="330">
        <v>0</v>
      </c>
      <c r="K12" s="329">
        <f t="shared" si="0"/>
        <v>45</v>
      </c>
      <c r="L12" s="338">
        <v>4.1666666666666666E-3</v>
      </c>
      <c r="M12" s="12"/>
    </row>
    <row r="13" spans="1:13" s="136" customFormat="1" x14ac:dyDescent="0.3">
      <c r="A13" s="335">
        <v>12</v>
      </c>
      <c r="B13" s="108" t="s">
        <v>185</v>
      </c>
      <c r="C13" s="108" t="s">
        <v>187</v>
      </c>
      <c r="D13" s="338">
        <v>3.9930555555555552E-4</v>
      </c>
      <c r="E13" s="331">
        <v>15</v>
      </c>
      <c r="F13" s="330">
        <v>15</v>
      </c>
      <c r="G13" s="330">
        <v>15</v>
      </c>
      <c r="H13" s="330">
        <v>0</v>
      </c>
      <c r="I13" s="330">
        <v>0</v>
      </c>
      <c r="J13" s="330">
        <v>0</v>
      </c>
      <c r="K13" s="329">
        <f t="shared" si="0"/>
        <v>45</v>
      </c>
      <c r="L13" s="338">
        <v>4.1666666666666666E-3</v>
      </c>
      <c r="M13" s="12"/>
    </row>
    <row r="14" spans="1:13" s="137" customFormat="1" x14ac:dyDescent="0.3">
      <c r="A14" s="335">
        <v>13</v>
      </c>
      <c r="B14" s="108" t="s">
        <v>60</v>
      </c>
      <c r="C14" s="108" t="s">
        <v>125</v>
      </c>
      <c r="D14" s="338">
        <v>4.2939814814814821E-4</v>
      </c>
      <c r="E14" s="331">
        <v>15</v>
      </c>
      <c r="F14" s="330">
        <v>15</v>
      </c>
      <c r="G14" s="330">
        <v>15</v>
      </c>
      <c r="H14" s="330">
        <v>0</v>
      </c>
      <c r="I14" s="330">
        <v>0</v>
      </c>
      <c r="J14" s="330">
        <v>0</v>
      </c>
      <c r="K14" s="329">
        <f t="shared" si="0"/>
        <v>45</v>
      </c>
      <c r="L14" s="338">
        <v>4.1666666666666666E-3</v>
      </c>
      <c r="M14" s="12"/>
    </row>
    <row r="15" spans="1:13" s="136" customFormat="1" x14ac:dyDescent="0.3">
      <c r="A15" s="335">
        <v>14</v>
      </c>
      <c r="B15" s="108" t="s">
        <v>79</v>
      </c>
      <c r="C15" s="108" t="s">
        <v>143</v>
      </c>
      <c r="D15" s="338">
        <v>4.9259259259259265E-4</v>
      </c>
      <c r="E15" s="331">
        <v>15</v>
      </c>
      <c r="F15" s="330">
        <v>15</v>
      </c>
      <c r="G15" s="330">
        <v>15</v>
      </c>
      <c r="H15" s="330">
        <v>0</v>
      </c>
      <c r="I15" s="330">
        <v>0</v>
      </c>
      <c r="J15" s="330">
        <v>0</v>
      </c>
      <c r="K15" s="329">
        <f t="shared" si="0"/>
        <v>45</v>
      </c>
      <c r="L15" s="338">
        <v>4.1666666666666666E-3</v>
      </c>
      <c r="M15" s="12"/>
    </row>
    <row r="16" spans="1:13" s="137" customFormat="1" x14ac:dyDescent="0.3">
      <c r="A16" s="335">
        <v>15</v>
      </c>
      <c r="B16" s="108" t="s">
        <v>122</v>
      </c>
      <c r="C16" s="108" t="s">
        <v>123</v>
      </c>
      <c r="D16" s="338">
        <v>6.590277777777778E-4</v>
      </c>
      <c r="E16" s="331">
        <v>15</v>
      </c>
      <c r="F16" s="330">
        <v>15</v>
      </c>
      <c r="G16" s="330">
        <v>15</v>
      </c>
      <c r="H16" s="330">
        <v>0</v>
      </c>
      <c r="I16" s="330">
        <v>0</v>
      </c>
      <c r="J16" s="330">
        <v>0</v>
      </c>
      <c r="K16" s="329">
        <f t="shared" si="0"/>
        <v>45</v>
      </c>
      <c r="L16" s="338">
        <v>4.1666666666666666E-3</v>
      </c>
      <c r="M16" s="12"/>
    </row>
    <row r="17" spans="1:13" x14ac:dyDescent="0.3">
      <c r="A17" s="335">
        <v>16</v>
      </c>
      <c r="B17" s="108" t="s">
        <v>107</v>
      </c>
      <c r="C17" s="108" t="s">
        <v>110</v>
      </c>
      <c r="D17" s="338">
        <v>8.3333333333333339E-4</v>
      </c>
      <c r="E17" s="331">
        <v>15</v>
      </c>
      <c r="F17" s="330">
        <v>15</v>
      </c>
      <c r="G17" s="330">
        <v>15</v>
      </c>
      <c r="H17" s="330">
        <v>0</v>
      </c>
      <c r="I17" s="330">
        <v>0</v>
      </c>
      <c r="J17" s="330">
        <v>0</v>
      </c>
      <c r="K17" s="329">
        <f t="shared" si="0"/>
        <v>45</v>
      </c>
      <c r="L17" s="338">
        <v>4.1666666666666666E-3</v>
      </c>
    </row>
    <row r="18" spans="1:13" s="137" customFormat="1" x14ac:dyDescent="0.3">
      <c r="A18" s="335">
        <v>17</v>
      </c>
      <c r="B18" s="108" t="s">
        <v>111</v>
      </c>
      <c r="C18" s="108" t="s">
        <v>113</v>
      </c>
      <c r="D18" s="338">
        <v>8.564814814814815E-4</v>
      </c>
      <c r="E18" s="331">
        <v>15</v>
      </c>
      <c r="F18" s="330">
        <v>15</v>
      </c>
      <c r="G18" s="330">
        <v>15</v>
      </c>
      <c r="H18" s="330">
        <v>0</v>
      </c>
      <c r="I18" s="330">
        <v>0</v>
      </c>
      <c r="J18" s="330">
        <v>0</v>
      </c>
      <c r="K18" s="329">
        <f t="shared" si="0"/>
        <v>45</v>
      </c>
      <c r="L18" s="338">
        <v>4.1666666666666666E-3</v>
      </c>
      <c r="M18" s="12"/>
    </row>
    <row r="19" spans="1:13" x14ac:dyDescent="0.3">
      <c r="A19" s="335">
        <v>18</v>
      </c>
      <c r="B19" s="108" t="s">
        <v>158</v>
      </c>
      <c r="C19" s="108" t="s">
        <v>161</v>
      </c>
      <c r="D19" s="338">
        <v>1.0439814814814815E-3</v>
      </c>
      <c r="E19" s="331">
        <v>15</v>
      </c>
      <c r="F19" s="330">
        <v>15</v>
      </c>
      <c r="G19" s="330">
        <v>15</v>
      </c>
      <c r="H19" s="330">
        <v>0</v>
      </c>
      <c r="I19" s="330">
        <v>0</v>
      </c>
      <c r="J19" s="330">
        <v>0</v>
      </c>
      <c r="K19" s="329">
        <f t="shared" si="0"/>
        <v>45</v>
      </c>
      <c r="L19" s="338">
        <v>4.1666666666666666E-3</v>
      </c>
    </row>
    <row r="20" spans="1:13" s="137" customFormat="1" x14ac:dyDescent="0.3">
      <c r="A20" s="335">
        <v>19</v>
      </c>
      <c r="B20" s="108" t="s">
        <v>126</v>
      </c>
      <c r="C20" s="108" t="s">
        <v>127</v>
      </c>
      <c r="D20" s="338">
        <v>1.6296296296296295E-3</v>
      </c>
      <c r="E20" s="331">
        <v>15</v>
      </c>
      <c r="F20" s="330">
        <v>15</v>
      </c>
      <c r="G20" s="330">
        <v>15</v>
      </c>
      <c r="H20" s="330">
        <v>0</v>
      </c>
      <c r="I20" s="330">
        <v>0</v>
      </c>
      <c r="J20" s="330">
        <v>0</v>
      </c>
      <c r="K20" s="329">
        <f t="shared" si="0"/>
        <v>45</v>
      </c>
      <c r="L20" s="338">
        <v>4.1666666666666666E-3</v>
      </c>
      <c r="M20" s="12"/>
    </row>
    <row r="21" spans="1:13" x14ac:dyDescent="0.3">
      <c r="A21" s="335">
        <v>20</v>
      </c>
      <c r="B21" s="108" t="s">
        <v>188</v>
      </c>
      <c r="C21" s="108" t="s">
        <v>189</v>
      </c>
      <c r="D21" s="338">
        <v>2.8009259259259258E-4</v>
      </c>
      <c r="E21" s="331">
        <v>15</v>
      </c>
      <c r="F21" s="330">
        <v>15</v>
      </c>
      <c r="G21" s="330">
        <v>0</v>
      </c>
      <c r="H21" s="330">
        <v>0</v>
      </c>
      <c r="I21" s="330">
        <v>0</v>
      </c>
      <c r="J21" s="330">
        <v>0</v>
      </c>
      <c r="K21" s="329">
        <f t="shared" si="0"/>
        <v>30</v>
      </c>
      <c r="L21" s="338">
        <v>4.1666666666666666E-3</v>
      </c>
    </row>
    <row r="22" spans="1:13" s="137" customFormat="1" x14ac:dyDescent="0.3">
      <c r="A22" s="335">
        <v>21</v>
      </c>
      <c r="B22" s="108" t="s">
        <v>21</v>
      </c>
      <c r="C22" s="108" t="s">
        <v>152</v>
      </c>
      <c r="D22" s="338">
        <v>3.1828703703703701E-4</v>
      </c>
      <c r="E22" s="331">
        <v>15</v>
      </c>
      <c r="F22" s="330">
        <v>15</v>
      </c>
      <c r="G22" s="330">
        <v>0</v>
      </c>
      <c r="H22" s="330">
        <v>0</v>
      </c>
      <c r="I22" s="330">
        <v>0</v>
      </c>
      <c r="J22" s="330">
        <v>0</v>
      </c>
      <c r="K22" s="329">
        <f t="shared" si="0"/>
        <v>30</v>
      </c>
      <c r="L22" s="338">
        <v>4.1666666666666666E-3</v>
      </c>
      <c r="M22" s="12"/>
    </row>
    <row r="23" spans="1:13" x14ac:dyDescent="0.3">
      <c r="A23" s="335">
        <v>22</v>
      </c>
      <c r="B23" s="108" t="s">
        <v>173</v>
      </c>
      <c r="C23" s="108" t="s">
        <v>174</v>
      </c>
      <c r="D23" s="338">
        <v>3.6458333333333335E-4</v>
      </c>
      <c r="E23" s="331">
        <v>15</v>
      </c>
      <c r="F23" s="330">
        <v>15</v>
      </c>
      <c r="G23" s="330">
        <v>0</v>
      </c>
      <c r="H23" s="330">
        <v>0</v>
      </c>
      <c r="I23" s="330">
        <v>0</v>
      </c>
      <c r="J23" s="330">
        <v>0</v>
      </c>
      <c r="K23" s="329">
        <f t="shared" si="0"/>
        <v>30</v>
      </c>
      <c r="L23" s="338">
        <v>4.1666666666666666E-3</v>
      </c>
    </row>
    <row r="24" spans="1:13" s="137" customFormat="1" x14ac:dyDescent="0.3">
      <c r="A24" s="335">
        <v>23</v>
      </c>
      <c r="B24" s="108" t="s">
        <v>191</v>
      </c>
      <c r="C24" s="108" t="s">
        <v>192</v>
      </c>
      <c r="D24" s="338">
        <v>3.8287037037037038E-4</v>
      </c>
      <c r="E24" s="331">
        <v>15</v>
      </c>
      <c r="F24" s="330">
        <v>15</v>
      </c>
      <c r="G24" s="330">
        <v>0</v>
      </c>
      <c r="H24" s="330">
        <v>0</v>
      </c>
      <c r="I24" s="330">
        <v>0</v>
      </c>
      <c r="J24" s="330">
        <v>0</v>
      </c>
      <c r="K24" s="329">
        <f t="shared" si="0"/>
        <v>30</v>
      </c>
      <c r="L24" s="338">
        <v>4.1666666666666666E-3</v>
      </c>
      <c r="M24" s="12"/>
    </row>
    <row r="25" spans="1:13" s="137" customFormat="1" x14ac:dyDescent="0.3">
      <c r="A25" s="335">
        <v>24</v>
      </c>
      <c r="B25" s="108" t="s">
        <v>21</v>
      </c>
      <c r="C25" s="108" t="s">
        <v>153</v>
      </c>
      <c r="D25" s="338">
        <v>4.0740740740740738E-4</v>
      </c>
      <c r="E25" s="331">
        <v>15</v>
      </c>
      <c r="F25" s="330">
        <v>15</v>
      </c>
      <c r="G25" s="330">
        <v>0</v>
      </c>
      <c r="H25" s="330">
        <v>0</v>
      </c>
      <c r="I25" s="330">
        <v>0</v>
      </c>
      <c r="J25" s="330">
        <v>0</v>
      </c>
      <c r="K25" s="329">
        <f t="shared" si="0"/>
        <v>30</v>
      </c>
      <c r="L25" s="338">
        <v>4.1666666666666666E-3</v>
      </c>
      <c r="M25" s="12"/>
    </row>
    <row r="26" spans="1:13" s="136" customFormat="1" x14ac:dyDescent="0.3">
      <c r="A26" s="335">
        <v>25</v>
      </c>
      <c r="B26" s="108" t="s">
        <v>173</v>
      </c>
      <c r="C26" s="108" t="s">
        <v>175</v>
      </c>
      <c r="D26" s="338">
        <v>4.1898148148148155E-4</v>
      </c>
      <c r="E26" s="331">
        <v>15</v>
      </c>
      <c r="F26" s="330">
        <v>15</v>
      </c>
      <c r="G26" s="330">
        <v>0</v>
      </c>
      <c r="H26" s="330">
        <v>0</v>
      </c>
      <c r="I26" s="330">
        <v>0</v>
      </c>
      <c r="J26" s="330">
        <v>0</v>
      </c>
      <c r="K26" s="329">
        <f t="shared" si="0"/>
        <v>30</v>
      </c>
      <c r="L26" s="338">
        <v>4.1666666666666666E-3</v>
      </c>
      <c r="M26" s="12"/>
    </row>
    <row r="27" spans="1:13" s="137" customFormat="1" x14ac:dyDescent="0.3">
      <c r="A27" s="335">
        <v>26</v>
      </c>
      <c r="B27" s="108" t="s">
        <v>158</v>
      </c>
      <c r="C27" s="108" t="s">
        <v>159</v>
      </c>
      <c r="D27" s="338">
        <v>4.3287037037037035E-4</v>
      </c>
      <c r="E27" s="331">
        <v>15</v>
      </c>
      <c r="F27" s="330">
        <v>15</v>
      </c>
      <c r="G27" s="330">
        <v>0</v>
      </c>
      <c r="H27" s="330">
        <v>0</v>
      </c>
      <c r="I27" s="330">
        <v>0</v>
      </c>
      <c r="J27" s="330">
        <v>0</v>
      </c>
      <c r="K27" s="329">
        <f t="shared" si="0"/>
        <v>30</v>
      </c>
      <c r="L27" s="338">
        <v>4.1666666666666666E-3</v>
      </c>
      <c r="M27" s="12"/>
    </row>
    <row r="28" spans="1:13" s="136" customFormat="1" x14ac:dyDescent="0.3">
      <c r="A28" s="335">
        <v>27</v>
      </c>
      <c r="B28" s="108" t="s">
        <v>193</v>
      </c>
      <c r="C28" s="108" t="s">
        <v>194</v>
      </c>
      <c r="D28" s="338">
        <v>4.8263888888888895E-4</v>
      </c>
      <c r="E28" s="331">
        <v>15</v>
      </c>
      <c r="F28" s="330">
        <v>15</v>
      </c>
      <c r="G28" s="330">
        <v>0</v>
      </c>
      <c r="H28" s="330">
        <v>0</v>
      </c>
      <c r="I28" s="330">
        <v>0</v>
      </c>
      <c r="J28" s="330">
        <v>0</v>
      </c>
      <c r="K28" s="329">
        <f t="shared" si="0"/>
        <v>30</v>
      </c>
      <c r="L28" s="338">
        <v>4.1666666666666666E-3</v>
      </c>
      <c r="M28" s="12"/>
    </row>
    <row r="29" spans="1:13" s="137" customFormat="1" x14ac:dyDescent="0.3">
      <c r="A29" s="335">
        <v>28</v>
      </c>
      <c r="B29" s="108" t="s">
        <v>188</v>
      </c>
      <c r="C29" s="108" t="s">
        <v>77</v>
      </c>
      <c r="D29" s="338">
        <v>5.011574074074073E-4</v>
      </c>
      <c r="E29" s="331">
        <v>15</v>
      </c>
      <c r="F29" s="330">
        <v>15</v>
      </c>
      <c r="G29" s="330">
        <v>0</v>
      </c>
      <c r="H29" s="330">
        <v>0</v>
      </c>
      <c r="I29" s="330">
        <v>0</v>
      </c>
      <c r="J29" s="330">
        <v>0</v>
      </c>
      <c r="K29" s="329">
        <f t="shared" si="0"/>
        <v>30</v>
      </c>
      <c r="L29" s="338">
        <v>4.1666666666666666E-3</v>
      </c>
      <c r="M29" s="12"/>
    </row>
    <row r="30" spans="1:13" x14ac:dyDescent="0.3">
      <c r="A30" s="335">
        <v>29</v>
      </c>
      <c r="B30" s="108" t="s">
        <v>126</v>
      </c>
      <c r="C30" s="108" t="s">
        <v>128</v>
      </c>
      <c r="D30" s="338">
        <v>5.4513888888888895E-4</v>
      </c>
      <c r="E30" s="331">
        <v>15</v>
      </c>
      <c r="F30" s="330">
        <v>15</v>
      </c>
      <c r="G30" s="330">
        <v>0</v>
      </c>
      <c r="H30" s="330">
        <v>0</v>
      </c>
      <c r="I30" s="330">
        <v>0</v>
      </c>
      <c r="J30" s="330">
        <v>0</v>
      </c>
      <c r="K30" s="329">
        <f t="shared" si="0"/>
        <v>30</v>
      </c>
      <c r="L30" s="338">
        <v>4.1666666666666666E-3</v>
      </c>
    </row>
    <row r="31" spans="1:13" s="137" customFormat="1" x14ac:dyDescent="0.3">
      <c r="A31" s="335">
        <v>30</v>
      </c>
      <c r="B31" s="108" t="s">
        <v>132</v>
      </c>
      <c r="C31" s="108" t="s">
        <v>135</v>
      </c>
      <c r="D31" s="338">
        <v>6.1574074074074081E-4</v>
      </c>
      <c r="E31" s="331">
        <v>15</v>
      </c>
      <c r="F31" s="330">
        <v>15</v>
      </c>
      <c r="G31" s="330">
        <v>0</v>
      </c>
      <c r="H31" s="330">
        <v>0</v>
      </c>
      <c r="I31" s="330">
        <v>0</v>
      </c>
      <c r="J31" s="330">
        <v>0</v>
      </c>
      <c r="K31" s="329">
        <f t="shared" si="0"/>
        <v>30</v>
      </c>
      <c r="L31" s="338">
        <v>4.1666666666666666E-3</v>
      </c>
      <c r="M31" s="12"/>
    </row>
    <row r="32" spans="1:13" x14ac:dyDescent="0.3">
      <c r="A32" s="335">
        <v>31</v>
      </c>
      <c r="B32" s="108" t="s">
        <v>79</v>
      </c>
      <c r="C32" s="108" t="s">
        <v>144</v>
      </c>
      <c r="D32" s="338">
        <v>6.3657407407407402E-4</v>
      </c>
      <c r="E32" s="331">
        <v>15</v>
      </c>
      <c r="F32" s="330">
        <v>15</v>
      </c>
      <c r="G32" s="330">
        <v>0</v>
      </c>
      <c r="H32" s="330">
        <v>0</v>
      </c>
      <c r="I32" s="330">
        <v>0</v>
      </c>
      <c r="J32" s="330">
        <v>0</v>
      </c>
      <c r="K32" s="329">
        <f t="shared" si="0"/>
        <v>30</v>
      </c>
      <c r="L32" s="338">
        <v>4.1666666666666666E-3</v>
      </c>
    </row>
    <row r="33" spans="1:13" s="137" customFormat="1" x14ac:dyDescent="0.3">
      <c r="A33" s="335">
        <v>32</v>
      </c>
      <c r="B33" s="108" t="s">
        <v>139</v>
      </c>
      <c r="C33" s="108" t="s">
        <v>141</v>
      </c>
      <c r="D33" s="338">
        <v>8.3912037037037028E-4</v>
      </c>
      <c r="E33" s="331">
        <v>15</v>
      </c>
      <c r="F33" s="330">
        <v>15</v>
      </c>
      <c r="G33" s="330">
        <v>0</v>
      </c>
      <c r="H33" s="330">
        <v>0</v>
      </c>
      <c r="I33" s="330">
        <v>0</v>
      </c>
      <c r="J33" s="330">
        <v>0</v>
      </c>
      <c r="K33" s="329">
        <f t="shared" si="0"/>
        <v>30</v>
      </c>
      <c r="L33" s="338">
        <v>4.1666666666666666E-3</v>
      </c>
      <c r="M33" s="12"/>
    </row>
    <row r="34" spans="1:13" x14ac:dyDescent="0.3">
      <c r="A34" s="335">
        <v>33</v>
      </c>
      <c r="B34" s="108" t="s">
        <v>230</v>
      </c>
      <c r="C34" s="108" t="s">
        <v>313</v>
      </c>
      <c r="D34" s="338">
        <v>8.89699074074074E-4</v>
      </c>
      <c r="E34" s="331">
        <v>15</v>
      </c>
      <c r="F34" s="330">
        <v>15</v>
      </c>
      <c r="G34" s="330">
        <v>0</v>
      </c>
      <c r="H34" s="330">
        <v>0</v>
      </c>
      <c r="I34" s="330">
        <v>0</v>
      </c>
      <c r="J34" s="330">
        <v>0</v>
      </c>
      <c r="K34" s="329">
        <f t="shared" ref="K34:K65" si="1">SUM(E34:J34)</f>
        <v>30</v>
      </c>
      <c r="L34" s="338">
        <v>4.1666666666666666E-3</v>
      </c>
    </row>
    <row r="35" spans="1:13" s="137" customFormat="1" x14ac:dyDescent="0.3">
      <c r="A35" s="335">
        <v>34</v>
      </c>
      <c r="B35" s="108" t="s">
        <v>146</v>
      </c>
      <c r="C35" s="108" t="s">
        <v>147</v>
      </c>
      <c r="D35" s="338">
        <v>9.1203703703703716E-4</v>
      </c>
      <c r="E35" s="331">
        <v>15</v>
      </c>
      <c r="F35" s="330">
        <v>15</v>
      </c>
      <c r="G35" s="330">
        <v>0</v>
      </c>
      <c r="H35" s="330">
        <v>0</v>
      </c>
      <c r="I35" s="330">
        <v>0</v>
      </c>
      <c r="J35" s="330">
        <v>0</v>
      </c>
      <c r="K35" s="329">
        <f t="shared" si="1"/>
        <v>30</v>
      </c>
      <c r="L35" s="338">
        <v>4.1666666666666666E-3</v>
      </c>
      <c r="M35" s="12"/>
    </row>
    <row r="36" spans="1:13" x14ac:dyDescent="0.3">
      <c r="A36" s="335">
        <v>35</v>
      </c>
      <c r="B36" s="108" t="s">
        <v>177</v>
      </c>
      <c r="C36" s="108" t="s">
        <v>178</v>
      </c>
      <c r="D36" s="338">
        <v>9.2708333333333325E-4</v>
      </c>
      <c r="E36" s="331">
        <v>15</v>
      </c>
      <c r="F36" s="330">
        <v>15</v>
      </c>
      <c r="G36" s="330">
        <v>0</v>
      </c>
      <c r="H36" s="330">
        <v>0</v>
      </c>
      <c r="I36" s="330">
        <v>0</v>
      </c>
      <c r="J36" s="330">
        <v>0</v>
      </c>
      <c r="K36" s="329">
        <f t="shared" si="1"/>
        <v>30</v>
      </c>
      <c r="L36" s="338">
        <v>4.1666666666666666E-3</v>
      </c>
    </row>
    <row r="37" spans="1:13" s="137" customFormat="1" x14ac:dyDescent="0.3">
      <c r="A37" s="335">
        <v>36</v>
      </c>
      <c r="B37" s="108" t="s">
        <v>60</v>
      </c>
      <c r="C37" s="108" t="s">
        <v>124</v>
      </c>
      <c r="D37" s="338">
        <v>9.4444444444444448E-4</v>
      </c>
      <c r="E37" s="331">
        <v>15</v>
      </c>
      <c r="F37" s="330">
        <v>15</v>
      </c>
      <c r="G37" s="330">
        <v>0</v>
      </c>
      <c r="H37" s="330">
        <v>0</v>
      </c>
      <c r="I37" s="330">
        <v>0</v>
      </c>
      <c r="J37" s="330">
        <v>0</v>
      </c>
      <c r="K37" s="329">
        <f t="shared" si="1"/>
        <v>30</v>
      </c>
      <c r="L37" s="338">
        <v>4.1666666666666666E-3</v>
      </c>
      <c r="M37" s="12"/>
    </row>
    <row r="38" spans="1:13" x14ac:dyDescent="0.3">
      <c r="A38" s="335">
        <v>37</v>
      </c>
      <c r="B38" s="108" t="s">
        <v>162</v>
      </c>
      <c r="C38" s="108" t="s">
        <v>143</v>
      </c>
      <c r="D38" s="338">
        <v>1.4768518518518516E-3</v>
      </c>
      <c r="E38" s="331">
        <v>15</v>
      </c>
      <c r="F38" s="330">
        <v>15</v>
      </c>
      <c r="G38" s="330">
        <v>0</v>
      </c>
      <c r="H38" s="330">
        <v>0</v>
      </c>
      <c r="I38" s="330">
        <v>0</v>
      </c>
      <c r="J38" s="330">
        <v>0</v>
      </c>
      <c r="K38" s="329">
        <f t="shared" si="1"/>
        <v>30</v>
      </c>
      <c r="L38" s="338">
        <v>4.1666666666666666E-3</v>
      </c>
    </row>
    <row r="39" spans="1:13" x14ac:dyDescent="0.3">
      <c r="A39" s="335">
        <v>38</v>
      </c>
      <c r="B39" s="108" t="s">
        <v>107</v>
      </c>
      <c r="C39" s="108" t="s">
        <v>109</v>
      </c>
      <c r="D39" s="338">
        <v>1.6064814814814815E-3</v>
      </c>
      <c r="E39" s="331">
        <v>15</v>
      </c>
      <c r="F39" s="330">
        <v>15</v>
      </c>
      <c r="G39" s="330">
        <v>0</v>
      </c>
      <c r="H39" s="330">
        <v>0</v>
      </c>
      <c r="I39" s="330">
        <v>0</v>
      </c>
      <c r="J39" s="330">
        <v>0</v>
      </c>
      <c r="K39" s="329">
        <f t="shared" si="1"/>
        <v>30</v>
      </c>
      <c r="L39" s="338">
        <v>4.1666666666666666E-3</v>
      </c>
    </row>
    <row r="40" spans="1:13" x14ac:dyDescent="0.3">
      <c r="A40" s="335">
        <v>39</v>
      </c>
      <c r="B40" s="108" t="s">
        <v>92</v>
      </c>
      <c r="C40" s="108" t="s">
        <v>105</v>
      </c>
      <c r="D40" s="338">
        <v>2.0103009259259258E-3</v>
      </c>
      <c r="E40" s="331">
        <v>15</v>
      </c>
      <c r="F40" s="330">
        <v>15</v>
      </c>
      <c r="G40" s="330">
        <v>0</v>
      </c>
      <c r="H40" s="330">
        <v>0</v>
      </c>
      <c r="I40" s="330">
        <v>0</v>
      </c>
      <c r="J40" s="330">
        <v>0</v>
      </c>
      <c r="K40" s="329">
        <f t="shared" si="1"/>
        <v>30</v>
      </c>
      <c r="L40" s="338">
        <v>4.1666666666666666E-3</v>
      </c>
    </row>
    <row r="41" spans="1:13" x14ac:dyDescent="0.3">
      <c r="A41" s="335">
        <v>40</v>
      </c>
      <c r="B41" s="108" t="s">
        <v>120</v>
      </c>
      <c r="C41" s="108" t="s">
        <v>121</v>
      </c>
      <c r="D41" s="338">
        <v>2.0335648148148149E-3</v>
      </c>
      <c r="E41" s="331">
        <v>15</v>
      </c>
      <c r="F41" s="330">
        <v>15</v>
      </c>
      <c r="G41" s="330">
        <v>0</v>
      </c>
      <c r="H41" s="330">
        <v>0</v>
      </c>
      <c r="I41" s="330">
        <v>0</v>
      </c>
      <c r="J41" s="330">
        <v>0</v>
      </c>
      <c r="K41" s="329">
        <f t="shared" si="1"/>
        <v>30</v>
      </c>
      <c r="L41" s="338">
        <v>4.1666666666666666E-3</v>
      </c>
    </row>
    <row r="42" spans="1:13" x14ac:dyDescent="0.3">
      <c r="A42" s="335">
        <v>41</v>
      </c>
      <c r="B42" s="108" t="s">
        <v>21</v>
      </c>
      <c r="C42" s="108" t="s">
        <v>151</v>
      </c>
      <c r="D42" s="338">
        <v>2.0947916666666667E-3</v>
      </c>
      <c r="E42" s="331">
        <v>15</v>
      </c>
      <c r="F42" s="330">
        <v>15</v>
      </c>
      <c r="G42" s="330">
        <v>0</v>
      </c>
      <c r="H42" s="330">
        <v>0</v>
      </c>
      <c r="I42" s="330">
        <v>0</v>
      </c>
      <c r="J42" s="330">
        <v>0</v>
      </c>
      <c r="K42" s="329">
        <f t="shared" si="1"/>
        <v>30</v>
      </c>
      <c r="L42" s="338">
        <v>4.1666666666666666E-3</v>
      </c>
    </row>
    <row r="43" spans="1:13" x14ac:dyDescent="0.3">
      <c r="A43" s="335">
        <v>42</v>
      </c>
      <c r="B43" s="108" t="s">
        <v>115</v>
      </c>
      <c r="C43" s="108" t="s">
        <v>317</v>
      </c>
      <c r="D43" s="338">
        <v>2.1377314814814813E-3</v>
      </c>
      <c r="E43" s="331">
        <v>15</v>
      </c>
      <c r="F43" s="330">
        <v>15</v>
      </c>
      <c r="G43" s="330">
        <v>0</v>
      </c>
      <c r="H43" s="330">
        <v>0</v>
      </c>
      <c r="I43" s="330">
        <v>0</v>
      </c>
      <c r="J43" s="330">
        <v>0</v>
      </c>
      <c r="K43" s="329">
        <f t="shared" si="1"/>
        <v>30</v>
      </c>
      <c r="L43" s="338">
        <v>4.1666666666666666E-3</v>
      </c>
    </row>
    <row r="44" spans="1:13" x14ac:dyDescent="0.3">
      <c r="A44" s="335">
        <v>43</v>
      </c>
      <c r="B44" s="108" t="s">
        <v>149</v>
      </c>
      <c r="C44" s="108" t="s">
        <v>150</v>
      </c>
      <c r="D44" s="338">
        <v>2.394675925925926E-3</v>
      </c>
      <c r="E44" s="331">
        <v>15</v>
      </c>
      <c r="F44" s="330">
        <v>0</v>
      </c>
      <c r="G44" s="330">
        <v>0</v>
      </c>
      <c r="H44" s="330">
        <v>0</v>
      </c>
      <c r="I44" s="330">
        <v>0</v>
      </c>
      <c r="J44" s="330">
        <v>0</v>
      </c>
      <c r="K44" s="329">
        <f t="shared" si="1"/>
        <v>15</v>
      </c>
      <c r="L44" s="338">
        <v>0</v>
      </c>
    </row>
    <row r="45" spans="1:13" x14ac:dyDescent="0.3">
      <c r="A45" s="335">
        <v>44</v>
      </c>
      <c r="B45" s="108" t="s">
        <v>163</v>
      </c>
      <c r="C45" s="108" t="s">
        <v>166</v>
      </c>
      <c r="D45" s="338">
        <v>2.9861111111111109E-4</v>
      </c>
      <c r="E45" s="331">
        <v>15</v>
      </c>
      <c r="F45" s="330">
        <v>0</v>
      </c>
      <c r="G45" s="330">
        <v>0</v>
      </c>
      <c r="H45" s="330">
        <v>0</v>
      </c>
      <c r="I45" s="330">
        <v>0</v>
      </c>
      <c r="J45" s="330">
        <v>0</v>
      </c>
      <c r="K45" s="329">
        <f t="shared" si="1"/>
        <v>15</v>
      </c>
      <c r="L45" s="338">
        <v>4.1666666666666666E-3</v>
      </c>
    </row>
    <row r="46" spans="1:13" x14ac:dyDescent="0.3">
      <c r="A46" s="335">
        <v>45</v>
      </c>
      <c r="B46" s="108" t="s">
        <v>118</v>
      </c>
      <c r="C46" s="108" t="s">
        <v>119</v>
      </c>
      <c r="D46" s="338">
        <v>3.8310185185185186E-4</v>
      </c>
      <c r="E46" s="331">
        <v>15</v>
      </c>
      <c r="F46" s="330">
        <v>0</v>
      </c>
      <c r="G46" s="330">
        <v>0</v>
      </c>
      <c r="H46" s="330">
        <v>0</v>
      </c>
      <c r="I46" s="330">
        <v>0</v>
      </c>
      <c r="J46" s="330">
        <v>0</v>
      </c>
      <c r="K46" s="329">
        <f t="shared" si="1"/>
        <v>15</v>
      </c>
      <c r="L46" s="338">
        <v>4.1666666666666666E-3</v>
      </c>
    </row>
    <row r="47" spans="1:13" x14ac:dyDescent="0.3">
      <c r="A47" s="335">
        <v>46</v>
      </c>
      <c r="B47" s="108" t="s">
        <v>173</v>
      </c>
      <c r="C47" s="108" t="s">
        <v>176</v>
      </c>
      <c r="D47" s="338">
        <v>3.9120370370370367E-4</v>
      </c>
      <c r="E47" s="331">
        <v>15</v>
      </c>
      <c r="F47" s="330">
        <v>0</v>
      </c>
      <c r="G47" s="330">
        <v>0</v>
      </c>
      <c r="H47" s="330">
        <v>0</v>
      </c>
      <c r="I47" s="330">
        <v>0</v>
      </c>
      <c r="J47" s="330">
        <v>0</v>
      </c>
      <c r="K47" s="329">
        <f t="shared" si="1"/>
        <v>15</v>
      </c>
      <c r="L47" s="338">
        <v>4.1666666666666666E-3</v>
      </c>
    </row>
    <row r="48" spans="1:13" x14ac:dyDescent="0.3">
      <c r="A48" s="335">
        <v>47</v>
      </c>
      <c r="B48" s="108" t="s">
        <v>28</v>
      </c>
      <c r="C48" s="108" t="s">
        <v>170</v>
      </c>
      <c r="D48" s="338">
        <v>4.0277777777777773E-4</v>
      </c>
      <c r="E48" s="331">
        <v>15</v>
      </c>
      <c r="F48" s="330">
        <v>0</v>
      </c>
      <c r="G48" s="330">
        <v>0</v>
      </c>
      <c r="H48" s="330">
        <v>0</v>
      </c>
      <c r="I48" s="330">
        <v>0</v>
      </c>
      <c r="J48" s="330">
        <v>0</v>
      </c>
      <c r="K48" s="329">
        <f t="shared" si="1"/>
        <v>15</v>
      </c>
      <c r="L48" s="338">
        <v>4.1666666666666666E-3</v>
      </c>
    </row>
    <row r="49" spans="1:12" x14ac:dyDescent="0.3">
      <c r="A49" s="335">
        <v>48</v>
      </c>
      <c r="B49" s="108" t="s">
        <v>158</v>
      </c>
      <c r="C49" s="108" t="s">
        <v>160</v>
      </c>
      <c r="D49" s="338">
        <v>4.1481481481481485E-4</v>
      </c>
      <c r="E49" s="331">
        <v>15</v>
      </c>
      <c r="F49" s="330">
        <v>0</v>
      </c>
      <c r="G49" s="330">
        <v>0</v>
      </c>
      <c r="H49" s="330">
        <v>0</v>
      </c>
      <c r="I49" s="330">
        <v>0</v>
      </c>
      <c r="J49" s="330">
        <v>0</v>
      </c>
      <c r="K49" s="329">
        <f t="shared" si="1"/>
        <v>15</v>
      </c>
      <c r="L49" s="338">
        <v>4.1666666666666666E-3</v>
      </c>
    </row>
    <row r="50" spans="1:12" x14ac:dyDescent="0.3">
      <c r="A50" s="335">
        <v>49</v>
      </c>
      <c r="B50" s="108" t="s">
        <v>129</v>
      </c>
      <c r="C50" s="108" t="s">
        <v>130</v>
      </c>
      <c r="D50" s="338">
        <v>4.8032407407407404E-4</v>
      </c>
      <c r="E50" s="331">
        <v>15</v>
      </c>
      <c r="F50" s="330">
        <v>0</v>
      </c>
      <c r="G50" s="330">
        <v>0</v>
      </c>
      <c r="H50" s="330">
        <v>0</v>
      </c>
      <c r="I50" s="330">
        <v>0</v>
      </c>
      <c r="J50" s="330">
        <v>0</v>
      </c>
      <c r="K50" s="329">
        <f t="shared" si="1"/>
        <v>15</v>
      </c>
      <c r="L50" s="338">
        <v>4.1666666666666666E-3</v>
      </c>
    </row>
    <row r="51" spans="1:12" x14ac:dyDescent="0.3">
      <c r="A51" s="335">
        <v>50</v>
      </c>
      <c r="B51" s="108" t="s">
        <v>107</v>
      </c>
      <c r="C51" s="108" t="s">
        <v>312</v>
      </c>
      <c r="D51" s="338">
        <v>5.3125000000000004E-4</v>
      </c>
      <c r="E51" s="331">
        <v>15</v>
      </c>
      <c r="F51" s="330">
        <v>0</v>
      </c>
      <c r="G51" s="330">
        <v>0</v>
      </c>
      <c r="H51" s="330">
        <v>0</v>
      </c>
      <c r="I51" s="330">
        <v>0</v>
      </c>
      <c r="J51" s="330">
        <v>0</v>
      </c>
      <c r="K51" s="329">
        <f t="shared" si="1"/>
        <v>15</v>
      </c>
      <c r="L51" s="338">
        <v>4.1666666666666666E-3</v>
      </c>
    </row>
    <row r="52" spans="1:12" x14ac:dyDescent="0.3">
      <c r="A52" s="335">
        <v>51</v>
      </c>
      <c r="B52" s="108" t="s">
        <v>28</v>
      </c>
      <c r="C52" s="108" t="s">
        <v>169</v>
      </c>
      <c r="D52" s="338">
        <v>5.7291666666666667E-4</v>
      </c>
      <c r="E52" s="331">
        <v>15</v>
      </c>
      <c r="F52" s="330">
        <v>0</v>
      </c>
      <c r="G52" s="330">
        <v>0</v>
      </c>
      <c r="H52" s="330">
        <v>0</v>
      </c>
      <c r="I52" s="330">
        <v>0</v>
      </c>
      <c r="J52" s="330">
        <v>0</v>
      </c>
      <c r="K52" s="329">
        <f t="shared" si="1"/>
        <v>15</v>
      </c>
      <c r="L52" s="338">
        <v>4.1666666666666666E-3</v>
      </c>
    </row>
    <row r="53" spans="1:12" x14ac:dyDescent="0.3">
      <c r="A53" s="335">
        <v>52</v>
      </c>
      <c r="B53" s="108" t="s">
        <v>188</v>
      </c>
      <c r="C53" s="108" t="s">
        <v>190</v>
      </c>
      <c r="D53" s="338">
        <v>5.8032407407407414E-4</v>
      </c>
      <c r="E53" s="331">
        <v>15</v>
      </c>
      <c r="F53" s="330">
        <v>0</v>
      </c>
      <c r="G53" s="330">
        <v>0</v>
      </c>
      <c r="H53" s="330">
        <v>0</v>
      </c>
      <c r="I53" s="330">
        <v>0</v>
      </c>
      <c r="J53" s="330">
        <v>0</v>
      </c>
      <c r="K53" s="329">
        <f t="shared" si="1"/>
        <v>15</v>
      </c>
      <c r="L53" s="338">
        <v>4.1666666666666666E-3</v>
      </c>
    </row>
    <row r="54" spans="1:12" x14ac:dyDescent="0.3">
      <c r="A54" s="335">
        <v>53</v>
      </c>
      <c r="B54" s="108" t="s">
        <v>181</v>
      </c>
      <c r="C54" s="108" t="s">
        <v>184</v>
      </c>
      <c r="D54" s="338">
        <v>8.4606481481481479E-4</v>
      </c>
      <c r="E54" s="331">
        <v>15</v>
      </c>
      <c r="F54" s="330">
        <v>0</v>
      </c>
      <c r="G54" s="330">
        <v>0</v>
      </c>
      <c r="H54" s="330">
        <v>0</v>
      </c>
      <c r="I54" s="330">
        <v>0</v>
      </c>
      <c r="J54" s="330">
        <v>0</v>
      </c>
      <c r="K54" s="329">
        <f t="shared" si="1"/>
        <v>15</v>
      </c>
      <c r="L54" s="338">
        <v>4.1666666666666666E-3</v>
      </c>
    </row>
    <row r="55" spans="1:12" x14ac:dyDescent="0.3">
      <c r="A55" s="335">
        <v>54</v>
      </c>
      <c r="B55" s="108" t="s">
        <v>163</v>
      </c>
      <c r="C55" s="108" t="s">
        <v>164</v>
      </c>
      <c r="D55" s="338">
        <v>8.7199074074074078E-4</v>
      </c>
      <c r="E55" s="331">
        <v>15</v>
      </c>
      <c r="F55" s="330">
        <v>0</v>
      </c>
      <c r="G55" s="330">
        <v>0</v>
      </c>
      <c r="H55" s="330">
        <v>0</v>
      </c>
      <c r="I55" s="330">
        <v>0</v>
      </c>
      <c r="J55" s="330">
        <v>0</v>
      </c>
      <c r="K55" s="329">
        <f t="shared" si="1"/>
        <v>15</v>
      </c>
      <c r="L55" s="338">
        <v>4.1666666666666666E-3</v>
      </c>
    </row>
    <row r="56" spans="1:12" x14ac:dyDescent="0.3">
      <c r="A56" s="335">
        <v>55</v>
      </c>
      <c r="B56" s="108" t="s">
        <v>116</v>
      </c>
      <c r="C56" s="108" t="s">
        <v>117</v>
      </c>
      <c r="D56" s="338">
        <v>1.1127314814814815E-3</v>
      </c>
      <c r="E56" s="331">
        <v>15</v>
      </c>
      <c r="F56" s="330">
        <v>0</v>
      </c>
      <c r="G56" s="330">
        <v>0</v>
      </c>
      <c r="H56" s="330">
        <v>0</v>
      </c>
      <c r="I56" s="330">
        <v>0</v>
      </c>
      <c r="J56" s="330">
        <v>0</v>
      </c>
      <c r="K56" s="329">
        <f t="shared" si="1"/>
        <v>15</v>
      </c>
      <c r="L56" s="338">
        <v>4.1666666666666666E-3</v>
      </c>
    </row>
    <row r="57" spans="1:12" x14ac:dyDescent="0.3">
      <c r="A57" s="335">
        <v>56</v>
      </c>
      <c r="B57" s="108" t="s">
        <v>32</v>
      </c>
      <c r="C57" s="108" t="s">
        <v>179</v>
      </c>
      <c r="D57" s="338">
        <v>1.3233796296296299E-3</v>
      </c>
      <c r="E57" s="331">
        <v>15</v>
      </c>
      <c r="F57" s="330">
        <v>0</v>
      </c>
      <c r="G57" s="330">
        <v>0</v>
      </c>
      <c r="H57" s="330">
        <v>0</v>
      </c>
      <c r="I57" s="330">
        <v>0</v>
      </c>
      <c r="J57" s="330">
        <v>0</v>
      </c>
      <c r="K57" s="329">
        <f t="shared" si="1"/>
        <v>15</v>
      </c>
      <c r="L57" s="338">
        <v>4.1666666666666666E-3</v>
      </c>
    </row>
    <row r="58" spans="1:12" x14ac:dyDescent="0.3">
      <c r="A58" s="335">
        <v>57</v>
      </c>
      <c r="B58" s="108" t="s">
        <v>107</v>
      </c>
      <c r="C58" s="108" t="s">
        <v>108</v>
      </c>
      <c r="D58" s="338">
        <v>1.6203703703703703E-3</v>
      </c>
      <c r="E58" s="331">
        <v>15</v>
      </c>
      <c r="F58" s="330">
        <v>0</v>
      </c>
      <c r="G58" s="330">
        <v>0</v>
      </c>
      <c r="H58" s="330">
        <v>0</v>
      </c>
      <c r="I58" s="330">
        <v>0</v>
      </c>
      <c r="J58" s="330">
        <v>0</v>
      </c>
      <c r="K58" s="329">
        <f t="shared" si="1"/>
        <v>15</v>
      </c>
      <c r="L58" s="338">
        <v>4.1666666666666666E-3</v>
      </c>
    </row>
    <row r="59" spans="1:12" x14ac:dyDescent="0.3">
      <c r="A59" s="335">
        <v>58</v>
      </c>
      <c r="B59" s="108" t="s">
        <v>32</v>
      </c>
      <c r="C59" s="108" t="s">
        <v>180</v>
      </c>
      <c r="D59" s="338">
        <v>1.7094907407407408E-3</v>
      </c>
      <c r="E59" s="331">
        <v>15</v>
      </c>
      <c r="F59" s="330">
        <v>0</v>
      </c>
      <c r="G59" s="330">
        <v>0</v>
      </c>
      <c r="H59" s="330">
        <v>0</v>
      </c>
      <c r="I59" s="330">
        <v>0</v>
      </c>
      <c r="J59" s="330">
        <v>0</v>
      </c>
      <c r="K59" s="329">
        <f t="shared" si="1"/>
        <v>15</v>
      </c>
      <c r="L59" s="338">
        <v>4.1666666666666666E-3</v>
      </c>
    </row>
    <row r="60" spans="1:12" x14ac:dyDescent="0.3">
      <c r="A60" s="335">
        <v>59</v>
      </c>
      <c r="B60" s="108" t="s">
        <v>185</v>
      </c>
      <c r="C60" s="108" t="s">
        <v>186</v>
      </c>
      <c r="D60" s="338">
        <v>2.0960648148148149E-3</v>
      </c>
      <c r="E60" s="331">
        <v>15</v>
      </c>
      <c r="F60" s="330">
        <v>0</v>
      </c>
      <c r="G60" s="330">
        <v>0</v>
      </c>
      <c r="H60" s="330">
        <v>0</v>
      </c>
      <c r="I60" s="330">
        <v>0</v>
      </c>
      <c r="J60" s="330">
        <v>0</v>
      </c>
      <c r="K60" s="329">
        <f t="shared" si="1"/>
        <v>15</v>
      </c>
      <c r="L60" s="338">
        <v>4.1666666666666666E-3</v>
      </c>
    </row>
    <row r="61" spans="1:12" x14ac:dyDescent="0.3">
      <c r="A61" s="335">
        <v>60</v>
      </c>
      <c r="B61" s="108" t="s">
        <v>92</v>
      </c>
      <c r="C61" s="108" t="s">
        <v>106</v>
      </c>
      <c r="D61" s="338">
        <v>2.3101851851851851E-3</v>
      </c>
      <c r="E61" s="331">
        <v>15</v>
      </c>
      <c r="F61" s="330">
        <v>0</v>
      </c>
      <c r="G61" s="330">
        <v>0</v>
      </c>
      <c r="H61" s="330">
        <v>0</v>
      </c>
      <c r="I61" s="330">
        <v>0</v>
      </c>
      <c r="J61" s="330">
        <v>0</v>
      </c>
      <c r="K61" s="329">
        <f t="shared" si="1"/>
        <v>15</v>
      </c>
      <c r="L61" s="338">
        <v>4.1666666666666666E-3</v>
      </c>
    </row>
    <row r="62" spans="1:12" x14ac:dyDescent="0.3">
      <c r="A62" s="335">
        <v>61</v>
      </c>
      <c r="B62" s="108" t="s">
        <v>171</v>
      </c>
      <c r="C62" s="108" t="s">
        <v>172</v>
      </c>
      <c r="D62" s="338">
        <v>2.6412037037037033E-3</v>
      </c>
      <c r="E62" s="331">
        <v>15</v>
      </c>
      <c r="F62" s="330">
        <v>0</v>
      </c>
      <c r="G62" s="330">
        <v>0</v>
      </c>
      <c r="H62" s="330">
        <v>0</v>
      </c>
      <c r="I62" s="330">
        <v>0</v>
      </c>
      <c r="J62" s="330">
        <v>0</v>
      </c>
      <c r="K62" s="329">
        <f t="shared" si="1"/>
        <v>15</v>
      </c>
      <c r="L62" s="338">
        <v>4.1666666666666666E-3</v>
      </c>
    </row>
    <row r="63" spans="1:12" x14ac:dyDescent="0.3">
      <c r="A63" s="335">
        <v>62</v>
      </c>
      <c r="B63" s="108" t="s">
        <v>107</v>
      </c>
      <c r="C63" s="108" t="s">
        <v>314</v>
      </c>
      <c r="D63" s="338">
        <v>2.7074074074074071E-3</v>
      </c>
      <c r="E63" s="331">
        <v>15</v>
      </c>
      <c r="F63" s="330">
        <v>0</v>
      </c>
      <c r="G63" s="330">
        <v>0</v>
      </c>
      <c r="H63" s="330">
        <v>0</v>
      </c>
      <c r="I63" s="330">
        <v>0</v>
      </c>
      <c r="J63" s="330">
        <v>0</v>
      </c>
      <c r="K63" s="329">
        <f t="shared" si="1"/>
        <v>15</v>
      </c>
      <c r="L63" s="338">
        <v>4.1666666666666666E-3</v>
      </c>
    </row>
    <row r="64" spans="1:12" x14ac:dyDescent="0.3">
      <c r="A64" s="335">
        <v>63</v>
      </c>
      <c r="B64" s="108" t="s">
        <v>139</v>
      </c>
      <c r="C64" s="108" t="s">
        <v>142</v>
      </c>
      <c r="D64" s="338">
        <v>2.8103009259259262E-3</v>
      </c>
      <c r="E64" s="331">
        <v>15</v>
      </c>
      <c r="F64" s="330">
        <v>0</v>
      </c>
      <c r="G64" s="330">
        <v>0</v>
      </c>
      <c r="H64" s="330">
        <v>0</v>
      </c>
      <c r="I64" s="330">
        <v>0</v>
      </c>
      <c r="J64" s="330">
        <v>0</v>
      </c>
      <c r="K64" s="329">
        <f t="shared" si="1"/>
        <v>15</v>
      </c>
      <c r="L64" s="338">
        <v>4.1666666666666666E-3</v>
      </c>
    </row>
    <row r="65" spans="1:12" x14ac:dyDescent="0.3">
      <c r="A65" s="335">
        <v>64</v>
      </c>
      <c r="B65" s="108" t="s">
        <v>129</v>
      </c>
      <c r="C65" s="108" t="s">
        <v>131</v>
      </c>
      <c r="D65" s="338">
        <v>3.6589120370370369E-3</v>
      </c>
      <c r="E65" s="331">
        <v>15</v>
      </c>
      <c r="F65" s="330">
        <v>0</v>
      </c>
      <c r="G65" s="330">
        <v>0</v>
      </c>
      <c r="H65" s="330">
        <v>0</v>
      </c>
      <c r="I65" s="330">
        <v>0</v>
      </c>
      <c r="J65" s="330">
        <v>0</v>
      </c>
      <c r="K65" s="329">
        <f t="shared" si="1"/>
        <v>15</v>
      </c>
      <c r="L65" s="338">
        <v>4.1666666666666666E-3</v>
      </c>
    </row>
    <row r="66" spans="1:12" x14ac:dyDescent="0.3">
      <c r="A66" s="335">
        <v>65</v>
      </c>
      <c r="B66" s="108" t="s">
        <v>181</v>
      </c>
      <c r="C66" s="108" t="s">
        <v>183</v>
      </c>
      <c r="D66" s="338">
        <v>4.0162037037037033E-3</v>
      </c>
      <c r="E66" s="331">
        <v>15</v>
      </c>
      <c r="F66" s="330">
        <v>0</v>
      </c>
      <c r="G66" s="330">
        <v>0</v>
      </c>
      <c r="H66" s="330">
        <v>0</v>
      </c>
      <c r="I66" s="330">
        <v>0</v>
      </c>
      <c r="J66" s="330">
        <v>0</v>
      </c>
      <c r="K66" s="329">
        <f t="shared" ref="K66:K71" si="2">SUM(E66:J66)</f>
        <v>15</v>
      </c>
      <c r="L66" s="338">
        <v>4.1666666666666666E-3</v>
      </c>
    </row>
    <row r="67" spans="1:12" x14ac:dyDescent="0.3">
      <c r="A67" s="335">
        <v>66</v>
      </c>
      <c r="B67" s="108" t="s">
        <v>139</v>
      </c>
      <c r="C67" s="108" t="s">
        <v>140</v>
      </c>
      <c r="D67" s="338">
        <v>4.1666666666666666E-3</v>
      </c>
      <c r="E67" s="331">
        <v>0</v>
      </c>
      <c r="F67" s="330">
        <v>0</v>
      </c>
      <c r="G67" s="330">
        <v>0</v>
      </c>
      <c r="H67" s="330">
        <v>0</v>
      </c>
      <c r="I67" s="330">
        <v>0</v>
      </c>
      <c r="J67" s="330">
        <v>0</v>
      </c>
      <c r="K67" s="329">
        <f t="shared" si="2"/>
        <v>0</v>
      </c>
      <c r="L67" s="338">
        <v>4.1666666666666666E-3</v>
      </c>
    </row>
    <row r="68" spans="1:12" x14ac:dyDescent="0.3">
      <c r="A68" s="335">
        <v>67</v>
      </c>
      <c r="B68" s="108" t="s">
        <v>79</v>
      </c>
      <c r="C68" s="108" t="s">
        <v>145</v>
      </c>
      <c r="D68" s="338">
        <v>4.1666666666666666E-3</v>
      </c>
      <c r="E68" s="331">
        <v>0</v>
      </c>
      <c r="F68" s="330">
        <v>0</v>
      </c>
      <c r="G68" s="330">
        <v>0</v>
      </c>
      <c r="H68" s="330">
        <v>0</v>
      </c>
      <c r="I68" s="330">
        <v>0</v>
      </c>
      <c r="J68" s="330">
        <v>0</v>
      </c>
      <c r="K68" s="329">
        <f t="shared" si="2"/>
        <v>0</v>
      </c>
      <c r="L68" s="338">
        <v>4.1666666666666666E-3</v>
      </c>
    </row>
    <row r="69" spans="1:12" x14ac:dyDescent="0.3">
      <c r="A69" s="335">
        <v>68</v>
      </c>
      <c r="B69" s="108" t="s">
        <v>156</v>
      </c>
      <c r="C69" s="108" t="s">
        <v>157</v>
      </c>
      <c r="D69" s="362" t="s">
        <v>315</v>
      </c>
      <c r="E69" s="331">
        <v>0</v>
      </c>
      <c r="F69" s="330">
        <v>0</v>
      </c>
      <c r="G69" s="330">
        <v>0</v>
      </c>
      <c r="H69" s="330">
        <v>0</v>
      </c>
      <c r="I69" s="330">
        <v>0</v>
      </c>
      <c r="J69" s="330">
        <v>0</v>
      </c>
      <c r="K69" s="329">
        <f t="shared" si="2"/>
        <v>0</v>
      </c>
      <c r="L69" s="338">
        <v>4.1666666666666666E-3</v>
      </c>
    </row>
    <row r="70" spans="1:12" x14ac:dyDescent="0.3">
      <c r="A70" s="335">
        <v>69</v>
      </c>
      <c r="B70" s="108" t="s">
        <v>163</v>
      </c>
      <c r="C70" s="108" t="s">
        <v>165</v>
      </c>
      <c r="D70" s="338" t="s">
        <v>315</v>
      </c>
      <c r="E70" s="331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29">
        <f t="shared" si="2"/>
        <v>0</v>
      </c>
      <c r="L70" s="338">
        <v>4.1666666666666666E-3</v>
      </c>
    </row>
    <row r="71" spans="1:12" x14ac:dyDescent="0.3">
      <c r="A71" s="335">
        <v>70</v>
      </c>
      <c r="B71" s="108" t="s">
        <v>25</v>
      </c>
      <c r="C71" s="108" t="s">
        <v>63</v>
      </c>
      <c r="D71" s="359" t="s">
        <v>315</v>
      </c>
      <c r="E71" s="331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29">
        <f t="shared" si="2"/>
        <v>0</v>
      </c>
      <c r="L71" s="338">
        <v>4.1666666666666666E-3</v>
      </c>
    </row>
    <row r="72" spans="1:12" x14ac:dyDescent="0.3">
      <c r="A72" s="335">
        <v>71</v>
      </c>
      <c r="D72" s="338"/>
      <c r="E72" s="331"/>
      <c r="F72" s="330"/>
      <c r="G72" s="330"/>
      <c r="H72" s="330"/>
      <c r="I72" s="330"/>
      <c r="J72" s="330"/>
      <c r="K72" s="329">
        <f t="shared" ref="K72:K101" si="3">SUM(E72:J72)</f>
        <v>0</v>
      </c>
      <c r="L72" s="338"/>
    </row>
    <row r="73" spans="1:12" x14ac:dyDescent="0.3">
      <c r="A73" s="335">
        <v>72</v>
      </c>
      <c r="D73" s="338"/>
      <c r="E73" s="331"/>
      <c r="F73" s="330"/>
      <c r="G73" s="330"/>
      <c r="H73" s="330"/>
      <c r="I73" s="330"/>
      <c r="J73" s="330"/>
      <c r="K73" s="329">
        <f t="shared" si="3"/>
        <v>0</v>
      </c>
      <c r="L73" s="338"/>
    </row>
    <row r="74" spans="1:12" x14ac:dyDescent="0.3">
      <c r="A74" s="335">
        <v>73</v>
      </c>
      <c r="D74" s="338"/>
      <c r="E74" s="331"/>
      <c r="F74" s="330"/>
      <c r="G74" s="330"/>
      <c r="H74" s="330"/>
      <c r="I74" s="330"/>
      <c r="J74" s="330"/>
      <c r="K74" s="329">
        <f t="shared" si="3"/>
        <v>0</v>
      </c>
      <c r="L74" s="338"/>
    </row>
    <row r="75" spans="1:12" x14ac:dyDescent="0.3">
      <c r="A75" s="335">
        <v>74</v>
      </c>
      <c r="D75" s="338"/>
      <c r="E75" s="331"/>
      <c r="F75" s="330"/>
      <c r="G75" s="330"/>
      <c r="H75" s="330"/>
      <c r="I75" s="330"/>
      <c r="J75" s="330"/>
      <c r="K75" s="329">
        <f t="shared" si="3"/>
        <v>0</v>
      </c>
      <c r="L75" s="338"/>
    </row>
    <row r="76" spans="1:12" x14ac:dyDescent="0.3">
      <c r="A76" s="335">
        <v>75</v>
      </c>
      <c r="D76" s="338"/>
      <c r="E76" s="331"/>
      <c r="F76" s="330"/>
      <c r="G76" s="330"/>
      <c r="H76" s="330"/>
      <c r="I76" s="330"/>
      <c r="J76" s="330"/>
      <c r="K76" s="329">
        <f t="shared" si="3"/>
        <v>0</v>
      </c>
      <c r="L76" s="338"/>
    </row>
    <row r="77" spans="1:12" x14ac:dyDescent="0.3">
      <c r="A77" s="335">
        <v>76</v>
      </c>
      <c r="D77" s="338"/>
      <c r="E77" s="331"/>
      <c r="F77" s="330"/>
      <c r="G77" s="330"/>
      <c r="H77" s="330"/>
      <c r="I77" s="330"/>
      <c r="J77" s="330"/>
      <c r="K77" s="329">
        <f t="shared" si="3"/>
        <v>0</v>
      </c>
      <c r="L77" s="338"/>
    </row>
    <row r="78" spans="1:12" x14ac:dyDescent="0.3">
      <c r="A78" s="335">
        <v>77</v>
      </c>
      <c r="D78" s="338"/>
      <c r="E78" s="331"/>
      <c r="F78" s="330"/>
      <c r="G78" s="330"/>
      <c r="H78" s="330"/>
      <c r="I78" s="330"/>
      <c r="J78" s="330"/>
      <c r="K78" s="329">
        <f t="shared" si="3"/>
        <v>0</v>
      </c>
      <c r="L78" s="338"/>
    </row>
    <row r="79" spans="1:12" x14ac:dyDescent="0.3">
      <c r="A79" s="335">
        <v>78</v>
      </c>
      <c r="D79" s="338"/>
      <c r="E79" s="331"/>
      <c r="F79" s="330"/>
      <c r="G79" s="330"/>
      <c r="H79" s="330"/>
      <c r="I79" s="330"/>
      <c r="J79" s="330"/>
      <c r="K79" s="329">
        <f t="shared" si="3"/>
        <v>0</v>
      </c>
      <c r="L79" s="338"/>
    </row>
    <row r="80" spans="1:12" x14ac:dyDescent="0.3">
      <c r="A80" s="335">
        <v>79</v>
      </c>
      <c r="D80" s="338"/>
      <c r="E80" s="331"/>
      <c r="F80" s="330"/>
      <c r="G80" s="330"/>
      <c r="H80" s="330"/>
      <c r="I80" s="330"/>
      <c r="J80" s="330"/>
      <c r="K80" s="329">
        <f t="shared" si="3"/>
        <v>0</v>
      </c>
      <c r="L80" s="338"/>
    </row>
    <row r="81" spans="1:12" x14ac:dyDescent="0.3">
      <c r="A81" s="335">
        <v>80</v>
      </c>
      <c r="D81" s="338"/>
      <c r="E81" s="331"/>
      <c r="F81" s="330"/>
      <c r="G81" s="330"/>
      <c r="H81" s="330"/>
      <c r="I81" s="330"/>
      <c r="J81" s="330"/>
      <c r="K81" s="329">
        <f t="shared" si="3"/>
        <v>0</v>
      </c>
      <c r="L81" s="338"/>
    </row>
    <row r="82" spans="1:12" x14ac:dyDescent="0.3">
      <c r="A82" s="335">
        <v>81</v>
      </c>
      <c r="D82" s="338"/>
      <c r="E82" s="331"/>
      <c r="F82" s="330"/>
      <c r="G82" s="330"/>
      <c r="H82" s="330"/>
      <c r="I82" s="330"/>
      <c r="J82" s="330"/>
      <c r="K82" s="329">
        <f t="shared" si="3"/>
        <v>0</v>
      </c>
      <c r="L82" s="338"/>
    </row>
    <row r="83" spans="1:12" x14ac:dyDescent="0.3">
      <c r="A83" s="335">
        <v>82</v>
      </c>
      <c r="D83" s="338"/>
      <c r="E83" s="331"/>
      <c r="F83" s="330"/>
      <c r="G83" s="330"/>
      <c r="H83" s="330"/>
      <c r="I83" s="330"/>
      <c r="J83" s="330"/>
      <c r="K83" s="329">
        <f t="shared" si="3"/>
        <v>0</v>
      </c>
      <c r="L83" s="338"/>
    </row>
    <row r="84" spans="1:12" x14ac:dyDescent="0.3">
      <c r="A84" s="335">
        <v>83</v>
      </c>
      <c r="D84" s="338"/>
      <c r="E84" s="331"/>
      <c r="F84" s="330"/>
      <c r="G84" s="330"/>
      <c r="H84" s="330"/>
      <c r="I84" s="330"/>
      <c r="J84" s="330"/>
      <c r="K84" s="329">
        <f t="shared" si="3"/>
        <v>0</v>
      </c>
      <c r="L84" s="338"/>
    </row>
    <row r="85" spans="1:12" x14ac:dyDescent="0.3">
      <c r="A85" s="335">
        <v>84</v>
      </c>
      <c r="D85" s="338"/>
      <c r="E85" s="331"/>
      <c r="F85" s="330"/>
      <c r="G85" s="330"/>
      <c r="H85" s="330"/>
      <c r="I85" s="330"/>
      <c r="J85" s="330"/>
      <c r="K85" s="329">
        <f t="shared" si="3"/>
        <v>0</v>
      </c>
      <c r="L85" s="338"/>
    </row>
    <row r="86" spans="1:12" x14ac:dyDescent="0.3">
      <c r="A86" s="335">
        <v>85</v>
      </c>
      <c r="D86" s="338"/>
      <c r="E86" s="331"/>
      <c r="F86" s="330"/>
      <c r="G86" s="330"/>
      <c r="H86" s="330"/>
      <c r="I86" s="330"/>
      <c r="J86" s="330"/>
      <c r="K86" s="329">
        <f t="shared" si="3"/>
        <v>0</v>
      </c>
      <c r="L86" s="338"/>
    </row>
    <row r="87" spans="1:12" x14ac:dyDescent="0.3">
      <c r="A87" s="335">
        <v>86</v>
      </c>
      <c r="D87" s="338"/>
      <c r="E87" s="331"/>
      <c r="F87" s="330"/>
      <c r="G87" s="330"/>
      <c r="H87" s="330"/>
      <c r="I87" s="330"/>
      <c r="J87" s="330"/>
      <c r="K87" s="329">
        <f t="shared" si="3"/>
        <v>0</v>
      </c>
      <c r="L87" s="338"/>
    </row>
    <row r="88" spans="1:12" x14ac:dyDescent="0.3">
      <c r="A88" s="335">
        <v>87</v>
      </c>
      <c r="D88" s="338"/>
      <c r="E88" s="331"/>
      <c r="F88" s="330"/>
      <c r="G88" s="330"/>
      <c r="H88" s="330"/>
      <c r="I88" s="330"/>
      <c r="J88" s="330"/>
      <c r="K88" s="329">
        <f t="shared" si="3"/>
        <v>0</v>
      </c>
      <c r="L88" s="338"/>
    </row>
    <row r="89" spans="1:12" x14ac:dyDescent="0.3">
      <c r="A89" s="335">
        <v>88</v>
      </c>
      <c r="D89" s="338"/>
      <c r="E89" s="331"/>
      <c r="F89" s="330"/>
      <c r="G89" s="330"/>
      <c r="H89" s="330"/>
      <c r="I89" s="330"/>
      <c r="J89" s="330"/>
      <c r="K89" s="329">
        <f t="shared" si="3"/>
        <v>0</v>
      </c>
      <c r="L89" s="338"/>
    </row>
    <row r="90" spans="1:12" x14ac:dyDescent="0.3">
      <c r="A90" s="335">
        <v>89</v>
      </c>
      <c r="D90" s="302"/>
      <c r="E90" s="303"/>
      <c r="F90" s="303"/>
      <c r="G90" s="303"/>
      <c r="H90" s="303"/>
      <c r="I90" s="303"/>
      <c r="J90" s="303"/>
      <c r="K90" s="329">
        <f t="shared" si="3"/>
        <v>0</v>
      </c>
      <c r="L90" s="302"/>
    </row>
    <row r="91" spans="1:12" x14ac:dyDescent="0.3">
      <c r="A91" s="335">
        <v>90</v>
      </c>
      <c r="D91" s="302"/>
      <c r="E91" s="303"/>
      <c r="F91" s="303"/>
      <c r="G91" s="303"/>
      <c r="H91" s="303"/>
      <c r="I91" s="303"/>
      <c r="J91" s="303"/>
      <c r="K91" s="329">
        <f t="shared" si="3"/>
        <v>0</v>
      </c>
      <c r="L91" s="302"/>
    </row>
    <row r="92" spans="1:12" x14ac:dyDescent="0.3">
      <c r="A92" s="335">
        <v>91</v>
      </c>
      <c r="D92" s="302"/>
      <c r="E92" s="303"/>
      <c r="F92" s="303"/>
      <c r="G92" s="303"/>
      <c r="H92" s="303"/>
      <c r="I92" s="303"/>
      <c r="J92" s="303"/>
      <c r="K92" s="329">
        <f t="shared" si="3"/>
        <v>0</v>
      </c>
      <c r="L92" s="302"/>
    </row>
    <row r="93" spans="1:12" x14ac:dyDescent="0.3">
      <c r="A93" s="335">
        <v>92</v>
      </c>
      <c r="D93" s="302"/>
      <c r="E93" s="303"/>
      <c r="F93" s="303"/>
      <c r="G93" s="303"/>
      <c r="H93" s="303"/>
      <c r="I93" s="303"/>
      <c r="J93" s="303"/>
      <c r="K93" s="329">
        <f t="shared" si="3"/>
        <v>0</v>
      </c>
      <c r="L93" s="302"/>
    </row>
    <row r="94" spans="1:12" x14ac:dyDescent="0.3">
      <c r="A94" s="335">
        <v>93</v>
      </c>
      <c r="D94" s="302"/>
      <c r="E94" s="303"/>
      <c r="F94" s="303"/>
      <c r="G94" s="303"/>
      <c r="H94" s="303"/>
      <c r="I94" s="303"/>
      <c r="J94" s="303"/>
      <c r="K94" s="329">
        <f t="shared" si="3"/>
        <v>0</v>
      </c>
      <c r="L94" s="302"/>
    </row>
    <row r="95" spans="1:12" x14ac:dyDescent="0.3">
      <c r="A95" s="335">
        <v>94</v>
      </c>
      <c r="D95" s="302"/>
      <c r="E95" s="303"/>
      <c r="F95" s="303"/>
      <c r="G95" s="303"/>
      <c r="H95" s="303"/>
      <c r="I95" s="303"/>
      <c r="J95" s="303"/>
      <c r="K95" s="329">
        <f t="shared" si="3"/>
        <v>0</v>
      </c>
      <c r="L95" s="302"/>
    </row>
    <row r="96" spans="1:12" x14ac:dyDescent="0.3">
      <c r="A96" s="335">
        <v>95</v>
      </c>
      <c r="D96" s="302"/>
      <c r="E96" s="303"/>
      <c r="F96" s="303"/>
      <c r="G96" s="303"/>
      <c r="H96" s="303"/>
      <c r="I96" s="303"/>
      <c r="J96" s="303"/>
      <c r="K96" s="329">
        <f t="shared" si="3"/>
        <v>0</v>
      </c>
      <c r="L96" s="302"/>
    </row>
    <row r="97" spans="1:12" x14ac:dyDescent="0.3">
      <c r="A97" s="335">
        <v>96</v>
      </c>
      <c r="D97" s="302"/>
      <c r="E97" s="303"/>
      <c r="F97" s="303"/>
      <c r="G97" s="303"/>
      <c r="H97" s="303"/>
      <c r="I97" s="303"/>
      <c r="J97" s="303"/>
      <c r="K97" s="329">
        <f t="shared" si="3"/>
        <v>0</v>
      </c>
      <c r="L97" s="302"/>
    </row>
    <row r="98" spans="1:12" x14ac:dyDescent="0.3">
      <c r="A98" s="335">
        <v>97</v>
      </c>
      <c r="D98" s="302"/>
      <c r="E98" s="303"/>
      <c r="F98" s="303"/>
      <c r="G98" s="303"/>
      <c r="H98" s="303"/>
      <c r="I98" s="303"/>
      <c r="J98" s="303"/>
      <c r="K98" s="329">
        <f t="shared" si="3"/>
        <v>0</v>
      </c>
      <c r="L98" s="302"/>
    </row>
    <row r="99" spans="1:12" x14ac:dyDescent="0.3">
      <c r="A99" s="335">
        <v>98</v>
      </c>
      <c r="D99" s="302"/>
      <c r="E99" s="303"/>
      <c r="F99" s="303"/>
      <c r="G99" s="303"/>
      <c r="H99" s="303"/>
      <c r="I99" s="303"/>
      <c r="J99" s="303"/>
      <c r="K99" s="329">
        <f t="shared" si="3"/>
        <v>0</v>
      </c>
      <c r="L99" s="302"/>
    </row>
    <row r="100" spans="1:12" x14ac:dyDescent="0.3">
      <c r="A100" s="335">
        <v>99</v>
      </c>
      <c r="D100" s="302"/>
      <c r="E100" s="303"/>
      <c r="F100" s="303"/>
      <c r="G100" s="303"/>
      <c r="H100" s="303"/>
      <c r="I100" s="303"/>
      <c r="J100" s="303"/>
      <c r="K100" s="329">
        <f t="shared" si="3"/>
        <v>0</v>
      </c>
      <c r="L100" s="302"/>
    </row>
    <row r="101" spans="1:12" ht="15" thickBot="1" x14ac:dyDescent="0.35">
      <c r="A101" s="187">
        <v>100</v>
      </c>
      <c r="D101" s="306"/>
      <c r="E101" s="308"/>
      <c r="F101" s="308"/>
      <c r="G101" s="308"/>
      <c r="H101" s="308"/>
      <c r="I101" s="308"/>
      <c r="J101" s="308"/>
      <c r="K101" s="329">
        <f t="shared" si="3"/>
        <v>0</v>
      </c>
      <c r="L101" s="306"/>
    </row>
  </sheetData>
  <sortState xmlns:xlrd2="http://schemas.microsoft.com/office/spreadsheetml/2017/richdata2" ref="B2:L71">
    <sortCondition descending="1" ref="K2:K71"/>
    <sortCondition ref="L2:L71"/>
    <sortCondition ref="D2:D71"/>
  </sortState>
  <printOptions gridLines="1"/>
  <pageMargins left="0.7" right="0.7" top="0.75" bottom="0.75" header="0.3" footer="0.3"/>
  <pageSetup scale="89" orientation="landscape" horizontalDpi="4294967293" r:id="rId1"/>
  <headerFooter>
    <oddHeader>&amp;C&amp;18Futurity Day 2 Results</oddHeader>
  </headerFooter>
  <rowBreaks count="1" manualBreakCount="1">
    <brk id="37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EA8D-5DF4-4B66-A19A-78BF6CFC5CD4}">
  <sheetPr>
    <tabColor rgb="FF00B050"/>
    <pageSetUpPr fitToPage="1"/>
  </sheetPr>
  <dimension ref="A1:L101"/>
  <sheetViews>
    <sheetView zoomScaleNormal="100" workbookViewId="0">
      <pane ySplit="1" topLeftCell="A2" activePane="bottomLeft" state="frozen"/>
      <selection pane="bottomLeft" activeCell="D13" sqref="D13"/>
    </sheetView>
  </sheetViews>
  <sheetFormatPr defaultColWidth="8.69921875" defaultRowHeight="13.8" x14ac:dyDescent="0.25"/>
  <cols>
    <col min="1" max="1" width="4.3984375" style="113" customWidth="1"/>
    <col min="2" max="2" width="25.8984375" style="12" customWidth="1"/>
    <col min="3" max="3" width="16" style="12" customWidth="1"/>
    <col min="4" max="4" width="8.69921875" style="111"/>
    <col min="5" max="5" width="9.5" style="13" customWidth="1"/>
    <col min="6" max="6" width="9.8984375" style="13" customWidth="1"/>
    <col min="7" max="7" width="9.5" style="13" customWidth="1"/>
    <col min="8" max="8" width="9.69921875" style="13" customWidth="1"/>
    <col min="9" max="10" width="10.296875" style="13" customWidth="1"/>
    <col min="11" max="11" width="9.59765625" style="37" customWidth="1"/>
    <col min="12" max="12" width="8.69921875" style="111"/>
    <col min="13" max="16384" width="8.69921875" style="12"/>
  </cols>
  <sheetData>
    <row r="1" spans="1:12" s="170" customFormat="1" ht="14.4" x14ac:dyDescent="0.3">
      <c r="A1" s="328"/>
      <c r="B1" s="328" t="s">
        <v>0</v>
      </c>
      <c r="C1" s="328" t="s">
        <v>1</v>
      </c>
      <c r="D1" s="336" t="s">
        <v>2</v>
      </c>
      <c r="E1" s="328" t="s">
        <v>3</v>
      </c>
      <c r="F1" s="328" t="s">
        <v>4</v>
      </c>
      <c r="G1" s="328" t="s">
        <v>5</v>
      </c>
      <c r="H1" s="328" t="s">
        <v>6</v>
      </c>
      <c r="I1" s="328" t="s">
        <v>7</v>
      </c>
      <c r="J1" s="328" t="s">
        <v>33</v>
      </c>
      <c r="K1" s="340" t="s">
        <v>8</v>
      </c>
      <c r="L1" s="336" t="s">
        <v>9</v>
      </c>
    </row>
    <row r="2" spans="1:12" s="137" customFormat="1" ht="14.4" x14ac:dyDescent="0.3">
      <c r="A2" s="328">
        <v>1</v>
      </c>
      <c r="B2" s="367" t="s">
        <v>132</v>
      </c>
      <c r="C2" s="367" t="s">
        <v>134</v>
      </c>
      <c r="D2" s="338">
        <v>7.8124999999999993E-4</v>
      </c>
      <c r="E2" s="331">
        <v>15</v>
      </c>
      <c r="F2" s="330">
        <v>0</v>
      </c>
      <c r="G2" s="330">
        <v>0</v>
      </c>
      <c r="H2" s="330">
        <v>0</v>
      </c>
      <c r="I2" s="330">
        <v>0</v>
      </c>
      <c r="J2" s="330">
        <v>0</v>
      </c>
      <c r="K2" s="329">
        <f>SUM(E2:J2)</f>
        <v>15</v>
      </c>
      <c r="L2" s="338">
        <v>4.1666666666666666E-3</v>
      </c>
    </row>
    <row r="3" spans="1:12" s="136" customFormat="1" ht="14.4" x14ac:dyDescent="0.3">
      <c r="A3" s="328">
        <v>2</v>
      </c>
      <c r="B3" s="367" t="s">
        <v>111</v>
      </c>
      <c r="C3" s="367" t="s">
        <v>114</v>
      </c>
      <c r="D3" s="338">
        <v>7.1712962962962963E-4</v>
      </c>
      <c r="E3" s="331">
        <v>15</v>
      </c>
      <c r="F3" s="330">
        <v>15</v>
      </c>
      <c r="G3" s="330">
        <v>0</v>
      </c>
      <c r="H3" s="330">
        <v>0</v>
      </c>
      <c r="I3" s="330">
        <v>0</v>
      </c>
      <c r="J3" s="330">
        <v>0</v>
      </c>
      <c r="K3" s="329">
        <f t="shared" ref="K3:K66" si="0">SUM(E3:J3)</f>
        <v>30</v>
      </c>
      <c r="L3" s="338">
        <v>4.1666666666666666E-3</v>
      </c>
    </row>
    <row r="4" spans="1:12" s="137" customFormat="1" ht="14.4" x14ac:dyDescent="0.3">
      <c r="A4" s="328">
        <v>3</v>
      </c>
      <c r="B4" s="363" t="s">
        <v>146</v>
      </c>
      <c r="C4" s="363" t="s">
        <v>148</v>
      </c>
      <c r="D4" s="338">
        <v>7.2395833333333329E-4</v>
      </c>
      <c r="E4" s="331">
        <v>15</v>
      </c>
      <c r="F4" s="330">
        <v>15</v>
      </c>
      <c r="G4" s="330">
        <v>15</v>
      </c>
      <c r="H4" s="330">
        <v>0</v>
      </c>
      <c r="I4" s="330">
        <v>0</v>
      </c>
      <c r="J4" s="330">
        <v>0</v>
      </c>
      <c r="K4" s="329">
        <f t="shared" si="0"/>
        <v>45</v>
      </c>
      <c r="L4" s="338">
        <v>4.1666666666666666E-3</v>
      </c>
    </row>
    <row r="5" spans="1:12" s="136" customFormat="1" ht="14.4" x14ac:dyDescent="0.3">
      <c r="A5" s="328">
        <v>4</v>
      </c>
      <c r="B5" s="367" t="s">
        <v>173</v>
      </c>
      <c r="C5" s="367" t="s">
        <v>174</v>
      </c>
      <c r="D5" s="338">
        <v>3.2337962962962962E-4</v>
      </c>
      <c r="E5" s="331">
        <v>15</v>
      </c>
      <c r="F5" s="330">
        <v>15</v>
      </c>
      <c r="G5" s="330">
        <v>0</v>
      </c>
      <c r="H5" s="330">
        <v>0</v>
      </c>
      <c r="I5" s="330">
        <v>0</v>
      </c>
      <c r="J5" s="330">
        <v>0</v>
      </c>
      <c r="K5" s="329">
        <f t="shared" si="0"/>
        <v>30</v>
      </c>
      <c r="L5" s="338">
        <v>4.1666666666666666E-3</v>
      </c>
    </row>
    <row r="6" spans="1:12" s="137" customFormat="1" ht="14.4" x14ac:dyDescent="0.3">
      <c r="A6" s="328">
        <v>5</v>
      </c>
      <c r="B6" s="367" t="s">
        <v>154</v>
      </c>
      <c r="C6" s="367" t="s">
        <v>155</v>
      </c>
      <c r="D6" s="338">
        <v>1.3731481481481483E-3</v>
      </c>
      <c r="E6" s="331">
        <v>15</v>
      </c>
      <c r="F6" s="330">
        <v>15</v>
      </c>
      <c r="G6" s="330">
        <v>0</v>
      </c>
      <c r="H6" s="330">
        <v>0</v>
      </c>
      <c r="I6" s="330">
        <v>0</v>
      </c>
      <c r="J6" s="330">
        <v>0</v>
      </c>
      <c r="K6" s="329">
        <f t="shared" si="0"/>
        <v>30</v>
      </c>
      <c r="L6" s="338">
        <v>4.1666666666666666E-3</v>
      </c>
    </row>
    <row r="7" spans="1:12" s="136" customFormat="1" ht="14.4" x14ac:dyDescent="0.3">
      <c r="A7" s="328">
        <v>6</v>
      </c>
      <c r="B7" s="367" t="s">
        <v>22</v>
      </c>
      <c r="C7" s="367" t="s">
        <v>138</v>
      </c>
      <c r="D7" s="338">
        <v>5.9050925925925926E-4</v>
      </c>
      <c r="E7" s="331">
        <v>15</v>
      </c>
      <c r="F7" s="330">
        <v>15</v>
      </c>
      <c r="G7" s="330">
        <v>0</v>
      </c>
      <c r="H7" s="330">
        <v>0</v>
      </c>
      <c r="I7" s="330">
        <v>0</v>
      </c>
      <c r="J7" s="330">
        <v>0</v>
      </c>
      <c r="K7" s="329">
        <f t="shared" si="0"/>
        <v>30</v>
      </c>
      <c r="L7" s="338">
        <v>4.1666666666666666E-3</v>
      </c>
    </row>
    <row r="8" spans="1:12" s="137" customFormat="1" ht="14.4" x14ac:dyDescent="0.3">
      <c r="A8" s="328">
        <v>7</v>
      </c>
      <c r="B8" s="367" t="s">
        <v>111</v>
      </c>
      <c r="C8" s="367" t="s">
        <v>112</v>
      </c>
      <c r="D8" s="338">
        <v>3.2650462962962966E-4</v>
      </c>
      <c r="E8" s="331">
        <v>15</v>
      </c>
      <c r="F8" s="330">
        <v>15</v>
      </c>
      <c r="G8" s="330">
        <v>0</v>
      </c>
      <c r="H8" s="330">
        <v>0</v>
      </c>
      <c r="I8" s="330">
        <v>0</v>
      </c>
      <c r="J8" s="330">
        <v>0</v>
      </c>
      <c r="K8" s="329">
        <f t="shared" si="0"/>
        <v>30</v>
      </c>
      <c r="L8" s="338">
        <v>4.1666666666666666E-3</v>
      </c>
    </row>
    <row r="9" spans="1:12" s="136" customFormat="1" ht="14.4" x14ac:dyDescent="0.3">
      <c r="A9" s="328">
        <v>8</v>
      </c>
      <c r="B9" s="341"/>
      <c r="C9" s="341"/>
      <c r="D9" s="338"/>
      <c r="E9" s="331"/>
      <c r="F9" s="330"/>
      <c r="G9" s="330"/>
      <c r="H9" s="330"/>
      <c r="I9" s="330"/>
      <c r="J9" s="330"/>
      <c r="K9" s="329">
        <f t="shared" si="0"/>
        <v>0</v>
      </c>
      <c r="L9" s="338"/>
    </row>
    <row r="10" spans="1:12" s="137" customFormat="1" ht="14.4" x14ac:dyDescent="0.3">
      <c r="A10" s="328">
        <v>9</v>
      </c>
      <c r="B10" s="341"/>
      <c r="C10" s="341"/>
      <c r="D10" s="338"/>
      <c r="E10" s="331"/>
      <c r="F10" s="330"/>
      <c r="G10" s="330"/>
      <c r="H10" s="330"/>
      <c r="I10" s="330"/>
      <c r="J10" s="330"/>
      <c r="K10" s="329">
        <f t="shared" si="0"/>
        <v>0</v>
      </c>
      <c r="L10" s="338"/>
    </row>
    <row r="11" spans="1:12" s="136" customFormat="1" ht="14.4" x14ac:dyDescent="0.3">
      <c r="A11" s="328">
        <v>10</v>
      </c>
      <c r="B11" s="165"/>
      <c r="C11" s="165"/>
      <c r="D11" s="338"/>
      <c r="E11" s="331"/>
      <c r="F11" s="330"/>
      <c r="G11" s="330"/>
      <c r="H11" s="330"/>
      <c r="I11" s="330"/>
      <c r="J11" s="330"/>
      <c r="K11" s="329">
        <f t="shared" si="0"/>
        <v>0</v>
      </c>
      <c r="L11" s="338"/>
    </row>
    <row r="12" spans="1:12" s="137" customFormat="1" ht="14.4" x14ac:dyDescent="0.3">
      <c r="A12" s="328">
        <v>11</v>
      </c>
      <c r="B12" s="165"/>
      <c r="C12" s="165"/>
      <c r="D12" s="338"/>
      <c r="E12" s="331"/>
      <c r="F12" s="330"/>
      <c r="G12" s="330"/>
      <c r="H12" s="330"/>
      <c r="I12" s="330"/>
      <c r="J12" s="330"/>
      <c r="K12" s="329">
        <f t="shared" si="0"/>
        <v>0</v>
      </c>
      <c r="L12" s="338"/>
    </row>
    <row r="13" spans="1:12" s="136" customFormat="1" ht="14.4" x14ac:dyDescent="0.3">
      <c r="A13" s="328">
        <v>12</v>
      </c>
      <c r="B13" s="165"/>
      <c r="C13" s="165"/>
      <c r="D13" s="338"/>
      <c r="E13" s="331"/>
      <c r="F13" s="330"/>
      <c r="G13" s="330"/>
      <c r="H13" s="330"/>
      <c r="I13" s="330"/>
      <c r="J13" s="330"/>
      <c r="K13" s="329">
        <f t="shared" si="0"/>
        <v>0</v>
      </c>
      <c r="L13" s="338"/>
    </row>
    <row r="14" spans="1:12" s="137" customFormat="1" ht="14.4" x14ac:dyDescent="0.3">
      <c r="A14" s="328">
        <v>13</v>
      </c>
      <c r="B14" s="165"/>
      <c r="C14" s="165"/>
      <c r="D14" s="338"/>
      <c r="E14" s="331"/>
      <c r="F14" s="330"/>
      <c r="G14" s="330"/>
      <c r="H14" s="330"/>
      <c r="I14" s="330"/>
      <c r="J14" s="330"/>
      <c r="K14" s="329">
        <f t="shared" si="0"/>
        <v>0</v>
      </c>
      <c r="L14" s="338"/>
    </row>
    <row r="15" spans="1:12" s="136" customFormat="1" ht="14.4" x14ac:dyDescent="0.3">
      <c r="A15" s="328">
        <v>14</v>
      </c>
      <c r="B15" s="337"/>
      <c r="C15" s="337"/>
      <c r="D15" s="338"/>
      <c r="E15" s="331"/>
      <c r="F15" s="330"/>
      <c r="G15" s="330"/>
      <c r="H15" s="330"/>
      <c r="I15" s="330"/>
      <c r="J15" s="330"/>
      <c r="K15" s="329">
        <f t="shared" si="0"/>
        <v>0</v>
      </c>
      <c r="L15" s="338"/>
    </row>
    <row r="16" spans="1:12" s="137" customFormat="1" ht="14.4" x14ac:dyDescent="0.3">
      <c r="A16" s="328">
        <v>15</v>
      </c>
      <c r="B16" s="165"/>
      <c r="C16" s="165"/>
      <c r="D16" s="338"/>
      <c r="E16" s="331"/>
      <c r="F16" s="330"/>
      <c r="G16" s="330"/>
      <c r="H16" s="330"/>
      <c r="I16" s="330"/>
      <c r="J16" s="330"/>
      <c r="K16" s="329">
        <f t="shared" si="0"/>
        <v>0</v>
      </c>
      <c r="L16" s="338"/>
    </row>
    <row r="17" spans="1:12" ht="14.4" x14ac:dyDescent="0.3">
      <c r="A17" s="328">
        <v>16</v>
      </c>
      <c r="B17" s="165"/>
      <c r="C17" s="165"/>
      <c r="D17" s="338"/>
      <c r="E17" s="331"/>
      <c r="F17" s="330"/>
      <c r="G17" s="330"/>
      <c r="H17" s="330"/>
      <c r="I17" s="330"/>
      <c r="J17" s="330"/>
      <c r="K17" s="329">
        <f t="shared" si="0"/>
        <v>0</v>
      </c>
      <c r="L17" s="338"/>
    </row>
    <row r="18" spans="1:12" s="137" customFormat="1" ht="14.4" x14ac:dyDescent="0.3">
      <c r="A18" s="328">
        <v>17</v>
      </c>
      <c r="B18" s="337"/>
      <c r="C18" s="337"/>
      <c r="D18" s="338"/>
      <c r="E18" s="331"/>
      <c r="F18" s="330"/>
      <c r="G18" s="330"/>
      <c r="H18" s="330"/>
      <c r="I18" s="330"/>
      <c r="J18" s="330"/>
      <c r="K18" s="329">
        <f t="shared" si="0"/>
        <v>0</v>
      </c>
      <c r="L18" s="338"/>
    </row>
    <row r="19" spans="1:12" ht="14.4" x14ac:dyDescent="0.3">
      <c r="A19" s="328">
        <v>18</v>
      </c>
      <c r="B19" s="337"/>
      <c r="C19" s="337"/>
      <c r="D19" s="338"/>
      <c r="E19" s="331"/>
      <c r="F19" s="330"/>
      <c r="G19" s="330"/>
      <c r="H19" s="330"/>
      <c r="I19" s="330"/>
      <c r="J19" s="330"/>
      <c r="K19" s="329">
        <f t="shared" si="0"/>
        <v>0</v>
      </c>
      <c r="L19" s="338"/>
    </row>
    <row r="20" spans="1:12" s="137" customFormat="1" ht="14.4" x14ac:dyDescent="0.3">
      <c r="A20" s="328">
        <v>19</v>
      </c>
      <c r="B20" s="339"/>
      <c r="C20" s="339"/>
      <c r="D20" s="338"/>
      <c r="E20" s="331"/>
      <c r="F20" s="330"/>
      <c r="G20" s="330"/>
      <c r="H20" s="330"/>
      <c r="I20" s="330"/>
      <c r="J20" s="330"/>
      <c r="K20" s="329">
        <f t="shared" si="0"/>
        <v>0</v>
      </c>
      <c r="L20" s="338"/>
    </row>
    <row r="21" spans="1:12" ht="14.4" x14ac:dyDescent="0.3">
      <c r="A21" s="328">
        <v>20</v>
      </c>
      <c r="B21" s="165"/>
      <c r="C21" s="165"/>
      <c r="D21" s="338"/>
      <c r="E21" s="331"/>
      <c r="F21" s="330"/>
      <c r="G21" s="330"/>
      <c r="H21" s="330"/>
      <c r="I21" s="330"/>
      <c r="J21" s="330"/>
      <c r="K21" s="329">
        <f t="shared" si="0"/>
        <v>0</v>
      </c>
      <c r="L21" s="338"/>
    </row>
    <row r="22" spans="1:12" s="137" customFormat="1" ht="14.4" x14ac:dyDescent="0.3">
      <c r="A22" s="328">
        <v>21</v>
      </c>
      <c r="B22" s="165"/>
      <c r="C22" s="165"/>
      <c r="D22" s="338"/>
      <c r="E22" s="331"/>
      <c r="F22" s="330"/>
      <c r="G22" s="330"/>
      <c r="H22" s="330"/>
      <c r="I22" s="330"/>
      <c r="J22" s="330"/>
      <c r="K22" s="329">
        <f t="shared" si="0"/>
        <v>0</v>
      </c>
      <c r="L22" s="338"/>
    </row>
    <row r="23" spans="1:12" ht="14.4" x14ac:dyDescent="0.3">
      <c r="A23" s="328">
        <v>22</v>
      </c>
      <c r="B23" s="165"/>
      <c r="C23" s="165"/>
      <c r="D23" s="338"/>
      <c r="E23" s="331"/>
      <c r="F23" s="330"/>
      <c r="G23" s="330"/>
      <c r="H23" s="330"/>
      <c r="I23" s="330"/>
      <c r="J23" s="330"/>
      <c r="K23" s="329">
        <f t="shared" si="0"/>
        <v>0</v>
      </c>
      <c r="L23" s="338"/>
    </row>
    <row r="24" spans="1:12" s="137" customFormat="1" ht="14.4" x14ac:dyDescent="0.3">
      <c r="A24" s="328">
        <v>23</v>
      </c>
      <c r="B24" s="165"/>
      <c r="C24" s="165"/>
      <c r="D24" s="338"/>
      <c r="E24" s="331"/>
      <c r="F24" s="330"/>
      <c r="G24" s="330"/>
      <c r="H24" s="330"/>
      <c r="I24" s="330"/>
      <c r="J24" s="330"/>
      <c r="K24" s="329">
        <f t="shared" si="0"/>
        <v>0</v>
      </c>
      <c r="L24" s="338"/>
    </row>
    <row r="25" spans="1:12" s="137" customFormat="1" ht="14.4" x14ac:dyDescent="0.3">
      <c r="A25" s="328">
        <v>24</v>
      </c>
      <c r="B25" s="165"/>
      <c r="C25" s="165"/>
      <c r="D25" s="338"/>
      <c r="E25" s="331"/>
      <c r="F25" s="330"/>
      <c r="G25" s="330"/>
      <c r="H25" s="330"/>
      <c r="I25" s="330"/>
      <c r="J25" s="330"/>
      <c r="K25" s="329">
        <f t="shared" si="0"/>
        <v>0</v>
      </c>
      <c r="L25" s="338"/>
    </row>
    <row r="26" spans="1:12" s="136" customFormat="1" ht="14.4" x14ac:dyDescent="0.3">
      <c r="A26" s="328">
        <v>25</v>
      </c>
      <c r="B26" s="337"/>
      <c r="C26" s="337"/>
      <c r="D26" s="338"/>
      <c r="E26" s="331"/>
      <c r="F26" s="330"/>
      <c r="G26" s="330"/>
      <c r="H26" s="330"/>
      <c r="I26" s="330"/>
      <c r="J26" s="330"/>
      <c r="K26" s="329">
        <f t="shared" si="0"/>
        <v>0</v>
      </c>
      <c r="L26" s="338"/>
    </row>
    <row r="27" spans="1:12" s="137" customFormat="1" ht="14.4" x14ac:dyDescent="0.3">
      <c r="A27" s="328">
        <v>26</v>
      </c>
      <c r="B27" s="165"/>
      <c r="C27" s="165"/>
      <c r="D27" s="338"/>
      <c r="E27" s="331"/>
      <c r="F27" s="330"/>
      <c r="G27" s="330"/>
      <c r="H27" s="330"/>
      <c r="I27" s="330"/>
      <c r="J27" s="330"/>
      <c r="K27" s="329">
        <f t="shared" si="0"/>
        <v>0</v>
      </c>
      <c r="L27" s="338"/>
    </row>
    <row r="28" spans="1:12" s="136" customFormat="1" ht="14.4" x14ac:dyDescent="0.3">
      <c r="A28" s="328">
        <v>27</v>
      </c>
      <c r="B28" s="165"/>
      <c r="C28" s="165"/>
      <c r="D28" s="338"/>
      <c r="E28" s="331"/>
      <c r="F28" s="330"/>
      <c r="G28" s="330"/>
      <c r="H28" s="330"/>
      <c r="I28" s="330"/>
      <c r="J28" s="330"/>
      <c r="K28" s="329">
        <f t="shared" si="0"/>
        <v>0</v>
      </c>
      <c r="L28" s="338"/>
    </row>
    <row r="29" spans="1:12" s="137" customFormat="1" ht="14.4" x14ac:dyDescent="0.3">
      <c r="A29" s="328">
        <v>28</v>
      </c>
      <c r="B29" s="337"/>
      <c r="C29" s="337"/>
      <c r="D29" s="338"/>
      <c r="E29" s="331"/>
      <c r="F29" s="330"/>
      <c r="G29" s="330"/>
      <c r="H29" s="330"/>
      <c r="I29" s="330"/>
      <c r="J29" s="330"/>
      <c r="K29" s="329">
        <f t="shared" si="0"/>
        <v>0</v>
      </c>
      <c r="L29" s="338"/>
    </row>
    <row r="30" spans="1:12" ht="14.4" x14ac:dyDescent="0.3">
      <c r="A30" s="328">
        <v>29</v>
      </c>
      <c r="B30" s="337"/>
      <c r="C30" s="337"/>
      <c r="D30" s="338"/>
      <c r="E30" s="331"/>
      <c r="F30" s="330"/>
      <c r="G30" s="330"/>
      <c r="H30" s="330"/>
      <c r="I30" s="330"/>
      <c r="J30" s="330"/>
      <c r="K30" s="329">
        <f t="shared" si="0"/>
        <v>0</v>
      </c>
      <c r="L30" s="338"/>
    </row>
    <row r="31" spans="1:12" s="137" customFormat="1" ht="14.4" x14ac:dyDescent="0.3">
      <c r="A31" s="328">
        <v>30</v>
      </c>
      <c r="B31" s="337"/>
      <c r="C31" s="337"/>
      <c r="D31" s="338"/>
      <c r="E31" s="331"/>
      <c r="F31" s="330"/>
      <c r="G31" s="330"/>
      <c r="H31" s="330"/>
      <c r="I31" s="330"/>
      <c r="J31" s="330"/>
      <c r="K31" s="329">
        <f t="shared" si="0"/>
        <v>0</v>
      </c>
      <c r="L31" s="338"/>
    </row>
    <row r="32" spans="1:12" ht="14.4" x14ac:dyDescent="0.3">
      <c r="A32" s="328">
        <v>31</v>
      </c>
      <c r="B32" s="337"/>
      <c r="C32" s="337"/>
      <c r="D32" s="338"/>
      <c r="E32" s="331"/>
      <c r="F32" s="330"/>
      <c r="G32" s="330"/>
      <c r="H32" s="330"/>
      <c r="I32" s="330"/>
      <c r="J32" s="330"/>
      <c r="K32" s="329">
        <f t="shared" si="0"/>
        <v>0</v>
      </c>
      <c r="L32" s="338"/>
    </row>
    <row r="33" spans="1:12" s="137" customFormat="1" ht="14.4" x14ac:dyDescent="0.3">
      <c r="A33" s="328">
        <v>32</v>
      </c>
      <c r="B33" s="165"/>
      <c r="C33" s="165"/>
      <c r="D33" s="338"/>
      <c r="E33" s="331"/>
      <c r="F33" s="330"/>
      <c r="G33" s="330"/>
      <c r="H33" s="330"/>
      <c r="I33" s="330"/>
      <c r="J33" s="330"/>
      <c r="K33" s="329">
        <f t="shared" si="0"/>
        <v>0</v>
      </c>
      <c r="L33" s="338"/>
    </row>
    <row r="34" spans="1:12" ht="14.4" x14ac:dyDescent="0.3">
      <c r="A34" s="328">
        <v>33</v>
      </c>
      <c r="B34" s="165"/>
      <c r="C34" s="165"/>
      <c r="D34" s="338"/>
      <c r="E34" s="331"/>
      <c r="F34" s="330"/>
      <c r="G34" s="330"/>
      <c r="H34" s="330"/>
      <c r="I34" s="330"/>
      <c r="J34" s="330"/>
      <c r="K34" s="329">
        <f t="shared" si="0"/>
        <v>0</v>
      </c>
      <c r="L34" s="338"/>
    </row>
    <row r="35" spans="1:12" s="137" customFormat="1" ht="14.4" x14ac:dyDescent="0.3">
      <c r="A35" s="328">
        <v>34</v>
      </c>
      <c r="B35" s="337"/>
      <c r="C35" s="337"/>
      <c r="D35" s="338"/>
      <c r="E35" s="331"/>
      <c r="F35" s="330"/>
      <c r="G35" s="330"/>
      <c r="H35" s="330"/>
      <c r="I35" s="330"/>
      <c r="J35" s="330"/>
      <c r="K35" s="329">
        <f t="shared" si="0"/>
        <v>0</v>
      </c>
      <c r="L35" s="338"/>
    </row>
    <row r="36" spans="1:12" ht="14.4" x14ac:dyDescent="0.3">
      <c r="A36" s="328">
        <v>35</v>
      </c>
      <c r="B36" s="337"/>
      <c r="C36" s="337"/>
      <c r="D36" s="338"/>
      <c r="E36" s="331"/>
      <c r="F36" s="330"/>
      <c r="G36" s="330"/>
      <c r="H36" s="330"/>
      <c r="I36" s="330"/>
      <c r="J36" s="330"/>
      <c r="K36" s="329">
        <f t="shared" si="0"/>
        <v>0</v>
      </c>
      <c r="L36" s="338"/>
    </row>
    <row r="37" spans="1:12" s="137" customFormat="1" ht="14.4" x14ac:dyDescent="0.3">
      <c r="A37" s="328">
        <v>36</v>
      </c>
      <c r="B37" s="337"/>
      <c r="C37" s="337"/>
      <c r="D37" s="338"/>
      <c r="E37" s="331"/>
      <c r="F37" s="330"/>
      <c r="G37" s="330"/>
      <c r="H37" s="330"/>
      <c r="I37" s="330"/>
      <c r="J37" s="330"/>
      <c r="K37" s="329">
        <f t="shared" si="0"/>
        <v>0</v>
      </c>
      <c r="L37" s="338"/>
    </row>
    <row r="38" spans="1:12" ht="14.4" x14ac:dyDescent="0.3">
      <c r="A38" s="328">
        <v>37</v>
      </c>
      <c r="B38" s="337"/>
      <c r="C38" s="337"/>
      <c r="D38" s="338"/>
      <c r="E38" s="331"/>
      <c r="F38" s="330"/>
      <c r="G38" s="330"/>
      <c r="H38" s="330"/>
      <c r="I38" s="330"/>
      <c r="J38" s="330"/>
      <c r="K38" s="329">
        <f t="shared" si="0"/>
        <v>0</v>
      </c>
      <c r="L38" s="338"/>
    </row>
    <row r="39" spans="1:12" ht="14.4" x14ac:dyDescent="0.3">
      <c r="A39" s="328">
        <v>38</v>
      </c>
      <c r="B39" s="165"/>
      <c r="C39" s="165"/>
      <c r="D39" s="338"/>
      <c r="E39" s="331"/>
      <c r="F39" s="330"/>
      <c r="G39" s="330"/>
      <c r="H39" s="330"/>
      <c r="I39" s="330"/>
      <c r="J39" s="330"/>
      <c r="K39" s="329">
        <f t="shared" si="0"/>
        <v>0</v>
      </c>
      <c r="L39" s="338"/>
    </row>
    <row r="40" spans="1:12" ht="14.4" x14ac:dyDescent="0.3">
      <c r="A40" s="328">
        <v>39</v>
      </c>
      <c r="B40" s="337"/>
      <c r="C40" s="337"/>
      <c r="D40" s="338"/>
      <c r="E40" s="331"/>
      <c r="F40" s="330"/>
      <c r="G40" s="330"/>
      <c r="H40" s="330"/>
      <c r="I40" s="330"/>
      <c r="J40" s="330"/>
      <c r="K40" s="329">
        <f t="shared" si="0"/>
        <v>0</v>
      </c>
      <c r="L40" s="338"/>
    </row>
    <row r="41" spans="1:12" ht="14.4" x14ac:dyDescent="0.3">
      <c r="A41" s="328">
        <v>40</v>
      </c>
      <c r="B41" s="165"/>
      <c r="C41" s="165"/>
      <c r="D41" s="338"/>
      <c r="E41" s="331"/>
      <c r="F41" s="330"/>
      <c r="G41" s="330"/>
      <c r="H41" s="330"/>
      <c r="I41" s="330"/>
      <c r="J41" s="330"/>
      <c r="K41" s="329">
        <f t="shared" si="0"/>
        <v>0</v>
      </c>
      <c r="L41" s="338"/>
    </row>
    <row r="42" spans="1:12" ht="14.4" x14ac:dyDescent="0.3">
      <c r="A42" s="328">
        <v>41</v>
      </c>
      <c r="B42" s="165"/>
      <c r="C42" s="165"/>
      <c r="D42" s="338"/>
      <c r="E42" s="331"/>
      <c r="F42" s="330"/>
      <c r="G42" s="330"/>
      <c r="H42" s="330"/>
      <c r="I42" s="330"/>
      <c r="J42" s="330"/>
      <c r="K42" s="329">
        <f t="shared" si="0"/>
        <v>0</v>
      </c>
      <c r="L42" s="338"/>
    </row>
    <row r="43" spans="1:12" ht="14.4" x14ac:dyDescent="0.3">
      <c r="A43" s="328">
        <v>42</v>
      </c>
      <c r="B43" s="165"/>
      <c r="C43" s="165"/>
      <c r="D43" s="338"/>
      <c r="E43" s="331"/>
      <c r="F43" s="330"/>
      <c r="G43" s="330"/>
      <c r="H43" s="330"/>
      <c r="I43" s="330"/>
      <c r="J43" s="330"/>
      <c r="K43" s="329">
        <f t="shared" si="0"/>
        <v>0</v>
      </c>
      <c r="L43" s="338"/>
    </row>
    <row r="44" spans="1:12" ht="14.4" x14ac:dyDescent="0.3">
      <c r="A44" s="328">
        <v>43</v>
      </c>
      <c r="B44" s="165"/>
      <c r="C44" s="165"/>
      <c r="D44" s="338"/>
      <c r="E44" s="331"/>
      <c r="F44" s="330"/>
      <c r="G44" s="330"/>
      <c r="H44" s="330"/>
      <c r="I44" s="330"/>
      <c r="J44" s="330"/>
      <c r="K44" s="329">
        <f t="shared" si="0"/>
        <v>0</v>
      </c>
      <c r="L44" s="338"/>
    </row>
    <row r="45" spans="1:12" ht="14.4" x14ac:dyDescent="0.3">
      <c r="A45" s="328">
        <v>44</v>
      </c>
      <c r="B45" s="165"/>
      <c r="C45" s="165"/>
      <c r="D45" s="338"/>
      <c r="E45" s="331"/>
      <c r="F45" s="330"/>
      <c r="G45" s="330"/>
      <c r="H45" s="330"/>
      <c r="I45" s="330"/>
      <c r="J45" s="330"/>
      <c r="K45" s="329">
        <f t="shared" si="0"/>
        <v>0</v>
      </c>
      <c r="L45" s="338"/>
    </row>
    <row r="46" spans="1:12" ht="14.4" x14ac:dyDescent="0.3">
      <c r="A46" s="328">
        <v>45</v>
      </c>
      <c r="B46" s="337"/>
      <c r="C46" s="337"/>
      <c r="D46" s="338"/>
      <c r="E46" s="331"/>
      <c r="F46" s="330"/>
      <c r="G46" s="330"/>
      <c r="H46" s="330"/>
      <c r="I46" s="330"/>
      <c r="J46" s="330"/>
      <c r="K46" s="329">
        <f t="shared" si="0"/>
        <v>0</v>
      </c>
      <c r="L46" s="338"/>
    </row>
    <row r="47" spans="1:12" ht="14.4" x14ac:dyDescent="0.3">
      <c r="A47" s="328">
        <v>46</v>
      </c>
      <c r="B47" s="337"/>
      <c r="C47" s="337"/>
      <c r="D47" s="338"/>
      <c r="E47" s="331"/>
      <c r="F47" s="330"/>
      <c r="G47" s="330"/>
      <c r="H47" s="330"/>
      <c r="I47" s="330"/>
      <c r="J47" s="330"/>
      <c r="K47" s="329">
        <f t="shared" si="0"/>
        <v>0</v>
      </c>
      <c r="L47" s="338"/>
    </row>
    <row r="48" spans="1:12" ht="14.4" x14ac:dyDescent="0.3">
      <c r="A48" s="328">
        <v>47</v>
      </c>
      <c r="B48" s="337"/>
      <c r="C48" s="337"/>
      <c r="D48" s="338"/>
      <c r="E48" s="331"/>
      <c r="F48" s="330"/>
      <c r="G48" s="330"/>
      <c r="H48" s="330"/>
      <c r="I48" s="330"/>
      <c r="J48" s="330"/>
      <c r="K48" s="329">
        <f t="shared" si="0"/>
        <v>0</v>
      </c>
      <c r="L48" s="338"/>
    </row>
    <row r="49" spans="1:12" ht="14.4" x14ac:dyDescent="0.3">
      <c r="A49" s="328">
        <v>48</v>
      </c>
      <c r="B49" s="165"/>
      <c r="C49" s="165"/>
      <c r="D49" s="338"/>
      <c r="E49" s="331"/>
      <c r="F49" s="330"/>
      <c r="G49" s="330"/>
      <c r="H49" s="330"/>
      <c r="I49" s="330"/>
      <c r="J49" s="330"/>
      <c r="K49" s="329">
        <f t="shared" si="0"/>
        <v>0</v>
      </c>
      <c r="L49" s="338"/>
    </row>
    <row r="50" spans="1:12" ht="14.4" x14ac:dyDescent="0.3">
      <c r="A50" s="328">
        <v>49</v>
      </c>
      <c r="B50" s="337"/>
      <c r="C50" s="337"/>
      <c r="D50" s="338"/>
      <c r="E50" s="331"/>
      <c r="F50" s="330"/>
      <c r="G50" s="330"/>
      <c r="H50" s="330"/>
      <c r="I50" s="330"/>
      <c r="J50" s="330"/>
      <c r="K50" s="329">
        <f t="shared" si="0"/>
        <v>0</v>
      </c>
      <c r="L50" s="338"/>
    </row>
    <row r="51" spans="1:12" ht="14.4" x14ac:dyDescent="0.3">
      <c r="A51" s="328">
        <v>50</v>
      </c>
      <c r="B51" s="165"/>
      <c r="C51" s="165"/>
      <c r="D51" s="338"/>
      <c r="E51" s="331"/>
      <c r="F51" s="330"/>
      <c r="G51" s="330"/>
      <c r="H51" s="330"/>
      <c r="I51" s="330"/>
      <c r="J51" s="330"/>
      <c r="K51" s="329">
        <f t="shared" si="0"/>
        <v>0</v>
      </c>
      <c r="L51" s="338"/>
    </row>
    <row r="52" spans="1:12" ht="14.4" x14ac:dyDescent="0.3">
      <c r="A52" s="328">
        <v>51</v>
      </c>
      <c r="B52" s="337"/>
      <c r="C52" s="337"/>
      <c r="D52" s="338"/>
      <c r="E52" s="331"/>
      <c r="F52" s="330"/>
      <c r="G52" s="330"/>
      <c r="H52" s="330"/>
      <c r="I52" s="330"/>
      <c r="J52" s="330"/>
      <c r="K52" s="329">
        <f t="shared" si="0"/>
        <v>0</v>
      </c>
      <c r="L52" s="338"/>
    </row>
    <row r="53" spans="1:12" ht="14.4" x14ac:dyDescent="0.3">
      <c r="A53" s="328">
        <v>52</v>
      </c>
      <c r="B53" s="165"/>
      <c r="C53" s="165"/>
      <c r="D53" s="338"/>
      <c r="E53" s="331"/>
      <c r="F53" s="330"/>
      <c r="G53" s="330"/>
      <c r="H53" s="330"/>
      <c r="I53" s="330"/>
      <c r="J53" s="330"/>
      <c r="K53" s="329">
        <f t="shared" si="0"/>
        <v>0</v>
      </c>
      <c r="L53" s="338"/>
    </row>
    <row r="54" spans="1:12" ht="14.4" x14ac:dyDescent="0.3">
      <c r="A54" s="328">
        <v>53</v>
      </c>
      <c r="B54" s="165"/>
      <c r="C54" s="165"/>
      <c r="D54" s="338"/>
      <c r="E54" s="331"/>
      <c r="F54" s="330"/>
      <c r="G54" s="330"/>
      <c r="H54" s="330"/>
      <c r="I54" s="330"/>
      <c r="J54" s="330"/>
      <c r="K54" s="329">
        <f t="shared" si="0"/>
        <v>0</v>
      </c>
      <c r="L54" s="338"/>
    </row>
    <row r="55" spans="1:12" ht="14.4" x14ac:dyDescent="0.3">
      <c r="A55" s="328">
        <v>54</v>
      </c>
      <c r="B55" s="337"/>
      <c r="C55" s="337"/>
      <c r="D55" s="338"/>
      <c r="E55" s="331"/>
      <c r="F55" s="330"/>
      <c r="G55" s="330"/>
      <c r="H55" s="330"/>
      <c r="I55" s="330"/>
      <c r="J55" s="330"/>
      <c r="K55" s="329">
        <f t="shared" si="0"/>
        <v>0</v>
      </c>
      <c r="L55" s="338"/>
    </row>
    <row r="56" spans="1:12" ht="14.4" x14ac:dyDescent="0.3">
      <c r="A56" s="328">
        <v>55</v>
      </c>
      <c r="B56" s="337"/>
      <c r="C56" s="337"/>
      <c r="D56" s="338"/>
      <c r="E56" s="331"/>
      <c r="F56" s="330"/>
      <c r="G56" s="330"/>
      <c r="H56" s="330"/>
      <c r="I56" s="330"/>
      <c r="J56" s="330"/>
      <c r="K56" s="329">
        <f t="shared" si="0"/>
        <v>0</v>
      </c>
      <c r="L56" s="338"/>
    </row>
    <row r="57" spans="1:12" ht="14.4" x14ac:dyDescent="0.3">
      <c r="A57" s="328">
        <v>56</v>
      </c>
      <c r="B57" s="165"/>
      <c r="C57" s="165"/>
      <c r="D57" s="338"/>
      <c r="E57" s="331"/>
      <c r="F57" s="330"/>
      <c r="G57" s="330"/>
      <c r="H57" s="330"/>
      <c r="I57" s="330"/>
      <c r="J57" s="330"/>
      <c r="K57" s="329">
        <f t="shared" si="0"/>
        <v>0</v>
      </c>
      <c r="L57" s="338"/>
    </row>
    <row r="58" spans="1:12" ht="14.4" x14ac:dyDescent="0.3">
      <c r="A58" s="328">
        <v>57</v>
      </c>
      <c r="B58" s="337"/>
      <c r="C58" s="337"/>
      <c r="D58" s="338"/>
      <c r="E58" s="331"/>
      <c r="F58" s="330"/>
      <c r="G58" s="330"/>
      <c r="H58" s="330"/>
      <c r="I58" s="330"/>
      <c r="J58" s="330"/>
      <c r="K58" s="329">
        <f t="shared" si="0"/>
        <v>0</v>
      </c>
      <c r="L58" s="338"/>
    </row>
    <row r="59" spans="1:12" ht="14.4" x14ac:dyDescent="0.3">
      <c r="A59" s="328">
        <v>58</v>
      </c>
      <c r="B59" s="337"/>
      <c r="C59" s="337"/>
      <c r="D59" s="338"/>
      <c r="E59" s="331"/>
      <c r="F59" s="330"/>
      <c r="G59" s="330"/>
      <c r="H59" s="330"/>
      <c r="I59" s="330"/>
      <c r="J59" s="330"/>
      <c r="K59" s="329">
        <f t="shared" si="0"/>
        <v>0</v>
      </c>
      <c r="L59" s="338"/>
    </row>
    <row r="60" spans="1:12" ht="14.4" x14ac:dyDescent="0.3">
      <c r="A60" s="328">
        <v>59</v>
      </c>
      <c r="B60" s="339"/>
      <c r="C60" s="339"/>
      <c r="D60" s="338"/>
      <c r="E60" s="331"/>
      <c r="F60" s="330"/>
      <c r="G60" s="330"/>
      <c r="H60" s="330"/>
      <c r="I60" s="330"/>
      <c r="J60" s="330"/>
      <c r="K60" s="329">
        <f t="shared" si="0"/>
        <v>0</v>
      </c>
      <c r="L60" s="338"/>
    </row>
    <row r="61" spans="1:12" ht="14.4" x14ac:dyDescent="0.3">
      <c r="A61" s="328">
        <v>60</v>
      </c>
      <c r="B61" s="165"/>
      <c r="C61" s="165"/>
      <c r="D61" s="338"/>
      <c r="E61" s="331"/>
      <c r="F61" s="330"/>
      <c r="G61" s="330"/>
      <c r="H61" s="330"/>
      <c r="I61" s="330"/>
      <c r="J61" s="330"/>
      <c r="K61" s="329">
        <f t="shared" si="0"/>
        <v>0</v>
      </c>
      <c r="L61" s="338"/>
    </row>
    <row r="62" spans="1:12" ht="14.4" x14ac:dyDescent="0.3">
      <c r="A62" s="328">
        <v>61</v>
      </c>
      <c r="B62" s="165"/>
      <c r="C62" s="165"/>
      <c r="D62" s="338"/>
      <c r="E62" s="331"/>
      <c r="F62" s="330"/>
      <c r="G62" s="330"/>
      <c r="H62" s="330"/>
      <c r="I62" s="330"/>
      <c r="J62" s="330"/>
      <c r="K62" s="329">
        <f t="shared" si="0"/>
        <v>0</v>
      </c>
      <c r="L62" s="338"/>
    </row>
    <row r="63" spans="1:12" ht="14.4" x14ac:dyDescent="0.3">
      <c r="A63" s="328">
        <v>62</v>
      </c>
      <c r="B63" s="165"/>
      <c r="C63" s="165"/>
      <c r="D63" s="338"/>
      <c r="E63" s="331"/>
      <c r="F63" s="330"/>
      <c r="G63" s="330"/>
      <c r="H63" s="330"/>
      <c r="I63" s="330"/>
      <c r="J63" s="330"/>
      <c r="K63" s="329">
        <f t="shared" si="0"/>
        <v>0</v>
      </c>
      <c r="L63" s="338"/>
    </row>
    <row r="64" spans="1:12" ht="14.4" x14ac:dyDescent="0.3">
      <c r="A64" s="328">
        <v>63</v>
      </c>
      <c r="B64" s="337"/>
      <c r="C64" s="337"/>
      <c r="D64" s="338"/>
      <c r="E64" s="331"/>
      <c r="F64" s="330"/>
      <c r="G64" s="330"/>
      <c r="H64" s="330"/>
      <c r="I64" s="330"/>
      <c r="J64" s="330"/>
      <c r="K64" s="329">
        <f t="shared" si="0"/>
        <v>0</v>
      </c>
      <c r="L64" s="338"/>
    </row>
    <row r="65" spans="1:12" ht="14.4" x14ac:dyDescent="0.3">
      <c r="A65" s="328">
        <v>64</v>
      </c>
      <c r="B65" s="337"/>
      <c r="C65" s="337"/>
      <c r="D65" s="338"/>
      <c r="E65" s="331"/>
      <c r="F65" s="330"/>
      <c r="G65" s="330"/>
      <c r="H65" s="330"/>
      <c r="I65" s="330"/>
      <c r="J65" s="330"/>
      <c r="K65" s="329">
        <f t="shared" si="0"/>
        <v>0</v>
      </c>
      <c r="L65" s="338"/>
    </row>
    <row r="66" spans="1:12" ht="14.4" x14ac:dyDescent="0.3">
      <c r="A66" s="328">
        <v>65</v>
      </c>
      <c r="B66" s="337"/>
      <c r="C66" s="337"/>
      <c r="D66" s="338"/>
      <c r="E66" s="331"/>
      <c r="F66" s="330"/>
      <c r="G66" s="330"/>
      <c r="H66" s="330"/>
      <c r="I66" s="330"/>
      <c r="J66" s="330"/>
      <c r="K66" s="329">
        <f t="shared" si="0"/>
        <v>0</v>
      </c>
      <c r="L66" s="338"/>
    </row>
    <row r="67" spans="1:12" ht="14.4" x14ac:dyDescent="0.3">
      <c r="A67" s="328">
        <v>66</v>
      </c>
      <c r="B67" s="337"/>
      <c r="C67" s="337"/>
      <c r="D67" s="338"/>
      <c r="E67" s="331"/>
      <c r="F67" s="330"/>
      <c r="G67" s="330"/>
      <c r="H67" s="330"/>
      <c r="I67" s="330"/>
      <c r="J67" s="330"/>
      <c r="K67" s="329">
        <f t="shared" ref="K67:K101" si="1">SUM(E67:J67)</f>
        <v>0</v>
      </c>
      <c r="L67" s="338"/>
    </row>
    <row r="68" spans="1:12" ht="14.4" x14ac:dyDescent="0.3">
      <c r="A68" s="328">
        <v>67</v>
      </c>
      <c r="B68" s="165"/>
      <c r="C68" s="165"/>
      <c r="D68" s="338"/>
      <c r="E68" s="331"/>
      <c r="F68" s="330"/>
      <c r="G68" s="330"/>
      <c r="H68" s="330"/>
      <c r="I68" s="330"/>
      <c r="J68" s="330"/>
      <c r="K68" s="329">
        <f t="shared" si="1"/>
        <v>0</v>
      </c>
      <c r="L68" s="338"/>
    </row>
    <row r="69" spans="1:12" ht="14.4" x14ac:dyDescent="0.3">
      <c r="A69" s="328">
        <v>68</v>
      </c>
      <c r="B69" s="165"/>
      <c r="C69" s="165"/>
      <c r="D69" s="338"/>
      <c r="E69" s="331"/>
      <c r="F69" s="330"/>
      <c r="G69" s="330"/>
      <c r="H69" s="330"/>
      <c r="I69" s="330"/>
      <c r="J69" s="330"/>
      <c r="K69" s="329">
        <f t="shared" si="1"/>
        <v>0</v>
      </c>
      <c r="L69" s="338"/>
    </row>
    <row r="70" spans="1:12" ht="14.4" x14ac:dyDescent="0.3">
      <c r="A70" s="328">
        <v>69</v>
      </c>
      <c r="B70" s="337"/>
      <c r="C70" s="337"/>
      <c r="D70" s="338"/>
      <c r="E70" s="331"/>
      <c r="F70" s="330"/>
      <c r="G70" s="330"/>
      <c r="H70" s="330"/>
      <c r="I70" s="330"/>
      <c r="J70" s="330"/>
      <c r="K70" s="329">
        <f t="shared" si="1"/>
        <v>0</v>
      </c>
      <c r="L70" s="338"/>
    </row>
    <row r="71" spans="1:12" ht="14.4" x14ac:dyDescent="0.3">
      <c r="A71" s="328">
        <v>70</v>
      </c>
      <c r="B71" s="165"/>
      <c r="C71" s="165"/>
      <c r="D71" s="338"/>
      <c r="E71" s="331"/>
      <c r="F71" s="330"/>
      <c r="G71" s="330"/>
      <c r="H71" s="330"/>
      <c r="I71" s="330"/>
      <c r="J71" s="330"/>
      <c r="K71" s="329">
        <f t="shared" si="1"/>
        <v>0</v>
      </c>
      <c r="L71" s="338"/>
    </row>
    <row r="72" spans="1:12" ht="14.4" x14ac:dyDescent="0.3">
      <c r="A72" s="328">
        <v>71</v>
      </c>
      <c r="B72" s="337"/>
      <c r="C72" s="337"/>
      <c r="D72" s="338"/>
      <c r="E72" s="331"/>
      <c r="F72" s="330"/>
      <c r="G72" s="330"/>
      <c r="H72" s="330"/>
      <c r="I72" s="330"/>
      <c r="J72" s="330"/>
      <c r="K72" s="329">
        <f t="shared" si="1"/>
        <v>0</v>
      </c>
      <c r="L72" s="338"/>
    </row>
    <row r="73" spans="1:12" ht="14.4" x14ac:dyDescent="0.3">
      <c r="A73" s="328">
        <v>72</v>
      </c>
      <c r="B73" s="337"/>
      <c r="C73" s="337"/>
      <c r="D73" s="338"/>
      <c r="E73" s="331"/>
      <c r="F73" s="330"/>
      <c r="G73" s="330"/>
      <c r="H73" s="330"/>
      <c r="I73" s="330"/>
      <c r="J73" s="330"/>
      <c r="K73" s="329">
        <f t="shared" si="1"/>
        <v>0</v>
      </c>
      <c r="L73" s="338"/>
    </row>
    <row r="74" spans="1:12" ht="14.4" x14ac:dyDescent="0.3">
      <c r="A74" s="328">
        <v>73</v>
      </c>
      <c r="B74" s="337"/>
      <c r="C74" s="337"/>
      <c r="D74" s="338"/>
      <c r="E74" s="331"/>
      <c r="F74" s="330"/>
      <c r="G74" s="330"/>
      <c r="H74" s="330"/>
      <c r="I74" s="330"/>
      <c r="J74" s="330"/>
      <c r="K74" s="329">
        <f t="shared" si="1"/>
        <v>0</v>
      </c>
      <c r="L74" s="338"/>
    </row>
    <row r="75" spans="1:12" ht="14.4" x14ac:dyDescent="0.3">
      <c r="A75" s="328">
        <v>74</v>
      </c>
      <c r="B75" s="165"/>
      <c r="C75" s="165"/>
      <c r="D75" s="338"/>
      <c r="E75" s="331"/>
      <c r="F75" s="330"/>
      <c r="G75" s="330"/>
      <c r="H75" s="330"/>
      <c r="I75" s="330"/>
      <c r="J75" s="330"/>
      <c r="K75" s="329">
        <f t="shared" si="1"/>
        <v>0</v>
      </c>
      <c r="L75" s="338"/>
    </row>
    <row r="76" spans="1:12" ht="14.4" x14ac:dyDescent="0.3">
      <c r="A76" s="328">
        <v>75</v>
      </c>
      <c r="B76" s="165"/>
      <c r="C76" s="165"/>
      <c r="D76" s="338"/>
      <c r="E76" s="331"/>
      <c r="F76" s="330"/>
      <c r="G76" s="330"/>
      <c r="H76" s="330"/>
      <c r="I76" s="330"/>
      <c r="J76" s="330"/>
      <c r="K76" s="329">
        <f t="shared" si="1"/>
        <v>0</v>
      </c>
      <c r="L76" s="338"/>
    </row>
    <row r="77" spans="1:12" ht="14.4" x14ac:dyDescent="0.3">
      <c r="A77" s="328">
        <v>76</v>
      </c>
      <c r="B77" s="337"/>
      <c r="C77" s="337"/>
      <c r="D77" s="338"/>
      <c r="E77" s="331"/>
      <c r="F77" s="330"/>
      <c r="G77" s="330"/>
      <c r="H77" s="330"/>
      <c r="I77" s="330"/>
      <c r="J77" s="330"/>
      <c r="K77" s="329">
        <f t="shared" si="1"/>
        <v>0</v>
      </c>
      <c r="L77" s="338"/>
    </row>
    <row r="78" spans="1:12" ht="14.4" x14ac:dyDescent="0.3">
      <c r="A78" s="328">
        <v>77</v>
      </c>
      <c r="B78" s="337"/>
      <c r="C78" s="337"/>
      <c r="D78" s="338"/>
      <c r="E78" s="331"/>
      <c r="F78" s="330"/>
      <c r="G78" s="330"/>
      <c r="H78" s="330"/>
      <c r="I78" s="330"/>
      <c r="J78" s="330"/>
      <c r="K78" s="329">
        <f t="shared" si="1"/>
        <v>0</v>
      </c>
      <c r="L78" s="338"/>
    </row>
    <row r="79" spans="1:12" ht="14.4" x14ac:dyDescent="0.3">
      <c r="A79" s="328">
        <v>78</v>
      </c>
      <c r="B79" s="337"/>
      <c r="C79" s="337"/>
      <c r="D79" s="338"/>
      <c r="E79" s="331"/>
      <c r="F79" s="330"/>
      <c r="G79" s="330"/>
      <c r="H79" s="330"/>
      <c r="I79" s="330"/>
      <c r="J79" s="330"/>
      <c r="K79" s="329">
        <f t="shared" si="1"/>
        <v>0</v>
      </c>
      <c r="L79" s="338"/>
    </row>
    <row r="80" spans="1:12" ht="14.4" x14ac:dyDescent="0.3">
      <c r="A80" s="328">
        <v>79</v>
      </c>
      <c r="B80" s="165"/>
      <c r="C80" s="165"/>
      <c r="D80" s="338"/>
      <c r="E80" s="331"/>
      <c r="F80" s="330"/>
      <c r="G80" s="330"/>
      <c r="H80" s="330"/>
      <c r="I80" s="330"/>
      <c r="J80" s="330"/>
      <c r="K80" s="329">
        <f t="shared" si="1"/>
        <v>0</v>
      </c>
      <c r="L80" s="338"/>
    </row>
    <row r="81" spans="1:12" ht="14.4" x14ac:dyDescent="0.3">
      <c r="A81" s="328">
        <v>80</v>
      </c>
      <c r="B81" s="165"/>
      <c r="C81" s="165"/>
      <c r="D81" s="338"/>
      <c r="E81" s="331"/>
      <c r="F81" s="330"/>
      <c r="G81" s="330"/>
      <c r="H81" s="330"/>
      <c r="I81" s="330"/>
      <c r="J81" s="330"/>
      <c r="K81" s="329">
        <f t="shared" si="1"/>
        <v>0</v>
      </c>
      <c r="L81" s="338"/>
    </row>
    <row r="82" spans="1:12" ht="14.4" x14ac:dyDescent="0.3">
      <c r="A82" s="328">
        <v>81</v>
      </c>
      <c r="B82" s="337"/>
      <c r="C82" s="337"/>
      <c r="D82" s="338"/>
      <c r="E82" s="331"/>
      <c r="F82" s="330"/>
      <c r="G82" s="330"/>
      <c r="H82" s="330"/>
      <c r="I82" s="330"/>
      <c r="J82" s="330"/>
      <c r="K82" s="329">
        <f t="shared" si="1"/>
        <v>0</v>
      </c>
      <c r="L82" s="338"/>
    </row>
    <row r="83" spans="1:12" ht="14.4" x14ac:dyDescent="0.3">
      <c r="A83" s="328">
        <v>82</v>
      </c>
      <c r="B83" s="337"/>
      <c r="C83" s="337"/>
      <c r="D83" s="338"/>
      <c r="E83" s="331"/>
      <c r="F83" s="330"/>
      <c r="G83" s="330"/>
      <c r="H83" s="330"/>
      <c r="I83" s="330"/>
      <c r="J83" s="330"/>
      <c r="K83" s="329">
        <f t="shared" si="1"/>
        <v>0</v>
      </c>
      <c r="L83" s="338"/>
    </row>
    <row r="84" spans="1:12" ht="14.4" x14ac:dyDescent="0.3">
      <c r="A84" s="328">
        <v>83</v>
      </c>
      <c r="B84" s="337"/>
      <c r="C84" s="337"/>
      <c r="D84" s="338"/>
      <c r="E84" s="331"/>
      <c r="F84" s="330"/>
      <c r="G84" s="330"/>
      <c r="H84" s="330"/>
      <c r="I84" s="330"/>
      <c r="J84" s="330"/>
      <c r="K84" s="329">
        <f t="shared" si="1"/>
        <v>0</v>
      </c>
      <c r="L84" s="338"/>
    </row>
    <row r="85" spans="1:12" ht="14.4" x14ac:dyDescent="0.3">
      <c r="A85" s="328">
        <v>84</v>
      </c>
      <c r="B85" s="165"/>
      <c r="C85" s="165"/>
      <c r="D85" s="338"/>
      <c r="E85" s="331"/>
      <c r="F85" s="330"/>
      <c r="G85" s="330"/>
      <c r="H85" s="330"/>
      <c r="I85" s="330"/>
      <c r="J85" s="330"/>
      <c r="K85" s="329">
        <f t="shared" si="1"/>
        <v>0</v>
      </c>
      <c r="L85" s="338"/>
    </row>
    <row r="86" spans="1:12" ht="14.4" x14ac:dyDescent="0.3">
      <c r="A86" s="328">
        <v>85</v>
      </c>
      <c r="B86" s="337"/>
      <c r="C86" s="337"/>
      <c r="D86" s="338"/>
      <c r="E86" s="331"/>
      <c r="F86" s="330"/>
      <c r="G86" s="330"/>
      <c r="H86" s="330"/>
      <c r="I86" s="330"/>
      <c r="J86" s="330"/>
      <c r="K86" s="329">
        <f t="shared" si="1"/>
        <v>0</v>
      </c>
      <c r="L86" s="338"/>
    </row>
    <row r="87" spans="1:12" ht="14.4" x14ac:dyDescent="0.3">
      <c r="A87" s="328">
        <v>86</v>
      </c>
      <c r="B87" s="165"/>
      <c r="C87" s="165"/>
      <c r="D87" s="338"/>
      <c r="E87" s="331"/>
      <c r="F87" s="330"/>
      <c r="G87" s="330"/>
      <c r="H87" s="330"/>
      <c r="I87" s="330"/>
      <c r="J87" s="330"/>
      <c r="K87" s="329">
        <f t="shared" si="1"/>
        <v>0</v>
      </c>
      <c r="L87" s="338"/>
    </row>
    <row r="88" spans="1:12" ht="14.4" x14ac:dyDescent="0.3">
      <c r="A88" s="328">
        <v>87</v>
      </c>
      <c r="B88" s="337"/>
      <c r="C88" s="337"/>
      <c r="D88" s="338"/>
      <c r="E88" s="331"/>
      <c r="F88" s="330"/>
      <c r="G88" s="330"/>
      <c r="H88" s="330"/>
      <c r="I88" s="330"/>
      <c r="J88" s="330"/>
      <c r="K88" s="329">
        <f t="shared" si="1"/>
        <v>0</v>
      </c>
      <c r="L88" s="338"/>
    </row>
    <row r="89" spans="1:12" ht="14.4" x14ac:dyDescent="0.3">
      <c r="A89" s="328">
        <v>88</v>
      </c>
      <c r="B89" s="165"/>
      <c r="C89" s="165"/>
      <c r="D89" s="338"/>
      <c r="E89" s="331"/>
      <c r="F89" s="330"/>
      <c r="G89" s="330"/>
      <c r="H89" s="330"/>
      <c r="I89" s="330"/>
      <c r="J89" s="330"/>
      <c r="K89" s="329">
        <f t="shared" si="1"/>
        <v>0</v>
      </c>
      <c r="L89" s="338"/>
    </row>
    <row r="90" spans="1:12" ht="14.4" x14ac:dyDescent="0.3">
      <c r="A90" s="328">
        <v>89</v>
      </c>
      <c r="B90" s="165"/>
      <c r="C90" s="165"/>
      <c r="D90" s="302"/>
      <c r="E90" s="303"/>
      <c r="F90" s="303"/>
      <c r="G90" s="303"/>
      <c r="H90" s="303"/>
      <c r="I90" s="303"/>
      <c r="J90" s="303"/>
      <c r="K90" s="329">
        <f t="shared" si="1"/>
        <v>0</v>
      </c>
      <c r="L90" s="302"/>
    </row>
    <row r="91" spans="1:12" ht="14.4" x14ac:dyDescent="0.3">
      <c r="A91" s="328">
        <v>90</v>
      </c>
      <c r="B91" s="165"/>
      <c r="C91" s="165"/>
      <c r="D91" s="302"/>
      <c r="E91" s="303"/>
      <c r="F91" s="303"/>
      <c r="G91" s="303"/>
      <c r="H91" s="303"/>
      <c r="I91" s="303"/>
      <c r="J91" s="303"/>
      <c r="K91" s="329">
        <f t="shared" si="1"/>
        <v>0</v>
      </c>
      <c r="L91" s="302"/>
    </row>
    <row r="92" spans="1:12" ht="14.4" x14ac:dyDescent="0.3">
      <c r="A92" s="328">
        <v>91</v>
      </c>
      <c r="B92" s="165"/>
      <c r="C92" s="165"/>
      <c r="D92" s="302"/>
      <c r="E92" s="303"/>
      <c r="F92" s="303"/>
      <c r="G92" s="303"/>
      <c r="H92" s="303"/>
      <c r="I92" s="303"/>
      <c r="J92" s="303"/>
      <c r="K92" s="329">
        <f t="shared" si="1"/>
        <v>0</v>
      </c>
      <c r="L92" s="302"/>
    </row>
    <row r="93" spans="1:12" ht="14.4" x14ac:dyDescent="0.3">
      <c r="A93" s="328">
        <v>92</v>
      </c>
      <c r="B93" s="165"/>
      <c r="C93" s="165"/>
      <c r="D93" s="302"/>
      <c r="E93" s="303"/>
      <c r="F93" s="303"/>
      <c r="G93" s="303"/>
      <c r="H93" s="303"/>
      <c r="I93" s="303"/>
      <c r="J93" s="303"/>
      <c r="K93" s="329">
        <f t="shared" si="1"/>
        <v>0</v>
      </c>
      <c r="L93" s="302"/>
    </row>
    <row r="94" spans="1:12" ht="14.4" x14ac:dyDescent="0.3">
      <c r="A94" s="328">
        <v>93</v>
      </c>
      <c r="B94" s="165"/>
      <c r="C94" s="165"/>
      <c r="D94" s="302"/>
      <c r="E94" s="303"/>
      <c r="F94" s="303"/>
      <c r="G94" s="303"/>
      <c r="H94" s="303"/>
      <c r="I94" s="303"/>
      <c r="J94" s="303"/>
      <c r="K94" s="329">
        <f t="shared" si="1"/>
        <v>0</v>
      </c>
      <c r="L94" s="302"/>
    </row>
    <row r="95" spans="1:12" ht="14.4" x14ac:dyDescent="0.3">
      <c r="A95" s="328">
        <v>94</v>
      </c>
      <c r="B95" s="165"/>
      <c r="C95" s="165"/>
      <c r="D95" s="302"/>
      <c r="E95" s="303"/>
      <c r="F95" s="303"/>
      <c r="G95" s="303"/>
      <c r="H95" s="303"/>
      <c r="I95" s="303"/>
      <c r="J95" s="303"/>
      <c r="K95" s="329">
        <f t="shared" si="1"/>
        <v>0</v>
      </c>
      <c r="L95" s="302"/>
    </row>
    <row r="96" spans="1:12" ht="14.4" x14ac:dyDescent="0.3">
      <c r="A96" s="328">
        <v>95</v>
      </c>
      <c r="B96" s="165"/>
      <c r="C96" s="165"/>
      <c r="D96" s="302"/>
      <c r="E96" s="303"/>
      <c r="F96" s="303"/>
      <c r="G96" s="303"/>
      <c r="H96" s="303"/>
      <c r="I96" s="303"/>
      <c r="J96" s="303"/>
      <c r="K96" s="329">
        <f t="shared" si="1"/>
        <v>0</v>
      </c>
      <c r="L96" s="302"/>
    </row>
    <row r="97" spans="1:12" ht="14.4" x14ac:dyDescent="0.3">
      <c r="A97" s="328">
        <v>96</v>
      </c>
      <c r="B97" s="165"/>
      <c r="C97" s="165"/>
      <c r="D97" s="302"/>
      <c r="E97" s="303"/>
      <c r="F97" s="303"/>
      <c r="G97" s="303"/>
      <c r="H97" s="303"/>
      <c r="I97" s="303"/>
      <c r="J97" s="303"/>
      <c r="K97" s="329">
        <f t="shared" si="1"/>
        <v>0</v>
      </c>
      <c r="L97" s="302"/>
    </row>
    <row r="98" spans="1:12" ht="14.4" x14ac:dyDescent="0.3">
      <c r="A98" s="328">
        <v>97</v>
      </c>
      <c r="B98" s="165"/>
      <c r="C98" s="165"/>
      <c r="D98" s="302"/>
      <c r="E98" s="303"/>
      <c r="F98" s="303"/>
      <c r="G98" s="303"/>
      <c r="H98" s="303"/>
      <c r="I98" s="303"/>
      <c r="J98" s="303"/>
      <c r="K98" s="329">
        <f t="shared" si="1"/>
        <v>0</v>
      </c>
      <c r="L98" s="302"/>
    </row>
    <row r="99" spans="1:12" ht="14.4" x14ac:dyDescent="0.3">
      <c r="A99" s="328">
        <v>98</v>
      </c>
      <c r="B99" s="165"/>
      <c r="C99" s="165"/>
      <c r="D99" s="302"/>
      <c r="E99" s="303"/>
      <c r="F99" s="303"/>
      <c r="G99" s="303"/>
      <c r="H99" s="303"/>
      <c r="I99" s="303"/>
      <c r="J99" s="303"/>
      <c r="K99" s="329">
        <f t="shared" si="1"/>
        <v>0</v>
      </c>
      <c r="L99" s="302"/>
    </row>
    <row r="100" spans="1:12" ht="14.4" x14ac:dyDescent="0.3">
      <c r="A100" s="328">
        <v>99</v>
      </c>
      <c r="B100" s="165"/>
      <c r="C100" s="165"/>
      <c r="D100" s="302"/>
      <c r="E100" s="303"/>
      <c r="F100" s="303"/>
      <c r="G100" s="303"/>
      <c r="H100" s="303"/>
      <c r="I100" s="303"/>
      <c r="J100" s="303"/>
      <c r="K100" s="329">
        <f t="shared" si="1"/>
        <v>0</v>
      </c>
      <c r="L100" s="302"/>
    </row>
    <row r="101" spans="1:12" ht="15" thickBot="1" x14ac:dyDescent="0.35">
      <c r="A101" s="344">
        <v>100</v>
      </c>
      <c r="B101" s="171"/>
      <c r="C101" s="171"/>
      <c r="D101" s="306"/>
      <c r="E101" s="308"/>
      <c r="F101" s="308"/>
      <c r="G101" s="308"/>
      <c r="H101" s="308"/>
      <c r="I101" s="308"/>
      <c r="J101" s="308"/>
      <c r="K101" s="329">
        <f t="shared" si="1"/>
        <v>0</v>
      </c>
      <c r="L101" s="306"/>
    </row>
  </sheetData>
  <printOptions gridLines="1"/>
  <pageMargins left="0.7" right="0.7" top="0.75" bottom="0.75" header="0.3" footer="0.3"/>
  <pageSetup scale="85" fitToHeight="0" orientation="landscape" horizontalDpi="4294967293" r:id="rId1"/>
  <headerFooter>
    <oddHeader>&amp;C&amp;16Futurity Finals Run Order</oddHeader>
  </headerFooter>
  <rowBreaks count="1" manualBreakCount="1">
    <brk id="37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O102"/>
  <sheetViews>
    <sheetView zoomScale="90" zoomScaleNormal="90" workbookViewId="0">
      <pane ySplit="1" topLeftCell="A2" activePane="bottomLeft" state="frozen"/>
      <selection pane="bottomLeft" activeCell="C11" sqref="C11"/>
    </sheetView>
  </sheetViews>
  <sheetFormatPr defaultRowHeight="13.8" x14ac:dyDescent="0.25"/>
  <cols>
    <col min="1" max="1" width="4.5" style="98" customWidth="1"/>
    <col min="2" max="2" width="23.69921875" style="152" customWidth="1"/>
    <col min="3" max="3" width="13.59765625" style="152" customWidth="1"/>
    <col min="4" max="5" width="9" style="105"/>
    <col min="6" max="6" width="8.69921875" style="105" customWidth="1"/>
    <col min="7" max="7" width="9" style="105"/>
    <col min="8" max="8" width="10.59765625" style="37" customWidth="1"/>
    <col min="9" max="9" width="10.19921875" style="37" customWidth="1"/>
    <col min="10" max="10" width="11" style="37" customWidth="1"/>
    <col min="11" max="11" width="8.69921875" style="37"/>
    <col min="12" max="13" width="9" style="105"/>
    <col min="14" max="14" width="8.69921875" style="105" customWidth="1"/>
    <col min="15" max="15" width="9" style="105"/>
  </cols>
  <sheetData>
    <row r="1" spans="1:15" s="5" customFormat="1" ht="14.4" x14ac:dyDescent="0.3">
      <c r="A1" s="334"/>
      <c r="B1" s="191" t="s">
        <v>0</v>
      </c>
      <c r="C1" s="191" t="s">
        <v>1</v>
      </c>
      <c r="D1" s="297" t="s">
        <v>10</v>
      </c>
      <c r="E1" s="297" t="s">
        <v>11</v>
      </c>
      <c r="F1" s="297" t="s">
        <v>17</v>
      </c>
      <c r="G1" s="234" t="s">
        <v>12</v>
      </c>
      <c r="H1" s="286" t="s">
        <v>13</v>
      </c>
      <c r="I1" s="189" t="s">
        <v>14</v>
      </c>
      <c r="J1" s="189" t="s">
        <v>18</v>
      </c>
      <c r="K1" s="188" t="s">
        <v>19</v>
      </c>
      <c r="L1" s="297" t="s">
        <v>15</v>
      </c>
      <c r="M1" s="297" t="s">
        <v>16</v>
      </c>
      <c r="N1" s="297" t="s">
        <v>20</v>
      </c>
      <c r="O1" s="234" t="s">
        <v>9</v>
      </c>
    </row>
    <row r="2" spans="1:15" s="10" customFormat="1" ht="14.4" x14ac:dyDescent="0.3">
      <c r="A2" s="364">
        <v>1</v>
      </c>
      <c r="B2" s="366" t="str">
        <f>'Futurity 1'!B6</f>
        <v>Brian Jacobs</v>
      </c>
      <c r="C2" s="366" t="str">
        <f>'Futurity 1'!C6</f>
        <v>Dash</v>
      </c>
      <c r="D2" s="365">
        <f>VLOOKUP(C2,'Futurity 1'!$C$2:$D$101,2,FALSE)</f>
        <v>8.9189814814814817E-4</v>
      </c>
      <c r="E2" s="365">
        <f>VLOOKUP(C2,'Futurity 2'!$C$2:$D$101,2,FALSE)</f>
        <v>5.836805555555556E-4</v>
      </c>
      <c r="F2" s="365">
        <f>VLOOKUP(C2,'Futurity Final'!$C$2:$D$101,2,FALSE)</f>
        <v>3.2650462962962966E-4</v>
      </c>
      <c r="G2" s="368">
        <f t="shared" ref="G2:G8" si="0">SUM(D2:F2)</f>
        <v>1.8020833333333335E-3</v>
      </c>
      <c r="H2" s="369">
        <f>VLOOKUP(C2,'Futurity 1'!$C$2:$K$101,9,FALSE)</f>
        <v>90</v>
      </c>
      <c r="I2" s="369">
        <f>VLOOKUP(C2,'Futurity 2'!$C$2:$K$101,9,FALSE)</f>
        <v>90</v>
      </c>
      <c r="J2" s="369">
        <f>VLOOKUP(C2,'Futurity Final'!$C$2:$K$101,9,FALSE)</f>
        <v>30</v>
      </c>
      <c r="K2" s="370">
        <f t="shared" ref="K2:K8" si="1">SUM(H2:J2)</f>
        <v>210</v>
      </c>
      <c r="L2" s="365">
        <f>VLOOKUP(C2,'Futurity 1'!$C$2:$L$101,10,FALSE)</f>
        <v>4.1652777777777782E-3</v>
      </c>
      <c r="M2" s="365">
        <f>VLOOKUP(C2,'Futurity 2'!$C$2:$L$101,10,FALSE)</f>
        <v>4.1295138888888892E-3</v>
      </c>
      <c r="N2" s="365">
        <f>VLOOKUP(C2,'Futurity Final'!$C$2:$L$101,10,FALSE)</f>
        <v>4.1666666666666666E-3</v>
      </c>
      <c r="O2" s="368">
        <f t="shared" ref="O2:O8" si="2">SUM(L2:N2)</f>
        <v>1.2461458333333335E-2</v>
      </c>
    </row>
    <row r="3" spans="1:15" s="10" customFormat="1" ht="14.4" x14ac:dyDescent="0.3">
      <c r="A3" s="364">
        <v>2</v>
      </c>
      <c r="B3" s="366" t="str">
        <f>'Futurity 1'!B2</f>
        <v xml:space="preserve">James Butler </v>
      </c>
      <c r="C3" s="366" t="str">
        <f>'Futurity 1'!C2</f>
        <v>Eve</v>
      </c>
      <c r="D3" s="365">
        <f>VLOOKUP(C3,'Futurity 1'!$C$2:$D$101,2,FALSE)</f>
        <v>2.1620370370370372E-4</v>
      </c>
      <c r="E3" s="365">
        <f>VLOOKUP(C3,'Futurity 2'!$C$2:$D$101,2,FALSE)</f>
        <v>4.4675925925925921E-4</v>
      </c>
      <c r="F3" s="365">
        <f>VLOOKUP(C3,'Futurity Final'!$C$2:$D$101,2,FALSE)</f>
        <v>5.9050925925925926E-4</v>
      </c>
      <c r="G3" s="368">
        <f t="shared" si="0"/>
        <v>1.2534722222222222E-3</v>
      </c>
      <c r="H3" s="369">
        <f>VLOOKUP(C3,'Futurity 1'!$C$2:$K$101,9,FALSE)</f>
        <v>90</v>
      </c>
      <c r="I3" s="369">
        <f>VLOOKUP(C3,'Futurity 2'!$C$2:$K$101,9,FALSE)</f>
        <v>60</v>
      </c>
      <c r="J3" s="369">
        <f>VLOOKUP(C3,'Futurity Final'!$C$2:$K$101,9,FALSE)</f>
        <v>30</v>
      </c>
      <c r="K3" s="370">
        <f t="shared" si="1"/>
        <v>180</v>
      </c>
      <c r="L3" s="365">
        <f>VLOOKUP(C3,'Futurity 1'!$C$2:$L$101,10,FALSE)</f>
        <v>3.4262731481481483E-3</v>
      </c>
      <c r="M3" s="365">
        <f>VLOOKUP(C3,'Futurity 2'!$C$2:$L$101,10,FALSE)</f>
        <v>4.1666666666666666E-3</v>
      </c>
      <c r="N3" s="365">
        <f>VLOOKUP(C3,'Futurity Final'!$C$2:$L$101,10,FALSE)</f>
        <v>4.1666666666666666E-3</v>
      </c>
      <c r="O3" s="368">
        <f t="shared" si="2"/>
        <v>1.1759606481481482E-2</v>
      </c>
    </row>
    <row r="4" spans="1:15" s="10" customFormat="1" ht="14.4" x14ac:dyDescent="0.3">
      <c r="A4" s="364">
        <v>3</v>
      </c>
      <c r="B4" s="366" t="str">
        <f>'Futurity 1'!B10</f>
        <v>Joni Tietjen</v>
      </c>
      <c r="C4" s="366" t="str">
        <f>'Futurity 1'!C10</f>
        <v>Slash J Day (Bright)</v>
      </c>
      <c r="D4" s="365">
        <f>VLOOKUP(C4,'Futurity 1'!$C$2:$D$101,2,FALSE)</f>
        <v>4.9687500000000003E-4</v>
      </c>
      <c r="E4" s="365">
        <f>VLOOKUP(C4,'Futurity 2'!$C$2:$D$101,2,FALSE)</f>
        <v>4.9768518518518521E-4</v>
      </c>
      <c r="F4" s="365">
        <f>VLOOKUP(C4,'Futurity Final'!$C$2:$D$101,2,FALSE)</f>
        <v>7.2395833333333329E-4</v>
      </c>
      <c r="G4" s="368">
        <f t="shared" si="0"/>
        <v>1.7185185185185185E-3</v>
      </c>
      <c r="H4" s="369">
        <f>VLOOKUP(C4,'Futurity 1'!$C$2:$K$101,9,FALSE)</f>
        <v>60</v>
      </c>
      <c r="I4" s="369">
        <f>VLOOKUP(C4,'Futurity 2'!$C$2:$K$101,9,FALSE)</f>
        <v>60</v>
      </c>
      <c r="J4" s="369">
        <f>VLOOKUP(C4,'Futurity Final'!$C$2:$K$101,9,FALSE)</f>
        <v>45</v>
      </c>
      <c r="K4" s="370">
        <f t="shared" si="1"/>
        <v>165</v>
      </c>
      <c r="L4" s="365">
        <f>VLOOKUP(C4,'Futurity 1'!$C$2:$L$101,10,FALSE)</f>
        <v>4.1666666666666666E-3</v>
      </c>
      <c r="M4" s="365">
        <f>VLOOKUP(C4,'Futurity 2'!$C$2:$L$101,10,FALSE)</f>
        <v>4.1666666666666666E-3</v>
      </c>
      <c r="N4" s="365">
        <f>VLOOKUP(C4,'Futurity Final'!$C$2:$L$101,10,FALSE)</f>
        <v>4.1666666666666666E-3</v>
      </c>
      <c r="O4" s="368">
        <f t="shared" si="2"/>
        <v>1.2500000000000001E-2</v>
      </c>
    </row>
    <row r="5" spans="1:15" s="10" customFormat="1" ht="14.4" x14ac:dyDescent="0.3">
      <c r="A5" s="364">
        <v>4</v>
      </c>
      <c r="B5" s="366" t="str">
        <f>'Futurity 1'!B7</f>
        <v>Langdon Reagan</v>
      </c>
      <c r="C5" s="366" t="str">
        <f>'Futurity 1'!C7</f>
        <v>Buck Joe</v>
      </c>
      <c r="D5" s="365">
        <f>VLOOKUP(C5,'Futurity 1'!$C$2:$D$101,2,FALSE)</f>
        <v>9.8993055555555553E-4</v>
      </c>
      <c r="E5" s="365">
        <f>VLOOKUP(C5,'Futurity 2'!$C$2:$D$101,2,FALSE)</f>
        <v>3.4722222222222224E-4</v>
      </c>
      <c r="F5" s="365">
        <f>VLOOKUP(C5,'Futurity Final'!$C$2:$D$101,2,FALSE)</f>
        <v>1.3731481481481483E-3</v>
      </c>
      <c r="G5" s="368">
        <f t="shared" si="0"/>
        <v>2.7103009259259259E-3</v>
      </c>
      <c r="H5" s="369">
        <f>VLOOKUP(C5,'Futurity 1'!$C$2:$K$101,9,FALSE)</f>
        <v>75</v>
      </c>
      <c r="I5" s="369">
        <f>VLOOKUP(C5,'Futurity 2'!$C$2:$K$101,9,FALSE)</f>
        <v>60</v>
      </c>
      <c r="J5" s="369">
        <f>VLOOKUP(C5,'Futurity Final'!$C$2:$K$101,9,FALSE)</f>
        <v>30</v>
      </c>
      <c r="K5" s="370">
        <f t="shared" si="1"/>
        <v>165</v>
      </c>
      <c r="L5" s="365">
        <f>VLOOKUP(C5,'Futurity 1'!$C$2:$L$101,10,FALSE)</f>
        <v>4.1666666666666666E-3</v>
      </c>
      <c r="M5" s="365">
        <f>VLOOKUP(C5,'Futurity 2'!$C$2:$L$101,10,FALSE)</f>
        <v>4.1666666666666666E-3</v>
      </c>
      <c r="N5" s="365">
        <f>VLOOKUP(C5,'Futurity Final'!$C$2:$L$101,10,FALSE)</f>
        <v>4.1666666666666666E-3</v>
      </c>
      <c r="O5" s="368">
        <f t="shared" si="2"/>
        <v>1.2500000000000001E-2</v>
      </c>
    </row>
    <row r="6" spans="1:15" s="10" customFormat="1" ht="14.4" x14ac:dyDescent="0.3">
      <c r="A6" s="364">
        <v>5</v>
      </c>
      <c r="B6" s="366" t="str">
        <f>'Futurity 1'!B4</f>
        <v>Randal Walker</v>
      </c>
      <c r="C6" s="366" t="str">
        <f>'Futurity 1'!C4</f>
        <v>Satus Oz</v>
      </c>
      <c r="D6" s="365">
        <f>VLOOKUP(C6,'Futurity 1'!$C$2:$D$101,2,FALSE)</f>
        <v>7.3749999999999998E-4</v>
      </c>
      <c r="E6" s="365">
        <f>VLOOKUP(C6,'Futurity 2'!$C$2:$D$101,2,FALSE)</f>
        <v>3.6458333333333335E-4</v>
      </c>
      <c r="F6" s="365">
        <f>VLOOKUP(C6,'Futurity Final'!$C$2:$D$101,2,FALSE)</f>
        <v>3.2337962962962962E-4</v>
      </c>
      <c r="G6" s="368">
        <f t="shared" si="0"/>
        <v>1.425462962962963E-3</v>
      </c>
      <c r="H6" s="369">
        <f>VLOOKUP(C6,'Futurity 1'!$C$2:$K$101,9,FALSE)</f>
        <v>90</v>
      </c>
      <c r="I6" s="369">
        <f>VLOOKUP(C6,'Futurity 2'!$C$2:$K$101,9,FALSE)</f>
        <v>30</v>
      </c>
      <c r="J6" s="369">
        <f>VLOOKUP(C6,'Futurity Final'!$C$2:$K$101,9,FALSE)</f>
        <v>30</v>
      </c>
      <c r="K6" s="370">
        <f t="shared" si="1"/>
        <v>150</v>
      </c>
      <c r="L6" s="365">
        <f>VLOOKUP(C6,'Futurity 1'!$C$2:$L$101,10,FALSE)</f>
        <v>4.0199074074074078E-3</v>
      </c>
      <c r="M6" s="365">
        <f>VLOOKUP(C6,'Futurity 2'!$C$2:$L$101,10,FALSE)</f>
        <v>4.1666666666666666E-3</v>
      </c>
      <c r="N6" s="365">
        <f>VLOOKUP(C6,'Futurity Final'!$C$2:$L$101,10,FALSE)</f>
        <v>4.1666666666666666E-3</v>
      </c>
      <c r="O6" s="368">
        <f t="shared" si="2"/>
        <v>1.2353240740740741E-2</v>
      </c>
    </row>
    <row r="7" spans="1:15" s="10" customFormat="1" ht="14.4" x14ac:dyDescent="0.3">
      <c r="A7" s="364">
        <v>6</v>
      </c>
      <c r="B7" s="366" t="str">
        <f>'Futurity 1'!B13</f>
        <v>Brian Jacobs</v>
      </c>
      <c r="C7" s="366" t="str">
        <f>'Futurity 1'!C13</f>
        <v>Brute</v>
      </c>
      <c r="D7" s="365">
        <f>VLOOKUP(C7,'Futurity 1'!$C$2:$D$101,2,FALSE)</f>
        <v>6.2303240740740743E-4</v>
      </c>
      <c r="E7" s="365">
        <f>VLOOKUP(C7,'Futurity 2'!$C$2:$D$101,2,FALSE)</f>
        <v>5.3680555555555556E-4</v>
      </c>
      <c r="F7" s="365">
        <f>VLOOKUP(C7,'Futurity Final'!$C$2:$D$101,2,FALSE)</f>
        <v>7.1712962962962963E-4</v>
      </c>
      <c r="G7" s="368">
        <f t="shared" si="0"/>
        <v>1.8769675925925926E-3</v>
      </c>
      <c r="H7" s="369">
        <f>VLOOKUP(C7,'Futurity 1'!$C$2:$K$101,9,FALSE)</f>
        <v>60</v>
      </c>
      <c r="I7" s="369">
        <f>VLOOKUP(C7,'Futurity 2'!$C$2:$K$101,9,FALSE)</f>
        <v>60</v>
      </c>
      <c r="J7" s="369">
        <f>VLOOKUP(C7,'Futurity Final'!$C$2:$K$101,9,FALSE)</f>
        <v>30</v>
      </c>
      <c r="K7" s="370">
        <f t="shared" si="1"/>
        <v>150</v>
      </c>
      <c r="L7" s="365">
        <f>VLOOKUP(C7,'Futurity 1'!$C$2:$L$101,10,FALSE)</f>
        <v>4.1666666666666666E-3</v>
      </c>
      <c r="M7" s="365">
        <f>VLOOKUP(C7,'Futurity 2'!$C$2:$L$101,10,FALSE)</f>
        <v>4.1666666666666666E-3</v>
      </c>
      <c r="N7" s="365">
        <f>VLOOKUP(C7,'Futurity Final'!$C$2:$L$101,10,FALSE)</f>
        <v>4.1666666666666666E-3</v>
      </c>
      <c r="O7" s="368">
        <f t="shared" si="2"/>
        <v>1.2500000000000001E-2</v>
      </c>
    </row>
    <row r="8" spans="1:15" s="10" customFormat="1" ht="14.4" x14ac:dyDescent="0.3">
      <c r="A8" s="364">
        <v>7</v>
      </c>
      <c r="B8" s="366" t="str">
        <f>'Futurity 1'!B18</f>
        <v>J Emerson</v>
      </c>
      <c r="C8" s="366" t="str">
        <f>'Futurity 1'!C18</f>
        <v>L7 Harley</v>
      </c>
      <c r="D8" s="365">
        <f>VLOOKUP(C8,'Futurity 1'!$C$2:$D$101,2,FALSE)</f>
        <v>9.0671296296296301E-4</v>
      </c>
      <c r="E8" s="365">
        <f>VLOOKUP(C8,'Futurity 2'!$C$2:$D$101,2,FALSE)</f>
        <v>5.2314814814814824E-4</v>
      </c>
      <c r="F8" s="365">
        <f>VLOOKUP(C8,'Futurity Final'!$C$2:$D$101,2,FALSE)</f>
        <v>7.8124999999999993E-4</v>
      </c>
      <c r="G8" s="368">
        <f t="shared" si="0"/>
        <v>2.2111111111111112E-3</v>
      </c>
      <c r="H8" s="369">
        <f>VLOOKUP(C8,'Futurity 1'!$C$2:$K$101,9,FALSE)</f>
        <v>60</v>
      </c>
      <c r="I8" s="369">
        <f>VLOOKUP(C8,'Futurity 2'!$C$2:$K$101,9,FALSE)</f>
        <v>60</v>
      </c>
      <c r="J8" s="369">
        <f>VLOOKUP(C8,'Futurity Final'!$C$2:$K$101,9,FALSE)</f>
        <v>15</v>
      </c>
      <c r="K8" s="370">
        <f t="shared" si="1"/>
        <v>135</v>
      </c>
      <c r="L8" s="365">
        <f>VLOOKUP(C8,'Futurity 1'!$C$2:$L$101,10,FALSE)</f>
        <v>4.1666666666666666E-3</v>
      </c>
      <c r="M8" s="365">
        <f>VLOOKUP(C8,'Futurity 2'!$C$2:$L$101,10,FALSE)</f>
        <v>4.1666666666666666E-3</v>
      </c>
      <c r="N8" s="365">
        <f>VLOOKUP(C8,'Futurity Final'!$C$2:$L$101,10,FALSE)</f>
        <v>4.1666666666666666E-3</v>
      </c>
      <c r="O8" s="368">
        <f t="shared" si="2"/>
        <v>1.2500000000000001E-2</v>
      </c>
    </row>
    <row r="9" spans="1:15" s="10" customFormat="1" ht="14.4" x14ac:dyDescent="0.3">
      <c r="A9" s="325">
        <v>8</v>
      </c>
      <c r="B9" s="332" t="str">
        <f>'Futurity 1'!B3</f>
        <v>Randal Walker</v>
      </c>
      <c r="C9" s="332" t="str">
        <f>'Futurity 1'!C3</f>
        <v>Satus Clyde</v>
      </c>
      <c r="D9" s="299">
        <f>VLOOKUP(C9,'Futurity 1'!$C$2:$D$101,2,FALSE)</f>
        <v>6.4479166666666667E-4</v>
      </c>
      <c r="E9" s="299">
        <f>VLOOKUP(C9,'Futurity 2'!$C$2:$D$101,2,FALSE)</f>
        <v>3.9120370370370367E-4</v>
      </c>
      <c r="F9" s="299" t="e">
        <f>VLOOKUP(C9,'Futurity Final'!$C$2:$D$101,2,FALSE)</f>
        <v>#N/A</v>
      </c>
      <c r="G9" s="236">
        <f t="shared" ref="G9:G33" si="3">SUM(D9:E9)</f>
        <v>1.0359953703703703E-3</v>
      </c>
      <c r="H9" s="318">
        <f>VLOOKUP(C9,'Futurity 1'!$C$2:$K$101,9,FALSE)</f>
        <v>90</v>
      </c>
      <c r="I9" s="318">
        <f>VLOOKUP(C9,'Futurity 2'!$C$2:$K$101,9,FALSE)</f>
        <v>15</v>
      </c>
      <c r="J9" s="318" t="e">
        <f>VLOOKUP(C9,'Futurity Final'!$C$2:$K$101,8,FALSE)</f>
        <v>#N/A</v>
      </c>
      <c r="K9" s="321">
        <f t="shared" ref="K9:K33" si="4">SUM(H9:I9)</f>
        <v>105</v>
      </c>
      <c r="L9" s="299">
        <f>VLOOKUP(C9,'Futurity 1'!$C$2:$L$101,10,FALSE)</f>
        <v>3.7357638888888892E-3</v>
      </c>
      <c r="M9" s="299">
        <f>VLOOKUP(C9,'Futurity 2'!$C$2:$L$101,10,FALSE)</f>
        <v>4.1666666666666666E-3</v>
      </c>
      <c r="N9" s="299" t="e">
        <f>VLOOKUP(C9,'Futurity Final'!$C$2:$L$101,9,FALSE)</f>
        <v>#N/A</v>
      </c>
      <c r="O9" s="236">
        <f t="shared" ref="O9:O33" si="5">SUM(L9:M9)</f>
        <v>7.9024305555555549E-3</v>
      </c>
    </row>
    <row r="10" spans="1:15" s="10" customFormat="1" ht="14.4" x14ac:dyDescent="0.3">
      <c r="A10" s="325">
        <v>9</v>
      </c>
      <c r="B10" s="332" t="str">
        <f>'Futurity 1'!B5</f>
        <v>Henry Van Ornum</v>
      </c>
      <c r="C10" s="332" t="str">
        <f>'Futurity 1'!C5</f>
        <v>RC5 Angel</v>
      </c>
      <c r="D10" s="299">
        <f>VLOOKUP(C10,'Futurity 1'!$C$2:$D$101,2,FALSE)</f>
        <v>5.6990740740740743E-4</v>
      </c>
      <c r="E10" s="299">
        <f>VLOOKUP(C10,'Futurity 2'!$C$2:$D$101,2,FALSE)</f>
        <v>4.8032407407407404E-4</v>
      </c>
      <c r="F10" s="299" t="e">
        <f>VLOOKUP(C10,'Futurity Final'!$C$2:$D$101,2,FALSE)</f>
        <v>#N/A</v>
      </c>
      <c r="G10" s="236">
        <f t="shared" si="3"/>
        <v>1.0502314814814814E-3</v>
      </c>
      <c r="H10" s="318">
        <f>VLOOKUP(C10,'Futurity 1'!$C$2:$K$101,9,FALSE)</f>
        <v>90</v>
      </c>
      <c r="I10" s="318">
        <f>VLOOKUP(C10,'Futurity 2'!$C$2:$K$101,9,FALSE)</f>
        <v>15</v>
      </c>
      <c r="J10" s="318" t="e">
        <f>VLOOKUP(C10,'Futurity Final'!$C$2:$K$101,8,FALSE)</f>
        <v>#N/A</v>
      </c>
      <c r="K10" s="321">
        <f t="shared" si="4"/>
        <v>105</v>
      </c>
      <c r="L10" s="299">
        <f>VLOOKUP(C10,'Futurity 1'!$C$2:$L$101,10,FALSE)</f>
        <v>4.1570601851851846E-3</v>
      </c>
      <c r="M10" s="299">
        <f>VLOOKUP(C10,'Futurity 2'!$C$2:$L$101,10,FALSE)</f>
        <v>4.1666666666666666E-3</v>
      </c>
      <c r="N10" s="299" t="e">
        <f>VLOOKUP(C10,'Futurity Final'!$C$2:$L$101,9,FALSE)</f>
        <v>#N/A</v>
      </c>
      <c r="O10" s="236">
        <f t="shared" si="5"/>
        <v>8.3237268518518513E-3</v>
      </c>
    </row>
    <row r="11" spans="1:15" s="10" customFormat="1" ht="14.4" x14ac:dyDescent="0.3">
      <c r="A11" s="325">
        <v>10</v>
      </c>
      <c r="B11" s="332" t="str">
        <f>'Futurity 1'!B24</f>
        <v>Dan Cant</v>
      </c>
      <c r="C11" s="332" t="str">
        <f>'Futurity 1'!C24</f>
        <v>Josie</v>
      </c>
      <c r="D11" s="299">
        <f>VLOOKUP(C11,'Futurity 1'!$C$2:$D$101,2,FALSE)</f>
        <v>5.6284722222222229E-4</v>
      </c>
      <c r="E11" s="299">
        <f>VLOOKUP(C11,'Futurity 2'!$C$2:$D$101,2,FALSE)</f>
        <v>4.3287037037037035E-4</v>
      </c>
      <c r="F11" s="299" t="e">
        <f>VLOOKUP(C11,'Futurity Final'!$C$2:$D$101,2,FALSE)</f>
        <v>#N/A</v>
      </c>
      <c r="G11" s="236">
        <f t="shared" si="3"/>
        <v>9.9571759259259275E-4</v>
      </c>
      <c r="H11" s="318">
        <f>VLOOKUP(C11,'Futurity 1'!$C$2:$K$101,9,FALSE)</f>
        <v>45</v>
      </c>
      <c r="I11" s="318">
        <f>VLOOKUP(C11,'Futurity 2'!$C$2:$K$101,9,FALSE)</f>
        <v>60</v>
      </c>
      <c r="J11" s="318" t="e">
        <f>VLOOKUP(C11,'Futurity Final'!$C$2:$K$101,8,FALSE)</f>
        <v>#N/A</v>
      </c>
      <c r="K11" s="321">
        <f t="shared" si="4"/>
        <v>105</v>
      </c>
      <c r="L11" s="299">
        <f>VLOOKUP(C11,'Futurity 1'!$C$2:$L$101,10,FALSE)</f>
        <v>4.1666666666666666E-3</v>
      </c>
      <c r="M11" s="299">
        <f>VLOOKUP(C11,'Futurity 2'!$C$2:$L$101,10,FALSE)</f>
        <v>4.1666666666666666E-3</v>
      </c>
      <c r="N11" s="299" t="e">
        <f>VLOOKUP(C11,'Futurity Final'!$C$2:$L$101,9,FALSE)</f>
        <v>#N/A</v>
      </c>
      <c r="O11" s="236">
        <f t="shared" si="5"/>
        <v>8.3333333333333332E-3</v>
      </c>
    </row>
    <row r="12" spans="1:15" s="10" customFormat="1" ht="14.4" x14ac:dyDescent="0.3">
      <c r="A12" s="325">
        <v>11</v>
      </c>
      <c r="B12" s="332" t="str">
        <f>'Futurity 1'!B28</f>
        <v xml:space="preserve">James Butler </v>
      </c>
      <c r="C12" s="332" t="str">
        <f>'Futurity 1'!C28</f>
        <v>HR Jessie</v>
      </c>
      <c r="D12" s="299">
        <f>VLOOKUP(C12,'Futurity 1'!$C$2:$D$101,2,FALSE)</f>
        <v>6.7268518518518513E-4</v>
      </c>
      <c r="E12" s="299">
        <f>VLOOKUP(C12,'Futurity 2'!$C$2:$D$101,2,FALSE)</f>
        <v>5.3437500000000002E-4</v>
      </c>
      <c r="F12" s="299" t="e">
        <f>VLOOKUP(C12,'Futurity Final'!$C$2:$D$101,2,FALSE)</f>
        <v>#N/A</v>
      </c>
      <c r="G12" s="236">
        <f t="shared" si="3"/>
        <v>1.2070601851851851E-3</v>
      </c>
      <c r="H12" s="318">
        <f>VLOOKUP(C12,'Futurity 1'!$C$2:$K$101,9,FALSE)</f>
        <v>45</v>
      </c>
      <c r="I12" s="318">
        <f>VLOOKUP(C12,'Futurity 2'!$C$2:$K$101,9,FALSE)</f>
        <v>60</v>
      </c>
      <c r="J12" s="318" t="e">
        <f>VLOOKUP(C12,'Futurity Final'!$C$2:$K$101,8,FALSE)</f>
        <v>#N/A</v>
      </c>
      <c r="K12" s="321">
        <f t="shared" si="4"/>
        <v>105</v>
      </c>
      <c r="L12" s="299">
        <f>VLOOKUP(C12,'Futurity 1'!$C$2:$L$101,10,FALSE)</f>
        <v>4.1666666666666666E-3</v>
      </c>
      <c r="M12" s="299">
        <f>VLOOKUP(C12,'Futurity 2'!$C$2:$L$101,10,FALSE)</f>
        <v>4.1666666666666666E-3</v>
      </c>
      <c r="N12" s="299" t="e">
        <f>VLOOKUP(C12,'Futurity Final'!$C$2:$L$101,9,FALSE)</f>
        <v>#N/A</v>
      </c>
      <c r="O12" s="236">
        <f t="shared" si="5"/>
        <v>8.3333333333333332E-3</v>
      </c>
    </row>
    <row r="13" spans="1:15" s="10" customFormat="1" ht="14.4" x14ac:dyDescent="0.3">
      <c r="A13" s="325">
        <v>12</v>
      </c>
      <c r="B13" s="332" t="str">
        <f>'Futurity 1'!B11</f>
        <v>Brian Jacobs</v>
      </c>
      <c r="C13" s="332" t="str">
        <f>'Futurity 1'!C11</f>
        <v>Gibs</v>
      </c>
      <c r="D13" s="299">
        <f>VLOOKUP(C13,'Futurity 1'!$C$2:$D$101,2,FALSE)</f>
        <v>5.8043981481481477E-4</v>
      </c>
      <c r="E13" s="299">
        <f>VLOOKUP(C13,'Futurity 2'!$C$2:$D$101,2,FALSE)</f>
        <v>8.564814814814815E-4</v>
      </c>
      <c r="F13" s="299" t="e">
        <f>VLOOKUP(C13,'Futurity Final'!$C$2:$D$101,2,FALSE)</f>
        <v>#N/A</v>
      </c>
      <c r="G13" s="236">
        <f t="shared" si="3"/>
        <v>1.4369212962962964E-3</v>
      </c>
      <c r="H13" s="318">
        <f>VLOOKUP(C13,'Futurity 1'!$C$2:$K$101,9,FALSE)</f>
        <v>60</v>
      </c>
      <c r="I13" s="318">
        <f>VLOOKUP(C13,'Futurity 2'!$C$2:$K$101,9,FALSE)</f>
        <v>45</v>
      </c>
      <c r="J13" s="318" t="e">
        <f>VLOOKUP(C13,'Futurity Final'!$C$2:$K$101,8,FALSE)</f>
        <v>#N/A</v>
      </c>
      <c r="K13" s="321">
        <f t="shared" si="4"/>
        <v>105</v>
      </c>
      <c r="L13" s="299">
        <f>VLOOKUP(C13,'Futurity 1'!$C$2:$L$101,10,FALSE)</f>
        <v>4.1666666666666666E-3</v>
      </c>
      <c r="M13" s="299">
        <f>VLOOKUP(C13,'Futurity 2'!$C$2:$L$101,10,FALSE)</f>
        <v>4.1666666666666666E-3</v>
      </c>
      <c r="N13" s="299" t="e">
        <f>VLOOKUP(C13,'Futurity Final'!$C$2:$L$101,9,FALSE)</f>
        <v>#N/A</v>
      </c>
      <c r="O13" s="236">
        <f t="shared" si="5"/>
        <v>8.3333333333333332E-3</v>
      </c>
    </row>
    <row r="14" spans="1:15" s="10" customFormat="1" ht="14.4" x14ac:dyDescent="0.3">
      <c r="A14" s="325">
        <v>13</v>
      </c>
      <c r="B14" s="332" t="str">
        <f>'Futurity 1'!B15</f>
        <v>Lincoln Rogers</v>
      </c>
      <c r="C14" s="332" t="str">
        <f>'Futurity 1'!C15</f>
        <v>LR Mo</v>
      </c>
      <c r="D14" s="299">
        <f>VLOOKUP(C14,'Futurity 1'!$C$2:$D$101,2,FALSE)</f>
        <v>6.760416666666667E-4</v>
      </c>
      <c r="E14" s="299">
        <f>VLOOKUP(C14,'Futurity 2'!$C$2:$D$101,2,FALSE)</f>
        <v>1.0439814814814815E-3</v>
      </c>
      <c r="F14" s="299" t="e">
        <f>VLOOKUP(C14,'Futurity Final'!$C$2:$D$101,2,FALSE)</f>
        <v>#N/A</v>
      </c>
      <c r="G14" s="236">
        <f t="shared" si="3"/>
        <v>1.720023148148148E-3</v>
      </c>
      <c r="H14" s="318">
        <f>VLOOKUP(C14,'Futurity 1'!$C$2:$K$101,9,FALSE)</f>
        <v>60</v>
      </c>
      <c r="I14" s="318">
        <f>VLOOKUP(C14,'Futurity 2'!$C$2:$K$101,9,FALSE)</f>
        <v>45</v>
      </c>
      <c r="J14" s="318" t="e">
        <f>VLOOKUP(C14,'Futurity Final'!$C$2:$K$101,8,FALSE)</f>
        <v>#N/A</v>
      </c>
      <c r="K14" s="321">
        <f t="shared" si="4"/>
        <v>105</v>
      </c>
      <c r="L14" s="299">
        <f>VLOOKUP(C14,'Futurity 1'!$C$2:$L$101,10,FALSE)</f>
        <v>4.1666666666666666E-3</v>
      </c>
      <c r="M14" s="299">
        <f>VLOOKUP(C14,'Futurity 2'!$C$2:$L$101,10,FALSE)</f>
        <v>4.1666666666666666E-3</v>
      </c>
      <c r="N14" s="299" t="e">
        <f>VLOOKUP(C14,'Futurity Final'!$C$2:$L$101,9,FALSE)</f>
        <v>#N/A</v>
      </c>
      <c r="O14" s="236">
        <f t="shared" si="5"/>
        <v>8.3333333333333332E-3</v>
      </c>
    </row>
    <row r="15" spans="1:15" s="10" customFormat="1" ht="14.4" x14ac:dyDescent="0.3">
      <c r="A15" s="325">
        <v>14</v>
      </c>
      <c r="B15" s="332" t="str">
        <f>'Futurity 1'!B9</f>
        <v>Kevin Lippe</v>
      </c>
      <c r="C15" s="332" t="str">
        <f>'Futurity 1'!C9</f>
        <v>Circle B Tex</v>
      </c>
      <c r="D15" s="299">
        <f>VLOOKUP(C15,'Futurity 1'!$C$2:$D$101,2,FALSE)</f>
        <v>4.6562499999999995E-4</v>
      </c>
      <c r="E15" s="299">
        <f>VLOOKUP(C15,'Futurity 2'!$C$2:$D$101,2,FALSE)</f>
        <v>4.0740740740740738E-4</v>
      </c>
      <c r="F15" s="299" t="e">
        <f>VLOOKUP(C15,'Futurity Final'!$C$2:$D$101,2,FALSE)</f>
        <v>#N/A</v>
      </c>
      <c r="G15" s="236">
        <f t="shared" si="3"/>
        <v>8.7303240740740733E-4</v>
      </c>
      <c r="H15" s="318">
        <f>VLOOKUP(C15,'Futurity 1'!$C$2:$K$101,9,FALSE)</f>
        <v>60</v>
      </c>
      <c r="I15" s="318">
        <f>VLOOKUP(C15,'Futurity 2'!$C$2:$K$101,9,FALSE)</f>
        <v>30</v>
      </c>
      <c r="J15" s="318" t="e">
        <f>VLOOKUP(C15,'Futurity Final'!$C$2:$K$101,8,FALSE)</f>
        <v>#N/A</v>
      </c>
      <c r="K15" s="321">
        <f t="shared" si="4"/>
        <v>90</v>
      </c>
      <c r="L15" s="299">
        <f>VLOOKUP(C15,'Futurity 1'!$C$2:$L$101,10,FALSE)</f>
        <v>4.1666666666666666E-3</v>
      </c>
      <c r="M15" s="299">
        <f>VLOOKUP(C15,'Futurity 2'!$C$2:$L$101,10,FALSE)</f>
        <v>4.1666666666666666E-3</v>
      </c>
      <c r="N15" s="299" t="e">
        <f>VLOOKUP(C15,'Futurity Final'!$C$2:$L$101,9,FALSE)</f>
        <v>#N/A</v>
      </c>
      <c r="O15" s="236">
        <f t="shared" si="5"/>
        <v>8.3333333333333332E-3</v>
      </c>
    </row>
    <row r="16" spans="1:15" s="10" customFormat="1" ht="14.4" x14ac:dyDescent="0.3">
      <c r="A16" s="325">
        <v>15</v>
      </c>
      <c r="B16" s="332" t="str">
        <f>'Futurity 1'!B12</f>
        <v>J Emerson</v>
      </c>
      <c r="C16" s="332" t="str">
        <f>'Futurity 1'!C12</f>
        <v>DG Belle</v>
      </c>
      <c r="D16" s="299">
        <f>VLOOKUP(C16,'Futurity 1'!$C$2:$D$101,2,FALSE)</f>
        <v>6.1956018518518512E-4</v>
      </c>
      <c r="E16" s="299">
        <f>VLOOKUP(C16,'Futurity 2'!$C$2:$D$101,2,FALSE)</f>
        <v>6.1574074074074081E-4</v>
      </c>
      <c r="F16" s="299" t="e">
        <f>VLOOKUP(C16,'Futurity Final'!$C$2:$D$101,2,FALSE)</f>
        <v>#N/A</v>
      </c>
      <c r="G16" s="236">
        <f t="shared" si="3"/>
        <v>1.2353009259259259E-3</v>
      </c>
      <c r="H16" s="318">
        <f>VLOOKUP(C16,'Futurity 1'!$C$2:$K$101,9,FALSE)</f>
        <v>60</v>
      </c>
      <c r="I16" s="318">
        <f>VLOOKUP(C16,'Futurity 2'!$C$2:$K$101,9,FALSE)</f>
        <v>30</v>
      </c>
      <c r="J16" s="318" t="e">
        <f>VLOOKUP(C16,'Futurity Final'!$C$2:$K$101,8,FALSE)</f>
        <v>#N/A</v>
      </c>
      <c r="K16" s="321">
        <f t="shared" si="4"/>
        <v>90</v>
      </c>
      <c r="L16" s="299">
        <f>VLOOKUP(C16,'Futurity 1'!$C$2:$L$101,10,FALSE)</f>
        <v>4.1666666666666666E-3</v>
      </c>
      <c r="M16" s="299">
        <f>VLOOKUP(C16,'Futurity 2'!$C$2:$L$101,10,FALSE)</f>
        <v>4.1666666666666666E-3</v>
      </c>
      <c r="N16" s="299" t="e">
        <f>VLOOKUP(C16,'Futurity Final'!$C$2:$L$101,9,FALSE)</f>
        <v>#N/A</v>
      </c>
      <c r="O16" s="236">
        <f t="shared" si="5"/>
        <v>8.3333333333333332E-3</v>
      </c>
    </row>
    <row r="17" spans="1:15" s="10" customFormat="1" ht="14.4" x14ac:dyDescent="0.3">
      <c r="A17" s="325">
        <v>16</v>
      </c>
      <c r="B17" s="332" t="str">
        <f>'Futurity 1'!B34</f>
        <v>Steve Scott</v>
      </c>
      <c r="C17" s="332" t="str">
        <f>'Futurity 1'!C34</f>
        <v>Bob</v>
      </c>
      <c r="D17" s="299">
        <f>VLOOKUP(C17,'Futurity 1'!$C$2:$D$101,2,FALSE)</f>
        <v>8.688657407407408E-4</v>
      </c>
      <c r="E17" s="299">
        <f>VLOOKUP(C17,'Futurity 2'!$C$2:$D$101,2,FALSE)</f>
        <v>3.7175925925925923E-4</v>
      </c>
      <c r="F17" s="299" t="e">
        <f>VLOOKUP(C17,'Futurity Final'!$C$2:$D$101,2,FALSE)</f>
        <v>#N/A</v>
      </c>
      <c r="G17" s="236">
        <f t="shared" si="3"/>
        <v>1.240625E-3</v>
      </c>
      <c r="H17" s="318">
        <f>VLOOKUP(C17,'Futurity 1'!$C$2:$K$101,9,FALSE)</f>
        <v>45</v>
      </c>
      <c r="I17" s="318">
        <f>VLOOKUP(C17,'Futurity 2'!$C$2:$K$101,9,FALSE)</f>
        <v>45</v>
      </c>
      <c r="J17" s="318" t="e">
        <f>VLOOKUP(C17,'Futurity Final'!$C$2:$K$101,8,FALSE)</f>
        <v>#N/A</v>
      </c>
      <c r="K17" s="321">
        <f t="shared" si="4"/>
        <v>90</v>
      </c>
      <c r="L17" s="299">
        <f>VLOOKUP(C17,'Futurity 1'!$C$2:$L$101,10,FALSE)</f>
        <v>4.1666666666666666E-3</v>
      </c>
      <c r="M17" s="299">
        <f>VLOOKUP(C17,'Futurity 2'!$C$2:$L$101,10,FALSE)</f>
        <v>4.1666666666666666E-3</v>
      </c>
      <c r="N17" s="299" t="e">
        <f>VLOOKUP(C17,'Futurity Final'!$C$2:$L$101,9,FALSE)</f>
        <v>#N/A</v>
      </c>
      <c r="O17" s="236">
        <f t="shared" si="5"/>
        <v>8.3333333333333332E-3</v>
      </c>
    </row>
    <row r="18" spans="1:15" s="10" customFormat="1" ht="14.4" x14ac:dyDescent="0.3">
      <c r="A18" s="325">
        <v>17</v>
      </c>
      <c r="B18" s="332" t="str">
        <f>'Futurity 1'!B52</f>
        <v>J Emerson</v>
      </c>
      <c r="C18" s="332" t="str">
        <f>'Futurity 1'!C52</f>
        <v>Karla</v>
      </c>
      <c r="D18" s="299">
        <f>VLOOKUP(C18,'Futurity 1'!$C$2:$D$101,2,FALSE)</f>
        <v>8.7291666666666681E-4</v>
      </c>
      <c r="E18" s="299">
        <f>VLOOKUP(C18,'Futurity 2'!$C$2:$D$101,2,FALSE)</f>
        <v>1.0879629629629629E-3</v>
      </c>
      <c r="F18" s="299" t="e">
        <f>VLOOKUP(C18,'Futurity Final'!$C$2:$D$101,2,FALSE)</f>
        <v>#N/A</v>
      </c>
      <c r="G18" s="236">
        <f t="shared" si="3"/>
        <v>1.9608796296296297E-3</v>
      </c>
      <c r="H18" s="318">
        <f>VLOOKUP(C18,'Futurity 1'!$C$2:$K$101,9,FALSE)</f>
        <v>30</v>
      </c>
      <c r="I18" s="318">
        <f>VLOOKUP(C18,'Futurity 2'!$C$2:$K$101,9,FALSE)</f>
        <v>60</v>
      </c>
      <c r="J18" s="318" t="e">
        <f>VLOOKUP(C18,'Futurity Final'!$C$2:$K$101,8,FALSE)</f>
        <v>#N/A</v>
      </c>
      <c r="K18" s="321">
        <f t="shared" si="4"/>
        <v>90</v>
      </c>
      <c r="L18" s="299">
        <f>VLOOKUP(C18,'Futurity 1'!$C$2:$L$101,10,FALSE)</f>
        <v>4.1666666666666666E-3</v>
      </c>
      <c r="M18" s="299">
        <f>VLOOKUP(C18,'Futurity 2'!$C$2:$L$101,10,FALSE)</f>
        <v>4.1666666666666666E-3</v>
      </c>
      <c r="N18" s="299" t="e">
        <f>VLOOKUP(C18,'Futurity Final'!$C$2:$L$101,9,FALSE)</f>
        <v>#N/A</v>
      </c>
      <c r="O18" s="236">
        <f t="shared" si="5"/>
        <v>8.3333333333333332E-3</v>
      </c>
    </row>
    <row r="19" spans="1:15" s="10" customFormat="1" ht="14.4" x14ac:dyDescent="0.3">
      <c r="A19" s="325">
        <v>18</v>
      </c>
      <c r="B19" s="332" t="str">
        <f>'Futurity 1'!B55</f>
        <v>Mike Collins</v>
      </c>
      <c r="C19" s="332" t="str">
        <f>'Futurity 1'!C55</f>
        <v>Rudy B</v>
      </c>
      <c r="D19" s="299">
        <f>VLOOKUP(C19,'Futurity 1'!$C$2:$D$101,2,FALSE)</f>
        <v>9.540509259259259E-4</v>
      </c>
      <c r="E19" s="299">
        <f>VLOOKUP(C19,'Futurity 2'!$C$2:$D$101,2,FALSE)</f>
        <v>1.4751157407407406E-3</v>
      </c>
      <c r="F19" s="299" t="e">
        <f>VLOOKUP(C19,'Futurity Final'!$C$2:$D$101,2,FALSE)</f>
        <v>#N/A</v>
      </c>
      <c r="G19" s="236">
        <f t="shared" si="3"/>
        <v>2.4291666666666663E-3</v>
      </c>
      <c r="H19" s="318">
        <f>VLOOKUP(C19,'Futurity 1'!$C$2:$K$101,9,FALSE)</f>
        <v>30</v>
      </c>
      <c r="I19" s="318">
        <f>VLOOKUP(C19,'Futurity 2'!$C$2:$K$101,9,FALSE)</f>
        <v>60</v>
      </c>
      <c r="J19" s="318" t="e">
        <f>VLOOKUP(C19,'Futurity Final'!$C$2:$K$101,8,FALSE)</f>
        <v>#N/A</v>
      </c>
      <c r="K19" s="321">
        <f t="shared" si="4"/>
        <v>90</v>
      </c>
      <c r="L19" s="299">
        <f>VLOOKUP(C19,'Futurity 1'!$C$2:$L$101,10,FALSE)</f>
        <v>4.1666666666666666E-3</v>
      </c>
      <c r="M19" s="299">
        <f>VLOOKUP(C19,'Futurity 2'!$C$2:$L$101,10,FALSE)</f>
        <v>4.1666666666666666E-3</v>
      </c>
      <c r="N19" s="299" t="e">
        <f>VLOOKUP(C19,'Futurity Final'!$C$2:$L$101,9,FALSE)</f>
        <v>#N/A</v>
      </c>
      <c r="O19" s="236">
        <f t="shared" si="5"/>
        <v>8.3333333333333332E-3</v>
      </c>
    </row>
    <row r="20" spans="1:15" s="10" customFormat="1" ht="14.4" x14ac:dyDescent="0.3">
      <c r="A20" s="325">
        <v>19</v>
      </c>
      <c r="B20" s="332" t="str">
        <f>'Futurity 1'!B14</f>
        <v>Kevin Lippe</v>
      </c>
      <c r="C20" s="332" t="str">
        <f>'Futurity 1'!C14</f>
        <v>CT Millie</v>
      </c>
      <c r="D20" s="299">
        <f>VLOOKUP(C20,'Futurity 1'!$C$2:$D$101,2,FALSE)</f>
        <v>6.6736111111111108E-4</v>
      </c>
      <c r="E20" s="299">
        <f>VLOOKUP(C20,'Futurity 2'!$C$2:$D$101,2,FALSE)</f>
        <v>2.0947916666666667E-3</v>
      </c>
      <c r="F20" s="299" t="e">
        <f>VLOOKUP(C20,'Futurity Final'!$C$2:$D$101,2,FALSE)</f>
        <v>#N/A</v>
      </c>
      <c r="G20" s="236">
        <f t="shared" si="3"/>
        <v>2.7621527777777779E-3</v>
      </c>
      <c r="H20" s="318">
        <f>VLOOKUP(C20,'Futurity 1'!$C$2:$K$101,9,FALSE)</f>
        <v>60</v>
      </c>
      <c r="I20" s="318">
        <f>VLOOKUP(C20,'Futurity 2'!$C$2:$K$101,9,FALSE)</f>
        <v>30</v>
      </c>
      <c r="J20" s="318" t="e">
        <f>VLOOKUP(C20,'Futurity Final'!$C$2:$K$101,8,FALSE)</f>
        <v>#N/A</v>
      </c>
      <c r="K20" s="321">
        <f t="shared" si="4"/>
        <v>90</v>
      </c>
      <c r="L20" s="299">
        <f>VLOOKUP(C20,'Futurity 1'!$C$2:$L$101,10,FALSE)</f>
        <v>4.1666666666666666E-3</v>
      </c>
      <c r="M20" s="299">
        <f>VLOOKUP(C20,'Futurity 2'!$C$2:$L$101,10,FALSE)</f>
        <v>4.1666666666666666E-3</v>
      </c>
      <c r="N20" s="299" t="e">
        <f>VLOOKUP(C20,'Futurity Final'!$C$2:$L$101,9,FALSE)</f>
        <v>#N/A</v>
      </c>
      <c r="O20" s="236">
        <f t="shared" si="5"/>
        <v>8.3333333333333332E-3</v>
      </c>
    </row>
    <row r="21" spans="1:15" s="10" customFormat="1" ht="14.4" x14ac:dyDescent="0.3">
      <c r="A21" s="325">
        <v>20</v>
      </c>
      <c r="B21" s="332" t="str">
        <f>'Futurity 1'!B19</f>
        <v>Brent Daniel</v>
      </c>
      <c r="C21" s="332" t="str">
        <f>'Futurity 1'!C19</f>
        <v>TH Lizzie</v>
      </c>
      <c r="D21" s="299">
        <f>VLOOKUP(C21,'Futurity 1'!$C$2:$D$101,2,FALSE)</f>
        <v>1.4246527777777775E-3</v>
      </c>
      <c r="E21" s="299">
        <f>VLOOKUP(C21,'Futurity 2'!$C$2:$D$101,2,FALSE)</f>
        <v>1.6064814814814815E-3</v>
      </c>
      <c r="F21" s="299" t="e">
        <f>VLOOKUP(C21,'Futurity Final'!$C$2:$D$101,2,FALSE)</f>
        <v>#N/A</v>
      </c>
      <c r="G21" s="236">
        <f t="shared" si="3"/>
        <v>3.031134259259259E-3</v>
      </c>
      <c r="H21" s="318">
        <f>VLOOKUP(C21,'Futurity 1'!$C$2:$K$101,9,FALSE)</f>
        <v>60</v>
      </c>
      <c r="I21" s="318">
        <f>VLOOKUP(C21,'Futurity 2'!$C$2:$K$101,9,FALSE)</f>
        <v>30</v>
      </c>
      <c r="J21" s="318" t="e">
        <f>VLOOKUP(C21,'Futurity Final'!$C$2:$K$101,8,FALSE)</f>
        <v>#N/A</v>
      </c>
      <c r="K21" s="321">
        <f t="shared" si="4"/>
        <v>90</v>
      </c>
      <c r="L21" s="299">
        <f>VLOOKUP(C21,'Futurity 1'!$C$2:$L$101,10,FALSE)</f>
        <v>4.1666666666666666E-3</v>
      </c>
      <c r="M21" s="299">
        <f>VLOOKUP(C21,'Futurity 2'!$C$2:$L$101,10,FALSE)</f>
        <v>4.1666666666666666E-3</v>
      </c>
      <c r="N21" s="299" t="e">
        <f>VLOOKUP(C21,'Futurity Final'!$C$2:$L$101,9,FALSE)</f>
        <v>#N/A</v>
      </c>
      <c r="O21" s="236">
        <f t="shared" si="5"/>
        <v>8.3333333333333332E-3</v>
      </c>
    </row>
    <row r="22" spans="1:15" s="10" customFormat="1" ht="14.4" x14ac:dyDescent="0.3">
      <c r="A22" s="325">
        <v>21</v>
      </c>
      <c r="B22" s="332" t="str">
        <f>'Futurity 1'!B38</f>
        <v>Jeff Christiansen</v>
      </c>
      <c r="C22" s="332" t="str">
        <f>'Futurity 1'!C38</f>
        <v>Flo</v>
      </c>
      <c r="D22" s="299">
        <f>VLOOKUP(C22,'Futurity 1'!$C$2:$D$101,2,FALSE)</f>
        <v>2.380787037037037E-4</v>
      </c>
      <c r="E22" s="299">
        <f>VLOOKUP(C22,'Futurity 2'!$C$2:$D$101,2,FALSE)</f>
        <v>4.9259259259259265E-4</v>
      </c>
      <c r="F22" s="299" t="e">
        <f>VLOOKUP(C22,'Futurity Final'!$C$2:$D$101,2,FALSE)</f>
        <v>#N/A</v>
      </c>
      <c r="G22" s="236">
        <f t="shared" si="3"/>
        <v>7.3067129629629632E-4</v>
      </c>
      <c r="H22" s="318">
        <f>VLOOKUP(C22,'Futurity 1'!$C$2:$K$101,9,FALSE)</f>
        <v>30</v>
      </c>
      <c r="I22" s="318">
        <f>VLOOKUP(C22,'Futurity 2'!$C$2:$K$101,9,FALSE)</f>
        <v>45</v>
      </c>
      <c r="J22" s="318" t="e">
        <f>VLOOKUP(C22,'Futurity Final'!$C$2:$K$101,8,FALSE)</f>
        <v>#N/A</v>
      </c>
      <c r="K22" s="321">
        <f t="shared" si="4"/>
        <v>75</v>
      </c>
      <c r="L22" s="299">
        <f>VLOOKUP(C22,'Futurity 1'!$C$2:$L$101,10,FALSE)</f>
        <v>4.1666666666666666E-3</v>
      </c>
      <c r="M22" s="299">
        <f>VLOOKUP(C22,'Futurity 2'!$C$2:$L$101,10,FALSE)</f>
        <v>4.1666666666666666E-3</v>
      </c>
      <c r="N22" s="299" t="e">
        <f>VLOOKUP(C22,'Futurity Final'!$C$2:$L$101,9,FALSE)</f>
        <v>#N/A</v>
      </c>
      <c r="O22" s="236">
        <f t="shared" si="5"/>
        <v>8.3333333333333332E-3</v>
      </c>
    </row>
    <row r="23" spans="1:15" s="10" customFormat="1" ht="14.4" x14ac:dyDescent="0.3">
      <c r="A23" s="325">
        <v>22</v>
      </c>
      <c r="B23" s="332" t="str">
        <f>'Futurity 1'!B46</f>
        <v>Marvin Daniel</v>
      </c>
      <c r="C23" s="332" t="str">
        <f>'Futurity 1'!C46</f>
        <v>Flo</v>
      </c>
      <c r="D23" s="299">
        <f>VLOOKUP(C23,'Futurity 1'!$C$2:$D$101,2,FALSE)</f>
        <v>2.380787037037037E-4</v>
      </c>
      <c r="E23" s="299">
        <f>VLOOKUP(C23,'Futurity 2'!$C$2:$D$101,2,FALSE)</f>
        <v>4.9259259259259265E-4</v>
      </c>
      <c r="F23" s="299" t="e">
        <f>VLOOKUP(C23,'Futurity Final'!$C$2:$D$101,2,FALSE)</f>
        <v>#N/A</v>
      </c>
      <c r="G23" s="236">
        <f t="shared" si="3"/>
        <v>7.3067129629629632E-4</v>
      </c>
      <c r="H23" s="318">
        <f>VLOOKUP(C23,'Futurity 1'!$C$2:$K$101,9,FALSE)</f>
        <v>30</v>
      </c>
      <c r="I23" s="318">
        <f>VLOOKUP(C23,'Futurity 2'!$C$2:$K$101,9,FALSE)</f>
        <v>45</v>
      </c>
      <c r="J23" s="318" t="e">
        <f>VLOOKUP(C23,'Futurity Final'!$C$2:$K$101,8,FALSE)</f>
        <v>#N/A</v>
      </c>
      <c r="K23" s="321">
        <f t="shared" si="4"/>
        <v>75</v>
      </c>
      <c r="L23" s="299">
        <f>VLOOKUP(C23,'Futurity 1'!$C$2:$L$101,10,FALSE)</f>
        <v>4.1666666666666666E-3</v>
      </c>
      <c r="M23" s="299">
        <f>VLOOKUP(C23,'Futurity 2'!$C$2:$L$101,10,FALSE)</f>
        <v>4.1666666666666666E-3</v>
      </c>
      <c r="N23" s="299" t="e">
        <f>VLOOKUP(C23,'Futurity Final'!$C$2:$L$101,9,FALSE)</f>
        <v>#N/A</v>
      </c>
      <c r="O23" s="236">
        <f t="shared" si="5"/>
        <v>8.3333333333333332E-3</v>
      </c>
    </row>
    <row r="24" spans="1:15" s="10" customFormat="1" ht="14.4" x14ac:dyDescent="0.3">
      <c r="A24" s="325">
        <v>23</v>
      </c>
      <c r="B24" s="332" t="str">
        <f>'Futurity 1'!B26</f>
        <v>TJ Collett</v>
      </c>
      <c r="C24" s="332" t="str">
        <f>'Futurity 1'!C26</f>
        <v>Rickel</v>
      </c>
      <c r="D24" s="299">
        <f>VLOOKUP(C24,'Futurity 1'!$C$2:$D$101,2,FALSE)</f>
        <v>6.5335648148148143E-4</v>
      </c>
      <c r="E24" s="299">
        <f>VLOOKUP(C24,'Futurity 2'!$C$2:$D$101,2,FALSE)</f>
        <v>2.8009259259259258E-4</v>
      </c>
      <c r="F24" s="299" t="e">
        <f>VLOOKUP(C24,'Futurity Final'!$C$2:$D$101,2,FALSE)</f>
        <v>#N/A</v>
      </c>
      <c r="G24" s="236">
        <f t="shared" si="3"/>
        <v>9.3344907407407396E-4</v>
      </c>
      <c r="H24" s="318">
        <f>VLOOKUP(C24,'Futurity 1'!$C$2:$K$101,9,FALSE)</f>
        <v>45</v>
      </c>
      <c r="I24" s="318">
        <f>VLOOKUP(C24,'Futurity 2'!$C$2:$K$101,9,FALSE)</f>
        <v>30</v>
      </c>
      <c r="J24" s="318" t="e">
        <f>VLOOKUP(C24,'Futurity Final'!$C$2:$K$101,8,FALSE)</f>
        <v>#N/A</v>
      </c>
      <c r="K24" s="321">
        <f t="shared" si="4"/>
        <v>75</v>
      </c>
      <c r="L24" s="299">
        <f>VLOOKUP(C24,'Futurity 1'!$C$2:$L$101,10,FALSE)</f>
        <v>4.1666666666666666E-3</v>
      </c>
      <c r="M24" s="299">
        <f>VLOOKUP(C24,'Futurity 2'!$C$2:$L$101,10,FALSE)</f>
        <v>4.1666666666666666E-3</v>
      </c>
      <c r="N24" s="299" t="e">
        <f>VLOOKUP(C24,'Futurity Final'!$C$2:$L$101,9,FALSE)</f>
        <v>#N/A</v>
      </c>
      <c r="O24" s="236">
        <f t="shared" si="5"/>
        <v>8.3333333333333332E-3</v>
      </c>
    </row>
    <row r="25" spans="1:15" s="10" customFormat="1" ht="14.4" x14ac:dyDescent="0.3">
      <c r="A25" s="325">
        <v>24</v>
      </c>
      <c r="B25" s="332" t="str">
        <f>'Futurity 1'!B25</f>
        <v>Kevin Lippe</v>
      </c>
      <c r="C25" s="332" t="str">
        <f>'Futurity 1'!C25</f>
        <v>Cedar Top Jack</v>
      </c>
      <c r="D25" s="299">
        <f>VLOOKUP(C25,'Futurity 1'!$C$2:$D$101,2,FALSE)</f>
        <v>6.379629629629629E-4</v>
      </c>
      <c r="E25" s="299">
        <f>VLOOKUP(C25,'Futurity 2'!$C$2:$D$101,2,FALSE)</f>
        <v>3.1828703703703701E-4</v>
      </c>
      <c r="F25" s="299" t="e">
        <f>VLOOKUP(C25,'Futurity Final'!$C$2:$D$101,2,FALSE)</f>
        <v>#N/A</v>
      </c>
      <c r="G25" s="236">
        <f t="shared" si="3"/>
        <v>9.5624999999999985E-4</v>
      </c>
      <c r="H25" s="318">
        <f>VLOOKUP(C25,'Futurity 1'!$C$2:$K$101,9,FALSE)</f>
        <v>45</v>
      </c>
      <c r="I25" s="318">
        <f>VLOOKUP(C25,'Futurity 2'!$C$2:$K$101,9,FALSE)</f>
        <v>30</v>
      </c>
      <c r="J25" s="318" t="e">
        <f>VLOOKUP(C25,'Futurity Final'!$C$2:$K$101,8,FALSE)</f>
        <v>#N/A</v>
      </c>
      <c r="K25" s="321">
        <f t="shared" si="4"/>
        <v>75</v>
      </c>
      <c r="L25" s="299">
        <f>VLOOKUP(C25,'Futurity 1'!$C$2:$L$101,10,FALSE)</f>
        <v>4.1666666666666666E-3</v>
      </c>
      <c r="M25" s="299">
        <f>VLOOKUP(C25,'Futurity 2'!$C$2:$L$101,10,FALSE)</f>
        <v>4.1666666666666666E-3</v>
      </c>
      <c r="N25" s="299" t="e">
        <f>VLOOKUP(C25,'Futurity Final'!$C$2:$L$101,9,FALSE)</f>
        <v>#N/A</v>
      </c>
      <c r="O25" s="236">
        <f t="shared" si="5"/>
        <v>8.3333333333333332E-3</v>
      </c>
    </row>
    <row r="26" spans="1:15" s="10" customFormat="1" ht="14.4" x14ac:dyDescent="0.3">
      <c r="A26" s="325">
        <v>25</v>
      </c>
      <c r="B26" s="332" t="str">
        <f>'Futurity 1'!B49</f>
        <v>Derk Robinson</v>
      </c>
      <c r="C26" s="332" t="str">
        <f>'Futurity 1'!C49</f>
        <v>Moura's Raven</v>
      </c>
      <c r="D26" s="299">
        <f>VLOOKUP(C26,'Futurity 1'!$C$2:$D$101,2,FALSE)</f>
        <v>7.1238425925925929E-4</v>
      </c>
      <c r="E26" s="299">
        <f>VLOOKUP(C26,'Futurity 2'!$C$2:$D$101,2,FALSE)</f>
        <v>4.2939814814814821E-4</v>
      </c>
      <c r="F26" s="299" t="e">
        <f>VLOOKUP(C26,'Futurity Final'!$C$2:$D$101,2,FALSE)</f>
        <v>#N/A</v>
      </c>
      <c r="G26" s="236">
        <f t="shared" si="3"/>
        <v>1.1417824074074075E-3</v>
      </c>
      <c r="H26" s="318">
        <f>VLOOKUP(C26,'Futurity 1'!$C$2:$K$101,9,FALSE)</f>
        <v>30</v>
      </c>
      <c r="I26" s="318">
        <f>VLOOKUP(C26,'Futurity 2'!$C$2:$K$101,9,FALSE)</f>
        <v>45</v>
      </c>
      <c r="J26" s="318" t="e">
        <f>VLOOKUP(C26,'Futurity Final'!$C$2:$K$101,8,FALSE)</f>
        <v>#N/A</v>
      </c>
      <c r="K26" s="321">
        <f t="shared" si="4"/>
        <v>75</v>
      </c>
      <c r="L26" s="299">
        <f>VLOOKUP(C26,'Futurity 1'!$C$2:$L$101,10,FALSE)</f>
        <v>4.1666666666666666E-3</v>
      </c>
      <c r="M26" s="299">
        <f>VLOOKUP(C26,'Futurity 2'!$C$2:$L$101,10,FALSE)</f>
        <v>4.1666666666666666E-3</v>
      </c>
      <c r="N26" s="299" t="e">
        <f>VLOOKUP(C26,'Futurity Final'!$C$2:$L$101,9,FALSE)</f>
        <v>#N/A</v>
      </c>
      <c r="O26" s="236">
        <f t="shared" si="5"/>
        <v>8.3333333333333332E-3</v>
      </c>
    </row>
    <row r="27" spans="1:15" s="10" customFormat="1" ht="14.4" x14ac:dyDescent="0.3">
      <c r="A27" s="325">
        <v>26</v>
      </c>
      <c r="B27" s="332" t="str">
        <f>'Futurity 1'!B44</f>
        <v>Dana Penrod</v>
      </c>
      <c r="C27" s="332" t="str">
        <f>'Futurity 1'!C44</f>
        <v>Slash J Cap</v>
      </c>
      <c r="D27" s="299">
        <f>VLOOKUP(C27,'Futurity 1'!$C$2:$D$101,2,FALSE)</f>
        <v>4.8587962962962967E-4</v>
      </c>
      <c r="E27" s="299">
        <f>VLOOKUP(C27,'Futurity 2'!$C$2:$D$101,2,FALSE)</f>
        <v>6.590277777777778E-4</v>
      </c>
      <c r="F27" s="299" t="e">
        <f>VLOOKUP(C27,'Futurity Final'!$C$2:$D$101,2,FALSE)</f>
        <v>#N/A</v>
      </c>
      <c r="G27" s="236">
        <f t="shared" si="3"/>
        <v>1.1449074074074074E-3</v>
      </c>
      <c r="H27" s="318">
        <f>VLOOKUP(C27,'Futurity 1'!$C$2:$K$101,9,FALSE)</f>
        <v>30</v>
      </c>
      <c r="I27" s="318">
        <f>VLOOKUP(C27,'Futurity 2'!$C$2:$K$101,9,FALSE)</f>
        <v>45</v>
      </c>
      <c r="J27" s="318" t="e">
        <f>VLOOKUP(C27,'Futurity Final'!$C$2:$K$101,8,FALSE)</f>
        <v>#N/A</v>
      </c>
      <c r="K27" s="321">
        <f t="shared" si="4"/>
        <v>75</v>
      </c>
      <c r="L27" s="299">
        <f>VLOOKUP(C27,'Futurity 1'!$C$2:$L$101,10,FALSE)</f>
        <v>4.1666666666666666E-3</v>
      </c>
      <c r="M27" s="299">
        <f>VLOOKUP(C27,'Futurity 2'!$C$2:$L$101,10,FALSE)</f>
        <v>4.1666666666666666E-3</v>
      </c>
      <c r="N27" s="299" t="e">
        <f>VLOOKUP(C27,'Futurity Final'!$C$2:$L$101,9,FALSE)</f>
        <v>#N/A</v>
      </c>
      <c r="O27" s="236">
        <f t="shared" si="5"/>
        <v>8.3333333333333332E-3</v>
      </c>
    </row>
    <row r="28" spans="1:15" s="10" customFormat="1" ht="14.4" x14ac:dyDescent="0.3">
      <c r="A28" s="325">
        <v>27</v>
      </c>
      <c r="B28" s="332" t="str">
        <f>'Futurity 1'!B41</f>
        <v>Brent Daniel</v>
      </c>
      <c r="C28" s="332" t="str">
        <f>'Futurity 1'!C41</f>
        <v>Rodie</v>
      </c>
      <c r="D28" s="299">
        <f>VLOOKUP(C28,'Futurity 1'!$C$2:$D$101,2,FALSE)</f>
        <v>3.8738425925925925E-4</v>
      </c>
      <c r="E28" s="299">
        <f>VLOOKUP(C28,'Futurity 2'!$C$2:$D$101,2,FALSE)</f>
        <v>8.3333333333333339E-4</v>
      </c>
      <c r="F28" s="299" t="e">
        <f>VLOOKUP(C28,'Futurity Final'!$C$2:$D$101,2,FALSE)</f>
        <v>#N/A</v>
      </c>
      <c r="G28" s="236">
        <f t="shared" si="3"/>
        <v>1.2207175925925927E-3</v>
      </c>
      <c r="H28" s="318">
        <f>VLOOKUP(C28,'Futurity 1'!$C$2:$K$101,9,FALSE)</f>
        <v>30</v>
      </c>
      <c r="I28" s="318">
        <f>VLOOKUP(C28,'Futurity 2'!$C$2:$K$101,9,FALSE)</f>
        <v>45</v>
      </c>
      <c r="J28" s="318" t="e">
        <f>VLOOKUP(C28,'Futurity Final'!$C$2:$K$101,8,FALSE)</f>
        <v>#N/A</v>
      </c>
      <c r="K28" s="321">
        <f t="shared" si="4"/>
        <v>75</v>
      </c>
      <c r="L28" s="299">
        <f>VLOOKUP(C28,'Futurity 1'!$C$2:$L$101,10,FALSE)</f>
        <v>4.1666666666666666E-3</v>
      </c>
      <c r="M28" s="299">
        <f>VLOOKUP(C28,'Futurity 2'!$C$2:$L$101,10,FALSE)</f>
        <v>4.1666666666666666E-3</v>
      </c>
      <c r="N28" s="299" t="e">
        <f>VLOOKUP(C28,'Futurity Final'!$C$2:$L$101,9,FALSE)</f>
        <v>#N/A</v>
      </c>
      <c r="O28" s="236">
        <f t="shared" si="5"/>
        <v>8.3333333333333332E-3</v>
      </c>
    </row>
    <row r="29" spans="1:15" s="10" customFormat="1" ht="14.4" x14ac:dyDescent="0.3">
      <c r="A29" s="325">
        <v>28</v>
      </c>
      <c r="B29" s="332" t="str">
        <f>'Futurity 1'!B33</f>
        <v>Randal Walker</v>
      </c>
      <c r="C29" s="332" t="str">
        <f>'Futurity 1'!C33</f>
        <v>Dalm</v>
      </c>
      <c r="D29" s="299">
        <f>VLOOKUP(C29,'Futurity 1'!$C$2:$D$101,2,FALSE)</f>
        <v>8.0462962962962964E-4</v>
      </c>
      <c r="E29" s="299">
        <f>VLOOKUP(C29,'Futurity 2'!$C$2:$D$101,2,FALSE)</f>
        <v>4.1898148148148155E-4</v>
      </c>
      <c r="F29" s="299" t="e">
        <f>VLOOKUP(C29,'Futurity Final'!$C$2:$D$101,2,FALSE)</f>
        <v>#N/A</v>
      </c>
      <c r="G29" s="236">
        <f t="shared" si="3"/>
        <v>1.2236111111111111E-3</v>
      </c>
      <c r="H29" s="318">
        <f>VLOOKUP(C29,'Futurity 1'!$C$2:$K$101,9,FALSE)</f>
        <v>45</v>
      </c>
      <c r="I29" s="318">
        <f>VLOOKUP(C29,'Futurity 2'!$C$2:$K$101,9,FALSE)</f>
        <v>30</v>
      </c>
      <c r="J29" s="318" t="e">
        <f>VLOOKUP(C29,'Futurity Final'!$C$2:$K$101,8,FALSE)</f>
        <v>#N/A</v>
      </c>
      <c r="K29" s="321">
        <f t="shared" si="4"/>
        <v>75</v>
      </c>
      <c r="L29" s="299">
        <f>VLOOKUP(C29,'Futurity 1'!$C$2:$L$101,10,FALSE)</f>
        <v>4.1666666666666666E-3</v>
      </c>
      <c r="M29" s="299">
        <f>VLOOKUP(C29,'Futurity 2'!$C$2:$L$101,10,FALSE)</f>
        <v>4.1666666666666666E-3</v>
      </c>
      <c r="N29" s="299" t="e">
        <f>VLOOKUP(C29,'Futurity Final'!$C$2:$L$101,9,FALSE)</f>
        <v>#N/A</v>
      </c>
      <c r="O29" s="236">
        <f t="shared" si="5"/>
        <v>8.3333333333333332E-3</v>
      </c>
    </row>
    <row r="30" spans="1:15" s="10" customFormat="1" ht="14.4" x14ac:dyDescent="0.3">
      <c r="A30" s="325">
        <v>29</v>
      </c>
      <c r="B30" s="332" t="str">
        <f>'Futurity 1'!B21</f>
        <v>Joni Tietjen</v>
      </c>
      <c r="C30" s="332" t="str">
        <f>'Futurity 1'!C21</f>
        <v>Slash J Wyn</v>
      </c>
      <c r="D30" s="299">
        <f>VLOOKUP(C30,'Futurity 1'!$C$2:$D$101,2,FALSE)</f>
        <v>3.5706018518518514E-4</v>
      </c>
      <c r="E30" s="299">
        <f>VLOOKUP(C30,'Futurity 2'!$C$2:$D$101,2,FALSE)</f>
        <v>9.1203703703703716E-4</v>
      </c>
      <c r="F30" s="299" t="e">
        <f>VLOOKUP(C30,'Futurity Final'!$C$2:$D$101,2,FALSE)</f>
        <v>#N/A</v>
      </c>
      <c r="G30" s="236">
        <f t="shared" si="3"/>
        <v>1.2690972222222222E-3</v>
      </c>
      <c r="H30" s="318">
        <f>VLOOKUP(C30,'Futurity 1'!$C$2:$K$101,9,FALSE)</f>
        <v>45</v>
      </c>
      <c r="I30" s="318">
        <f>VLOOKUP(C30,'Futurity 2'!$C$2:$K$101,9,FALSE)</f>
        <v>30</v>
      </c>
      <c r="J30" s="318" t="e">
        <f>VLOOKUP(C30,'Futurity Final'!$C$2:$K$101,8,FALSE)</f>
        <v>#N/A</v>
      </c>
      <c r="K30" s="321">
        <f t="shared" si="4"/>
        <v>75</v>
      </c>
      <c r="L30" s="299">
        <f>VLOOKUP(C30,'Futurity 1'!$C$2:$L$101,10,FALSE)</f>
        <v>4.1666666666666666E-3</v>
      </c>
      <c r="M30" s="299">
        <f>VLOOKUP(C30,'Futurity 2'!$C$2:$L$101,10,FALSE)</f>
        <v>4.1666666666666666E-3</v>
      </c>
      <c r="N30" s="299" t="e">
        <f>VLOOKUP(C30,'Futurity Final'!$C$2:$L$101,9,FALSE)</f>
        <v>#N/A</v>
      </c>
      <c r="O30" s="236">
        <f t="shared" si="5"/>
        <v>8.3333333333333332E-3</v>
      </c>
    </row>
    <row r="31" spans="1:15" s="10" customFormat="1" ht="14.4" x14ac:dyDescent="0.3">
      <c r="A31" s="325">
        <v>30</v>
      </c>
      <c r="B31" s="332" t="str">
        <f>'Futurity 1'!B22</f>
        <v>Shauna Moser</v>
      </c>
      <c r="C31" s="332" t="str">
        <f>'Futurity 1'!C22</f>
        <v>Peeler</v>
      </c>
      <c r="D31" s="299">
        <f>VLOOKUP(C31,'Futurity 1'!$C$2:$D$101,2,FALSE)</f>
        <v>4.0335648148148148E-4</v>
      </c>
      <c r="E31" s="299">
        <f>VLOOKUP(C31,'Futurity 2'!$C$2:$D$101,2,FALSE)</f>
        <v>8.89699074074074E-4</v>
      </c>
      <c r="F31" s="299" t="e">
        <f>VLOOKUP(C31,'Futurity Final'!$C$2:$D$101,2,FALSE)</f>
        <v>#N/A</v>
      </c>
      <c r="G31" s="236">
        <f t="shared" si="3"/>
        <v>1.2930555555555555E-3</v>
      </c>
      <c r="H31" s="318">
        <f>VLOOKUP(C31,'Futurity 1'!$C$2:$K$101,9,FALSE)</f>
        <v>45</v>
      </c>
      <c r="I31" s="318">
        <f>VLOOKUP(C31,'Futurity 2'!$C$2:$K$101,9,FALSE)</f>
        <v>30</v>
      </c>
      <c r="J31" s="318" t="e">
        <f>VLOOKUP(C31,'Futurity Final'!$C$2:$K$101,8,FALSE)</f>
        <v>#N/A</v>
      </c>
      <c r="K31" s="321">
        <f t="shared" si="4"/>
        <v>75</v>
      </c>
      <c r="L31" s="299">
        <f>VLOOKUP(C31,'Futurity 1'!$C$2:$L$101,10,FALSE)</f>
        <v>4.1666666666666666E-3</v>
      </c>
      <c r="M31" s="299">
        <f>VLOOKUP(C31,'Futurity 2'!$C$2:$L$101,10,FALSE)</f>
        <v>4.1666666666666666E-3</v>
      </c>
      <c r="N31" s="299" t="e">
        <f>VLOOKUP(C31,'Futurity Final'!$C$2:$L$101,9,FALSE)</f>
        <v>#N/A</v>
      </c>
      <c r="O31" s="236">
        <f t="shared" si="5"/>
        <v>8.3333333333333332E-3</v>
      </c>
    </row>
    <row r="32" spans="1:15" s="10" customFormat="1" ht="14.4" x14ac:dyDescent="0.3">
      <c r="A32" s="325">
        <v>31</v>
      </c>
      <c r="B32" s="332" t="str">
        <f>'Futurity 1'!B8</f>
        <v>Maycon Moura</v>
      </c>
      <c r="C32" s="332" t="str">
        <f>'Futurity 1'!C8</f>
        <v>Faisca Colombo's</v>
      </c>
      <c r="D32" s="299">
        <f>VLOOKUP(C32,'Futurity 1'!$C$2:$D$101,2,FALSE)</f>
        <v>4.2719907407407404E-4</v>
      </c>
      <c r="E32" s="299">
        <f>VLOOKUP(C32,'Futurity 2'!$C$2:$D$101,2,FALSE)</f>
        <v>8.7199074074074078E-4</v>
      </c>
      <c r="F32" s="299" t="e">
        <f>VLOOKUP(C32,'Futurity Final'!$C$2:$D$101,2,FALSE)</f>
        <v>#N/A</v>
      </c>
      <c r="G32" s="236">
        <f t="shared" si="3"/>
        <v>1.2991898148148149E-3</v>
      </c>
      <c r="H32" s="318">
        <f>VLOOKUP(C32,'Futurity 1'!$C$2:$K$101,9,FALSE)</f>
        <v>60</v>
      </c>
      <c r="I32" s="318">
        <f>VLOOKUP(C32,'Futurity 2'!$C$2:$K$101,9,FALSE)</f>
        <v>15</v>
      </c>
      <c r="J32" s="318" t="e">
        <f>VLOOKUP(C32,'Futurity Final'!$C$2:$K$101,8,FALSE)</f>
        <v>#N/A</v>
      </c>
      <c r="K32" s="321">
        <f t="shared" si="4"/>
        <v>75</v>
      </c>
      <c r="L32" s="299">
        <f>VLOOKUP(C32,'Futurity 1'!$C$2:$L$101,10,FALSE)</f>
        <v>4.1666666666666666E-3</v>
      </c>
      <c r="M32" s="299">
        <f>VLOOKUP(C32,'Futurity 2'!$C$2:$L$101,10,FALSE)</f>
        <v>4.1666666666666666E-3</v>
      </c>
      <c r="N32" s="299" t="e">
        <f>VLOOKUP(C32,'Futurity Final'!$C$2:$L$101,9,FALSE)</f>
        <v>#N/A</v>
      </c>
      <c r="O32" s="236">
        <f t="shared" si="5"/>
        <v>8.3333333333333332E-3</v>
      </c>
    </row>
    <row r="33" spans="1:15" s="10" customFormat="1" ht="14.4" x14ac:dyDescent="0.3">
      <c r="A33" s="325">
        <v>32</v>
      </c>
      <c r="B33" s="332" t="str">
        <f>'Futurity 1'!B16</f>
        <v>Mike Thompson</v>
      </c>
      <c r="C33" s="332" t="str">
        <f>'Futurity 1'!C16</f>
        <v>Marvin</v>
      </c>
      <c r="D33" s="299">
        <f>VLOOKUP(C33,'Futurity 1'!$C$2:$D$101,2,FALSE)</f>
        <v>8.0960648148148146E-4</v>
      </c>
      <c r="E33" s="299">
        <f>VLOOKUP(C33,'Futurity 2'!$C$2:$D$101,2,FALSE)</f>
        <v>5.7291666666666667E-4</v>
      </c>
      <c r="F33" s="299" t="e">
        <f>VLOOKUP(C33,'Futurity Final'!$C$2:$D$101,2,FALSE)</f>
        <v>#N/A</v>
      </c>
      <c r="G33" s="236">
        <f t="shared" si="3"/>
        <v>1.3825231481481481E-3</v>
      </c>
      <c r="H33" s="318">
        <f>VLOOKUP(C33,'Futurity 1'!$C$2:$K$101,9,FALSE)</f>
        <v>60</v>
      </c>
      <c r="I33" s="318">
        <f>VLOOKUP(C33,'Futurity 2'!$C$2:$K$101,9,FALSE)</f>
        <v>15</v>
      </c>
      <c r="J33" s="318" t="e">
        <f>VLOOKUP(C33,'Futurity Final'!$C$2:$K$101,8,FALSE)</f>
        <v>#N/A</v>
      </c>
      <c r="K33" s="321">
        <f t="shared" si="4"/>
        <v>75</v>
      </c>
      <c r="L33" s="299">
        <f>VLOOKUP(C33,'Futurity 1'!$C$2:$L$101,10,FALSE)</f>
        <v>4.1666666666666666E-3</v>
      </c>
      <c r="M33" s="299">
        <f>VLOOKUP(C33,'Futurity 2'!$C$2:$L$101,10,FALSE)</f>
        <v>4.1666666666666666E-3</v>
      </c>
      <c r="N33" s="299" t="e">
        <f>VLOOKUP(C33,'Futurity Final'!$C$2:$L$101,9,FALSE)</f>
        <v>#N/A</v>
      </c>
      <c r="O33" s="236">
        <f t="shared" si="5"/>
        <v>8.3333333333333332E-3</v>
      </c>
    </row>
    <row r="34" spans="1:15" s="10" customFormat="1" ht="14.4" x14ac:dyDescent="0.3">
      <c r="A34" s="325">
        <v>33</v>
      </c>
      <c r="B34" s="332" t="str">
        <f>'Futurity 1'!B36</f>
        <v>Frankie Acosta</v>
      </c>
      <c r="C34" s="332" t="str">
        <f>'Futurity 1'!C36</f>
        <v>AC Alice</v>
      </c>
      <c r="D34" s="299">
        <f>VLOOKUP(C34,'Futurity 1'!$C$2:$D$101,2,FALSE)</f>
        <v>9.9594907407407401E-4</v>
      </c>
      <c r="E34" s="299">
        <f>VLOOKUP(C34,'Futurity 2'!$C$2:$D$101,2,FALSE)</f>
        <v>5.4513888888888895E-4</v>
      </c>
      <c r="F34" s="299" t="e">
        <f>VLOOKUP(C34,'Futurity Final'!$C$2:$D$101,2,FALSE)</f>
        <v>#N/A</v>
      </c>
      <c r="G34" s="236">
        <f t="shared" ref="G34:G65" si="6">SUM(D34:E34)</f>
        <v>1.5410879629629629E-3</v>
      </c>
      <c r="H34" s="318">
        <f>VLOOKUP(C34,'Futurity 1'!$C$2:$K$101,9,FALSE)</f>
        <v>45</v>
      </c>
      <c r="I34" s="318">
        <f>VLOOKUP(C34,'Futurity 2'!$C$2:$K$101,9,FALSE)</f>
        <v>30</v>
      </c>
      <c r="J34" s="318" t="e">
        <f>VLOOKUP(C34,'Futurity Final'!$C$2:$K$101,8,FALSE)</f>
        <v>#N/A</v>
      </c>
      <c r="K34" s="321">
        <f t="shared" ref="K34:K65" si="7">SUM(H34:I34)</f>
        <v>75</v>
      </c>
      <c r="L34" s="299">
        <f>VLOOKUP(C34,'Futurity 1'!$C$2:$L$101,10,FALSE)</f>
        <v>4.1666666666666666E-3</v>
      </c>
      <c r="M34" s="299">
        <f>VLOOKUP(C34,'Futurity 2'!$C$2:$L$101,10,FALSE)</f>
        <v>4.1666666666666666E-3</v>
      </c>
      <c r="N34" s="299" t="e">
        <f>VLOOKUP(C34,'Futurity Final'!$C$2:$L$101,9,FALSE)</f>
        <v>#N/A</v>
      </c>
      <c r="O34" s="236">
        <f t="shared" ref="O34:O65" si="8">SUM(L34:M34)</f>
        <v>8.3333333333333332E-3</v>
      </c>
    </row>
    <row r="35" spans="1:15" s="10" customFormat="1" ht="14.4" x14ac:dyDescent="0.3">
      <c r="A35" s="325">
        <v>34</v>
      </c>
      <c r="B35" s="332" t="str">
        <f>'Futurity 1'!B58</f>
        <v>Tanya Gifford</v>
      </c>
      <c r="C35" s="332" t="str">
        <f>'Futurity 1'!C58</f>
        <v>PR Z</v>
      </c>
      <c r="D35" s="299">
        <f>VLOOKUP(C35,'Futurity 1'!$C$2:$D$101,2,FALSE)</f>
        <v>1.2078703703703702E-3</v>
      </c>
      <c r="E35" s="299">
        <f>VLOOKUP(C35,'Futurity 2'!$C$2:$D$101,2,FALSE)</f>
        <v>3.9930555555555552E-4</v>
      </c>
      <c r="F35" s="299" t="e">
        <f>VLOOKUP(C35,'Futurity Final'!$C$2:$D$101,2,FALSE)</f>
        <v>#N/A</v>
      </c>
      <c r="G35" s="236">
        <f t="shared" si="6"/>
        <v>1.6071759259259257E-3</v>
      </c>
      <c r="H35" s="318">
        <f>VLOOKUP(C35,'Futurity 1'!$C$2:$K$101,9,FALSE)</f>
        <v>30</v>
      </c>
      <c r="I35" s="318">
        <f>VLOOKUP(C35,'Futurity 2'!$C$2:$K$101,9,FALSE)</f>
        <v>45</v>
      </c>
      <c r="J35" s="318" t="e">
        <f>VLOOKUP(C35,'Futurity Final'!$C$2:$K$101,8,FALSE)</f>
        <v>#N/A</v>
      </c>
      <c r="K35" s="321">
        <f t="shared" si="7"/>
        <v>75</v>
      </c>
      <c r="L35" s="299">
        <f>VLOOKUP(C35,'Futurity 1'!$C$2:$L$101,10,FALSE)</f>
        <v>4.1666666666666666E-3</v>
      </c>
      <c r="M35" s="299">
        <f>VLOOKUP(C35,'Futurity 2'!$C$2:$L$101,10,FALSE)</f>
        <v>4.1666666666666666E-3</v>
      </c>
      <c r="N35" s="299" t="e">
        <f>VLOOKUP(C35,'Futurity Final'!$C$2:$L$101,9,FALSE)</f>
        <v>#N/A</v>
      </c>
      <c r="O35" s="236">
        <f t="shared" si="8"/>
        <v>8.3333333333333332E-3</v>
      </c>
    </row>
    <row r="36" spans="1:15" s="10" customFormat="1" ht="14.4" x14ac:dyDescent="0.3">
      <c r="A36" s="325">
        <v>35</v>
      </c>
      <c r="B36" s="332" t="str">
        <f>'Futurity 1'!B29</f>
        <v>Derk Robinson</v>
      </c>
      <c r="C36" s="332" t="str">
        <f>'Futurity 1'!C29</f>
        <v>Dingo</v>
      </c>
      <c r="D36" s="299">
        <f>VLOOKUP(C36,'Futurity 1'!$C$2:$D$101,2,FALSE)</f>
        <v>6.7650462962962966E-4</v>
      </c>
      <c r="E36" s="299">
        <f>VLOOKUP(C36,'Futurity 2'!$C$2:$D$101,2,FALSE)</f>
        <v>9.4444444444444448E-4</v>
      </c>
      <c r="F36" s="299" t="e">
        <f>VLOOKUP(C36,'Futurity Final'!$C$2:$D$101,2,FALSE)</f>
        <v>#N/A</v>
      </c>
      <c r="G36" s="236">
        <f t="shared" si="6"/>
        <v>1.6209490740740741E-3</v>
      </c>
      <c r="H36" s="318">
        <f>VLOOKUP(C36,'Futurity 1'!$C$2:$K$101,9,FALSE)</f>
        <v>45</v>
      </c>
      <c r="I36" s="318">
        <f>VLOOKUP(C36,'Futurity 2'!$C$2:$K$101,9,FALSE)</f>
        <v>30</v>
      </c>
      <c r="J36" s="318" t="e">
        <f>VLOOKUP(C36,'Futurity Final'!$C$2:$K$101,8,FALSE)</f>
        <v>#N/A</v>
      </c>
      <c r="K36" s="321">
        <f t="shared" si="7"/>
        <v>75</v>
      </c>
      <c r="L36" s="299">
        <f>VLOOKUP(C36,'Futurity 1'!$C$2:$L$101,10,FALSE)</f>
        <v>4.1666666666666666E-3</v>
      </c>
      <c r="M36" s="299">
        <f>VLOOKUP(C36,'Futurity 2'!$C$2:$L$101,10,FALSE)</f>
        <v>4.1666666666666666E-3</v>
      </c>
      <c r="N36" s="299" t="e">
        <f>VLOOKUP(C36,'Futurity Final'!$C$2:$L$101,9,FALSE)</f>
        <v>#N/A</v>
      </c>
      <c r="O36" s="236">
        <f t="shared" si="8"/>
        <v>8.3333333333333332E-3</v>
      </c>
    </row>
    <row r="37" spans="1:15" s="10" customFormat="1" ht="14.4" x14ac:dyDescent="0.3">
      <c r="A37" s="325">
        <v>36</v>
      </c>
      <c r="B37" s="332" t="str">
        <f>'Futurity 1'!B23</f>
        <v>Bobby Dykes</v>
      </c>
      <c r="C37" s="332" t="str">
        <f>'Futurity 1'!C23</f>
        <v>Stevie</v>
      </c>
      <c r="D37" s="299">
        <f>VLOOKUP(C37,'Futurity 1'!$C$2:$D$101,2,FALSE)</f>
        <v>4.2835648148148144E-4</v>
      </c>
      <c r="E37" s="299">
        <f>VLOOKUP(C37,'Futurity 2'!$C$2:$D$101,2,FALSE)</f>
        <v>2.0103009259259258E-3</v>
      </c>
      <c r="F37" s="299" t="e">
        <f>VLOOKUP(C37,'Futurity Final'!$C$2:$D$101,2,FALSE)</f>
        <v>#N/A</v>
      </c>
      <c r="G37" s="236">
        <f t="shared" si="6"/>
        <v>2.4386574074074072E-3</v>
      </c>
      <c r="H37" s="318">
        <f>VLOOKUP(C37,'Futurity 1'!$C$2:$K$101,9,FALSE)</f>
        <v>45</v>
      </c>
      <c r="I37" s="318">
        <f>VLOOKUP(C37,'Futurity 2'!$C$2:$K$101,9,FALSE)</f>
        <v>30</v>
      </c>
      <c r="J37" s="318" t="e">
        <f>VLOOKUP(C37,'Futurity Final'!$C$2:$K$101,8,FALSE)</f>
        <v>#N/A</v>
      </c>
      <c r="K37" s="321">
        <f t="shared" si="7"/>
        <v>75</v>
      </c>
      <c r="L37" s="299">
        <f>VLOOKUP(C37,'Futurity 1'!$C$2:$L$101,10,FALSE)</f>
        <v>4.1666666666666666E-3</v>
      </c>
      <c r="M37" s="299">
        <f>VLOOKUP(C37,'Futurity 2'!$C$2:$L$101,10,FALSE)</f>
        <v>4.1666666666666666E-3</v>
      </c>
      <c r="N37" s="299" t="e">
        <f>VLOOKUP(C37,'Futurity Final'!$C$2:$L$101,9,FALSE)</f>
        <v>#N/A</v>
      </c>
      <c r="O37" s="236">
        <f t="shared" si="8"/>
        <v>8.3333333333333332E-3</v>
      </c>
    </row>
    <row r="38" spans="1:15" s="10" customFormat="1" ht="14.4" x14ac:dyDescent="0.3">
      <c r="A38" s="325">
        <v>37</v>
      </c>
      <c r="B38" s="332" t="str">
        <f>'Futurity 1'!B56</f>
        <v>Frankie Acosta</v>
      </c>
      <c r="C38" s="332" t="str">
        <f>'Futurity 1'!C56</f>
        <v>Ace</v>
      </c>
      <c r="D38" s="299">
        <f>VLOOKUP(C38,'Futurity 1'!$C$2:$D$101,2,FALSE)</f>
        <v>1.0265046296296296E-3</v>
      </c>
      <c r="E38" s="299">
        <f>VLOOKUP(C38,'Futurity 2'!$C$2:$D$101,2,FALSE)</f>
        <v>1.6296296296296295E-3</v>
      </c>
      <c r="F38" s="299" t="e">
        <f>VLOOKUP(C38,'Futurity Final'!$C$2:$D$101,2,FALSE)</f>
        <v>#N/A</v>
      </c>
      <c r="G38" s="236">
        <f t="shared" si="6"/>
        <v>2.6561342592592591E-3</v>
      </c>
      <c r="H38" s="318">
        <f>VLOOKUP(C38,'Futurity 1'!$C$2:$K$101,9,FALSE)</f>
        <v>30</v>
      </c>
      <c r="I38" s="318">
        <f>VLOOKUP(C38,'Futurity 2'!$C$2:$K$101,9,FALSE)</f>
        <v>45</v>
      </c>
      <c r="J38" s="318" t="e">
        <f>VLOOKUP(C38,'Futurity Final'!$C$2:$K$101,8,FALSE)</f>
        <v>#N/A</v>
      </c>
      <c r="K38" s="321">
        <f t="shared" si="7"/>
        <v>75</v>
      </c>
      <c r="L38" s="299">
        <f>VLOOKUP(C38,'Futurity 1'!$C$2:$L$101,10,FALSE)</f>
        <v>4.1666666666666666E-3</v>
      </c>
      <c r="M38" s="299">
        <f>VLOOKUP(C38,'Futurity 2'!$C$2:$L$101,10,FALSE)</f>
        <v>4.1666666666666666E-3</v>
      </c>
      <c r="N38" s="299" t="e">
        <f>VLOOKUP(C38,'Futurity Final'!$C$2:$L$101,9,FALSE)</f>
        <v>#N/A</v>
      </c>
      <c r="O38" s="236">
        <f t="shared" si="8"/>
        <v>8.3333333333333332E-3</v>
      </c>
    </row>
    <row r="39" spans="1:15" ht="14.4" x14ac:dyDescent="0.3">
      <c r="A39" s="325">
        <v>38</v>
      </c>
      <c r="B39" s="332" t="str">
        <f>'Futurity 1'!B32</f>
        <v>Cody Bell</v>
      </c>
      <c r="C39" s="332" t="str">
        <f>'Futurity 1'!C32</f>
        <v>CL Henry</v>
      </c>
      <c r="D39" s="299">
        <f>VLOOKUP(C39,'Futurity 1'!$C$2:$D$101,2,FALSE)</f>
        <v>7.9432870370370367E-4</v>
      </c>
      <c r="E39" s="299">
        <f>VLOOKUP(C39,'Futurity 2'!$C$2:$D$101,2,FALSE)</f>
        <v>2.0335648148148149E-3</v>
      </c>
      <c r="F39" s="299" t="e">
        <f>VLOOKUP(C39,'Futurity Final'!$C$2:$D$101,2,FALSE)</f>
        <v>#N/A</v>
      </c>
      <c r="G39" s="236">
        <f t="shared" si="6"/>
        <v>2.8278935185185186E-3</v>
      </c>
      <c r="H39" s="318">
        <f>VLOOKUP(C39,'Futurity 1'!$C$2:$K$101,9,FALSE)</f>
        <v>45</v>
      </c>
      <c r="I39" s="318">
        <f>VLOOKUP(C39,'Futurity 2'!$C$2:$K$101,9,FALSE)</f>
        <v>30</v>
      </c>
      <c r="J39" s="318" t="e">
        <f>VLOOKUP(C39,'Futurity Final'!$C$2:$K$101,8,FALSE)</f>
        <v>#N/A</v>
      </c>
      <c r="K39" s="321">
        <f t="shared" si="7"/>
        <v>75</v>
      </c>
      <c r="L39" s="299">
        <f>VLOOKUP(C39,'Futurity 1'!$C$2:$L$101,10,FALSE)</f>
        <v>4.1666666666666666E-3</v>
      </c>
      <c r="M39" s="299">
        <f>VLOOKUP(C39,'Futurity 2'!$C$2:$L$101,10,FALSE)</f>
        <v>4.1666666666666666E-3</v>
      </c>
      <c r="N39" s="299" t="e">
        <f>VLOOKUP(C39,'Futurity Final'!$C$2:$L$101,9,FALSE)</f>
        <v>#N/A</v>
      </c>
      <c r="O39" s="236">
        <f t="shared" si="8"/>
        <v>8.3333333333333332E-3</v>
      </c>
    </row>
    <row r="40" spans="1:15" ht="14.4" x14ac:dyDescent="0.3">
      <c r="A40" s="325">
        <v>39</v>
      </c>
      <c r="B40" s="332" t="str">
        <f>'Futurity 1'!B17</f>
        <v>Henry Van Ornum</v>
      </c>
      <c r="C40" s="332" t="str">
        <f>'Futurity 1'!C17</f>
        <v>RC5 Sis</v>
      </c>
      <c r="D40" s="299">
        <f>VLOOKUP(C40,'Futurity 1'!$C$2:$D$101,2,FALSE)</f>
        <v>8.2361111111111101E-4</v>
      </c>
      <c r="E40" s="299">
        <f>VLOOKUP(C40,'Futurity 2'!$C$2:$D$101,2,FALSE)</f>
        <v>3.6589120370370369E-3</v>
      </c>
      <c r="F40" s="299" t="e">
        <f>VLOOKUP(C40,'Futurity Final'!$C$2:$D$101,2,FALSE)</f>
        <v>#N/A</v>
      </c>
      <c r="G40" s="236">
        <f t="shared" si="6"/>
        <v>4.4825231481481478E-3</v>
      </c>
      <c r="H40" s="318">
        <f>VLOOKUP(C40,'Futurity 1'!$C$2:$K$101,9,FALSE)</f>
        <v>60</v>
      </c>
      <c r="I40" s="318">
        <f>VLOOKUP(C40,'Futurity 2'!$C$2:$K$101,9,FALSE)</f>
        <v>15</v>
      </c>
      <c r="J40" s="318" t="e">
        <f>VLOOKUP(C40,'Futurity Final'!$C$2:$K$101,8,FALSE)</f>
        <v>#N/A</v>
      </c>
      <c r="K40" s="321">
        <f t="shared" si="7"/>
        <v>75</v>
      </c>
      <c r="L40" s="299">
        <f>VLOOKUP(C40,'Futurity 1'!$C$2:$L$101,10,FALSE)</f>
        <v>4.1666666666666666E-3</v>
      </c>
      <c r="M40" s="299">
        <f>VLOOKUP(C40,'Futurity 2'!$C$2:$L$101,10,FALSE)</f>
        <v>4.1666666666666666E-3</v>
      </c>
      <c r="N40" s="299" t="e">
        <f>VLOOKUP(C40,'Futurity Final'!$C$2:$L$101,9,FALSE)</f>
        <v>#N/A</v>
      </c>
      <c r="O40" s="236">
        <f t="shared" si="8"/>
        <v>8.3333333333333332E-3</v>
      </c>
    </row>
    <row r="41" spans="1:15" ht="14.4" x14ac:dyDescent="0.3">
      <c r="A41" s="325">
        <v>40</v>
      </c>
      <c r="B41" s="332" t="str">
        <f>'Futurity 1'!B20</f>
        <v>Lincoln Rogers</v>
      </c>
      <c r="C41" s="332" t="str">
        <f>'Futurity 1'!C20</f>
        <v>Roo</v>
      </c>
      <c r="D41" s="299">
        <f>VLOOKUP(C41,'Futurity 1'!$C$2:$D$101,2,FALSE)</f>
        <v>9.1944444444444452E-4</v>
      </c>
      <c r="E41" s="299">
        <f>VLOOKUP(C41,'Futurity 2'!$C$2:$D$101,2,FALSE)</f>
        <v>4.1481481481481485E-4</v>
      </c>
      <c r="F41" s="299" t="e">
        <f>VLOOKUP(C41,'Futurity Final'!$C$2:$D$101,2,FALSE)</f>
        <v>#N/A</v>
      </c>
      <c r="G41" s="236">
        <f t="shared" si="6"/>
        <v>1.3342592592592594E-3</v>
      </c>
      <c r="H41" s="318">
        <f>VLOOKUP(C41,'Futurity 1'!$C$2:$K$101,9,FALSE)</f>
        <v>50</v>
      </c>
      <c r="I41" s="318">
        <f>VLOOKUP(C41,'Futurity 2'!$C$2:$K$101,9,FALSE)</f>
        <v>15</v>
      </c>
      <c r="J41" s="318" t="e">
        <f>VLOOKUP(C41,'Futurity Final'!$C$2:$K$101,8,FALSE)</f>
        <v>#N/A</v>
      </c>
      <c r="K41" s="321">
        <f t="shared" si="7"/>
        <v>65</v>
      </c>
      <c r="L41" s="299">
        <f>VLOOKUP(C41,'Futurity 1'!$C$2:$L$101,10,FALSE)</f>
        <v>4.1666666666666666E-3</v>
      </c>
      <c r="M41" s="299">
        <f>VLOOKUP(C41,'Futurity 2'!$C$2:$L$101,10,FALSE)</f>
        <v>4.1666666666666666E-3</v>
      </c>
      <c r="N41" s="299" t="e">
        <f>VLOOKUP(C41,'Futurity Final'!$C$2:$L$101,9,FALSE)</f>
        <v>#N/A</v>
      </c>
      <c r="O41" s="236">
        <f t="shared" si="8"/>
        <v>8.3333333333333332E-3</v>
      </c>
    </row>
    <row r="42" spans="1:15" ht="14.4" x14ac:dyDescent="0.3">
      <c r="A42" s="325">
        <v>41</v>
      </c>
      <c r="B42" s="332" t="str">
        <f>'Futurity 1'!B42</f>
        <v>Lincoln Rogers</v>
      </c>
      <c r="C42" s="332" t="str">
        <f>'Futurity 1'!C42</f>
        <v>Roscoe</v>
      </c>
      <c r="D42" s="299">
        <f>VLOOKUP(C42,'Futurity 1'!$C$2:$D$101,2,FALSE)</f>
        <v>3.9560185185185184E-4</v>
      </c>
      <c r="E42" s="299">
        <f>VLOOKUP(C42,'Futurity 2'!$C$2:$D$101,2,FALSE)</f>
        <v>4.3287037037037035E-4</v>
      </c>
      <c r="F42" s="299" t="e">
        <f>VLOOKUP(C42,'Futurity Final'!$C$2:$D$101,2,FALSE)</f>
        <v>#N/A</v>
      </c>
      <c r="G42" s="236">
        <f t="shared" si="6"/>
        <v>8.284722222222222E-4</v>
      </c>
      <c r="H42" s="318">
        <f>VLOOKUP(C42,'Futurity 1'!$C$2:$K$101,9,FALSE)</f>
        <v>30</v>
      </c>
      <c r="I42" s="318">
        <f>VLOOKUP(C42,'Futurity 2'!$C$2:$K$101,9,FALSE)</f>
        <v>30</v>
      </c>
      <c r="J42" s="318" t="e">
        <f>VLOOKUP(C42,'Futurity Final'!$C$2:$K$101,8,FALSE)</f>
        <v>#N/A</v>
      </c>
      <c r="K42" s="321">
        <f t="shared" si="7"/>
        <v>60</v>
      </c>
      <c r="L42" s="299">
        <f>VLOOKUP(C42,'Futurity 1'!$C$2:$L$101,10,FALSE)</f>
        <v>4.1666666666666666E-3</v>
      </c>
      <c r="M42" s="299">
        <f>VLOOKUP(C42,'Futurity 2'!$C$2:$L$101,10,FALSE)</f>
        <v>4.1666666666666666E-3</v>
      </c>
      <c r="N42" s="299" t="e">
        <f>VLOOKUP(C42,'Futurity Final'!$C$2:$L$101,9,FALSE)</f>
        <v>#N/A</v>
      </c>
      <c r="O42" s="236">
        <f t="shared" si="8"/>
        <v>8.3333333333333332E-3</v>
      </c>
    </row>
    <row r="43" spans="1:15" ht="14.4" x14ac:dyDescent="0.3">
      <c r="A43" s="325">
        <v>42</v>
      </c>
      <c r="B43" s="332" t="str">
        <f>'Futurity 1'!B45</f>
        <v>Jeff Christiansen</v>
      </c>
      <c r="C43" s="332" t="str">
        <f>'Futurity 1'!C45</f>
        <v>Boots</v>
      </c>
      <c r="D43" s="299">
        <f>VLOOKUP(C43,'Futurity 1'!$C$2:$D$101,2,FALSE)</f>
        <v>5.9039351851851852E-4</v>
      </c>
      <c r="E43" s="299">
        <f>VLOOKUP(C43,'Futurity 2'!$C$2:$D$101,2,FALSE)</f>
        <v>6.3657407407407402E-4</v>
      </c>
      <c r="F43" s="299" t="e">
        <f>VLOOKUP(C43,'Futurity Final'!$C$2:$D$101,2,FALSE)</f>
        <v>#N/A</v>
      </c>
      <c r="G43" s="236">
        <f t="shared" si="6"/>
        <v>1.2269675925925924E-3</v>
      </c>
      <c r="H43" s="318">
        <f>VLOOKUP(C43,'Futurity 1'!$C$2:$K$101,9,FALSE)</f>
        <v>30</v>
      </c>
      <c r="I43" s="318">
        <f>VLOOKUP(C43,'Futurity 2'!$C$2:$K$101,9,FALSE)</f>
        <v>30</v>
      </c>
      <c r="J43" s="318" t="e">
        <f>VLOOKUP(C43,'Futurity Final'!$C$2:$K$101,8,FALSE)</f>
        <v>#N/A</v>
      </c>
      <c r="K43" s="321">
        <f t="shared" si="7"/>
        <v>60</v>
      </c>
      <c r="L43" s="299">
        <f>VLOOKUP(C43,'Futurity 1'!$C$2:$L$101,10,FALSE)</f>
        <v>4.1666666666666666E-3</v>
      </c>
      <c r="M43" s="299">
        <f>VLOOKUP(C43,'Futurity 2'!$C$2:$L$101,10,FALSE)</f>
        <v>4.1666666666666666E-3</v>
      </c>
      <c r="N43" s="299" t="e">
        <f>VLOOKUP(C43,'Futurity Final'!$C$2:$L$101,9,FALSE)</f>
        <v>#N/A</v>
      </c>
      <c r="O43" s="236">
        <f t="shared" si="8"/>
        <v>8.3333333333333332E-3</v>
      </c>
    </row>
    <row r="44" spans="1:15" ht="14.4" x14ac:dyDescent="0.3">
      <c r="A44" s="325">
        <v>43</v>
      </c>
      <c r="B44" s="332" t="str">
        <f>'Futurity 1'!B39</f>
        <v>Randy Mooney</v>
      </c>
      <c r="C44" s="332" t="str">
        <f>'Futurity 1'!C39</f>
        <v>Hazer</v>
      </c>
      <c r="D44" s="299">
        <f>VLOOKUP(C44,'Futurity 1'!$C$2:$D$101,2,FALSE)</f>
        <v>3.306712962962963E-4</v>
      </c>
      <c r="E44" s="299">
        <f>VLOOKUP(C44,'Futurity 2'!$C$2:$D$101,2,FALSE)</f>
        <v>9.2708333333333325E-4</v>
      </c>
      <c r="F44" s="299" t="e">
        <f>VLOOKUP(C44,'Futurity Final'!$C$2:$D$101,2,FALSE)</f>
        <v>#N/A</v>
      </c>
      <c r="G44" s="236">
        <f t="shared" si="6"/>
        <v>1.2577546296296295E-3</v>
      </c>
      <c r="H44" s="318">
        <f>VLOOKUP(C44,'Futurity 1'!$C$2:$K$101,9,FALSE)</f>
        <v>30</v>
      </c>
      <c r="I44" s="318">
        <f>VLOOKUP(C44,'Futurity 2'!$C$2:$K$101,9,FALSE)</f>
        <v>30</v>
      </c>
      <c r="J44" s="318" t="e">
        <f>VLOOKUP(C44,'Futurity Final'!$C$2:$K$101,8,FALSE)</f>
        <v>#N/A</v>
      </c>
      <c r="K44" s="321">
        <f t="shared" si="7"/>
        <v>60</v>
      </c>
      <c r="L44" s="299">
        <f>VLOOKUP(C44,'Futurity 1'!$C$2:$L$101,10,FALSE)</f>
        <v>4.1666666666666666E-3</v>
      </c>
      <c r="M44" s="299">
        <f>VLOOKUP(C44,'Futurity 2'!$C$2:$L$101,10,FALSE)</f>
        <v>4.1666666666666666E-3</v>
      </c>
      <c r="N44" s="299" t="e">
        <f>VLOOKUP(C44,'Futurity Final'!$C$2:$L$101,9,FALSE)</f>
        <v>#N/A</v>
      </c>
      <c r="O44" s="236">
        <f t="shared" si="8"/>
        <v>8.3333333333333332E-3</v>
      </c>
    </row>
    <row r="45" spans="1:15" ht="14.4" x14ac:dyDescent="0.3">
      <c r="A45" s="325">
        <v>44</v>
      </c>
      <c r="B45" s="332" t="str">
        <f>'Futurity 1'!B53</f>
        <v>Jared Lee</v>
      </c>
      <c r="C45" s="332" t="str">
        <f>'Futurity 1'!C53</f>
        <v>Moura's Levi</v>
      </c>
      <c r="D45" s="299">
        <f>VLOOKUP(C45,'Futurity 1'!$C$2:$D$101,2,FALSE)</f>
        <v>8.7662037037037038E-4</v>
      </c>
      <c r="E45" s="299">
        <f>VLOOKUP(C45,'Futurity 2'!$C$2:$D$101,2,FALSE)</f>
        <v>8.3912037037037028E-4</v>
      </c>
      <c r="F45" s="299" t="e">
        <f>VLOOKUP(C45,'Futurity Final'!$C$2:$D$101,2,FALSE)</f>
        <v>#N/A</v>
      </c>
      <c r="G45" s="236">
        <f t="shared" si="6"/>
        <v>1.7157407407407408E-3</v>
      </c>
      <c r="H45" s="318">
        <f>VLOOKUP(C45,'Futurity 1'!$C$2:$K$101,9,FALSE)</f>
        <v>30</v>
      </c>
      <c r="I45" s="318">
        <f>VLOOKUP(C45,'Futurity 2'!$C$2:$K$101,9,FALSE)</f>
        <v>30</v>
      </c>
      <c r="J45" s="318" t="e">
        <f>VLOOKUP(C45,'Futurity Final'!$C$2:$K$101,8,FALSE)</f>
        <v>#N/A</v>
      </c>
      <c r="K45" s="321">
        <f t="shared" si="7"/>
        <v>60</v>
      </c>
      <c r="L45" s="299">
        <f>VLOOKUP(C45,'Futurity 1'!$C$2:$L$101,10,FALSE)</f>
        <v>4.1666666666666666E-3</v>
      </c>
      <c r="M45" s="299">
        <f>VLOOKUP(C45,'Futurity 2'!$C$2:$L$101,10,FALSE)</f>
        <v>4.1666666666666666E-3</v>
      </c>
      <c r="N45" s="299" t="e">
        <f>VLOOKUP(C45,'Futurity Final'!$C$2:$L$101,9,FALSE)</f>
        <v>#N/A</v>
      </c>
      <c r="O45" s="236">
        <f t="shared" si="8"/>
        <v>8.3333333333333332E-3</v>
      </c>
    </row>
    <row r="46" spans="1:15" ht="14.4" x14ac:dyDescent="0.3">
      <c r="A46" s="325">
        <v>45</v>
      </c>
      <c r="B46" s="332" t="str">
        <f>'Futurity 1'!B30</f>
        <v>Clint McDaniel</v>
      </c>
      <c r="C46" s="332" t="str">
        <f>'Futurity 1'!C30</f>
        <v>Pickles</v>
      </c>
      <c r="D46" s="299">
        <f>VLOOKUP(C46,'Futurity 1'!$C$2:$D$101,2,FALSE)</f>
        <v>7.0115740740740739E-4</v>
      </c>
      <c r="E46" s="299">
        <f>VLOOKUP(C46,'Futurity 2'!$C$2:$D$101,2,FALSE)</f>
        <v>1.1127314814814815E-3</v>
      </c>
      <c r="F46" s="299" t="e">
        <f>VLOOKUP(C46,'Futurity Final'!$C$2:$D$101,2,FALSE)</f>
        <v>#N/A</v>
      </c>
      <c r="G46" s="236">
        <f t="shared" si="6"/>
        <v>1.8138888888888888E-3</v>
      </c>
      <c r="H46" s="318">
        <f>VLOOKUP(C46,'Futurity 1'!$C$2:$K$101,9,FALSE)</f>
        <v>45</v>
      </c>
      <c r="I46" s="318">
        <f>VLOOKUP(C46,'Futurity 2'!$C$2:$K$101,9,FALSE)</f>
        <v>15</v>
      </c>
      <c r="J46" s="318" t="e">
        <f>VLOOKUP(C46,'Futurity Final'!$C$2:$K$101,8,FALSE)</f>
        <v>#N/A</v>
      </c>
      <c r="K46" s="321">
        <f t="shared" si="7"/>
        <v>60</v>
      </c>
      <c r="L46" s="299">
        <f>VLOOKUP(C46,'Futurity 1'!$C$2:$L$101,10,FALSE)</f>
        <v>4.1666666666666666E-3</v>
      </c>
      <c r="M46" s="299">
        <f>VLOOKUP(C46,'Futurity 2'!$C$2:$L$101,10,FALSE)</f>
        <v>4.1666666666666666E-3</v>
      </c>
      <c r="N46" s="299" t="e">
        <f>VLOOKUP(C46,'Futurity Final'!$C$2:$L$101,9,FALSE)</f>
        <v>#N/A</v>
      </c>
      <c r="O46" s="236">
        <f t="shared" si="8"/>
        <v>8.3333333333333332E-3</v>
      </c>
    </row>
    <row r="47" spans="1:15" ht="14.4" x14ac:dyDescent="0.3">
      <c r="A47" s="325">
        <v>46</v>
      </c>
      <c r="B47" s="332" t="str">
        <f>'Futurity 1'!B40</f>
        <v>Chris Timmons</v>
      </c>
      <c r="C47" s="332" t="str">
        <f>'Futurity 1'!C40</f>
        <v>Slick CT</v>
      </c>
      <c r="D47" s="299">
        <f>VLOOKUP(C47,'Futurity 1'!$C$2:$D$101,2,FALSE)</f>
        <v>3.3877314814814816E-4</v>
      </c>
      <c r="E47" s="299">
        <f>VLOOKUP(C47,'Futurity 2'!$C$2:$D$101,2,FALSE)</f>
        <v>2.1377314814814813E-3</v>
      </c>
      <c r="F47" s="299" t="e">
        <f>VLOOKUP(C47,'Futurity Final'!$C$2:$D$101,2,FALSE)</f>
        <v>#N/A</v>
      </c>
      <c r="G47" s="236">
        <f t="shared" si="6"/>
        <v>2.4765046296296297E-3</v>
      </c>
      <c r="H47" s="318">
        <f>VLOOKUP(C47,'Futurity 1'!$C$2:$K$101,9,FALSE)</f>
        <v>30</v>
      </c>
      <c r="I47" s="318">
        <f>VLOOKUP(C47,'Futurity 2'!$C$2:$K$101,9,FALSE)</f>
        <v>30</v>
      </c>
      <c r="J47" s="318" t="e">
        <f>VLOOKUP(C47,'Futurity Final'!$C$2:$K$101,8,FALSE)</f>
        <v>#N/A</v>
      </c>
      <c r="K47" s="321">
        <f t="shared" si="7"/>
        <v>60</v>
      </c>
      <c r="L47" s="299">
        <f>VLOOKUP(C47,'Futurity 1'!$C$2:$L$101,10,FALSE)</f>
        <v>4.1666666666666666E-3</v>
      </c>
      <c r="M47" s="299">
        <f>VLOOKUP(C47,'Futurity 2'!$C$2:$L$101,10,FALSE)</f>
        <v>4.1666666666666666E-3</v>
      </c>
      <c r="N47" s="299" t="e">
        <f>VLOOKUP(C47,'Futurity Final'!$C$2:$L$101,9,FALSE)</f>
        <v>#N/A</v>
      </c>
      <c r="O47" s="236">
        <f t="shared" si="8"/>
        <v>8.3333333333333332E-3</v>
      </c>
    </row>
    <row r="48" spans="1:15" ht="14.4" x14ac:dyDescent="0.3">
      <c r="A48" s="325">
        <v>47</v>
      </c>
      <c r="B48" s="332" t="str">
        <f>'Futurity 1'!B63</f>
        <v>TJ Collett</v>
      </c>
      <c r="C48" s="332" t="str">
        <f>'Futurity 1'!C63</f>
        <v>Mac</v>
      </c>
      <c r="D48" s="299">
        <f>VLOOKUP(C48,'Futurity 1'!$C$2:$D$101,2,FALSE)</f>
        <v>2.1002314814814816E-3</v>
      </c>
      <c r="E48" s="299">
        <f>VLOOKUP(C48,'Futurity 2'!$C$2:$D$101,2,FALSE)</f>
        <v>5.011574074074073E-4</v>
      </c>
      <c r="F48" s="299" t="e">
        <f>VLOOKUP(C48,'Futurity Final'!$C$2:$D$101,2,FALSE)</f>
        <v>#N/A</v>
      </c>
      <c r="G48" s="236">
        <f t="shared" si="6"/>
        <v>2.6013888888888888E-3</v>
      </c>
      <c r="H48" s="318">
        <f>VLOOKUP(C48,'Futurity 1'!$C$2:$K$101,9,FALSE)</f>
        <v>30</v>
      </c>
      <c r="I48" s="318">
        <f>VLOOKUP(C48,'Futurity 2'!$C$2:$K$101,9,FALSE)</f>
        <v>30</v>
      </c>
      <c r="J48" s="318" t="e">
        <f>VLOOKUP(C48,'Futurity Final'!$C$2:$K$101,8,FALSE)</f>
        <v>#N/A</v>
      </c>
      <c r="K48" s="321">
        <f t="shared" si="7"/>
        <v>60</v>
      </c>
      <c r="L48" s="299">
        <f>VLOOKUP(C48,'Futurity 1'!$C$2:$L$101,10,FALSE)</f>
        <v>4.1666666666666666E-3</v>
      </c>
      <c r="M48" s="299">
        <f>VLOOKUP(C48,'Futurity 2'!$C$2:$L$101,10,FALSE)</f>
        <v>4.1666666666666666E-3</v>
      </c>
      <c r="N48" s="299" t="e">
        <f>VLOOKUP(C48,'Futurity Final'!$C$2:$L$101,9,FALSE)</f>
        <v>#N/A</v>
      </c>
      <c r="O48" s="236">
        <f t="shared" si="8"/>
        <v>8.3333333333333332E-3</v>
      </c>
    </row>
    <row r="49" spans="1:15" ht="14.4" x14ac:dyDescent="0.3">
      <c r="A49" s="325">
        <v>48</v>
      </c>
      <c r="B49" s="332" t="str">
        <f>'Futurity 1'!B31</f>
        <v>Steve Scott</v>
      </c>
      <c r="C49" s="332" t="str">
        <f>'Futurity 1'!C31</f>
        <v>Trice</v>
      </c>
      <c r="D49" s="299">
        <f>VLOOKUP(C49,'Futurity 1'!$C$2:$D$101,2,FALSE)</f>
        <v>7.3935185185185182E-4</v>
      </c>
      <c r="E49" s="299">
        <f>VLOOKUP(C49,'Futurity 2'!$C$2:$D$101,2,FALSE)</f>
        <v>4.0162037037037033E-3</v>
      </c>
      <c r="F49" s="299" t="e">
        <f>VLOOKUP(C49,'Futurity Final'!$C$2:$D$101,2,FALSE)</f>
        <v>#N/A</v>
      </c>
      <c r="G49" s="236">
        <f t="shared" si="6"/>
        <v>4.7555555555555554E-3</v>
      </c>
      <c r="H49" s="318">
        <f>VLOOKUP(C49,'Futurity 1'!$C$2:$K$101,9,FALSE)</f>
        <v>45</v>
      </c>
      <c r="I49" s="318">
        <f>VLOOKUP(C49,'Futurity 2'!$C$2:$K$101,9,FALSE)</f>
        <v>15</v>
      </c>
      <c r="J49" s="318" t="e">
        <f>VLOOKUP(C49,'Futurity Final'!$C$2:$K$101,8,FALSE)</f>
        <v>#N/A</v>
      </c>
      <c r="K49" s="321">
        <f t="shared" si="7"/>
        <v>60</v>
      </c>
      <c r="L49" s="299">
        <f>VLOOKUP(C49,'Futurity 1'!$C$2:$L$101,10,FALSE)</f>
        <v>4.1666666666666666E-3</v>
      </c>
      <c r="M49" s="299">
        <f>VLOOKUP(C49,'Futurity 2'!$C$2:$L$101,10,FALSE)</f>
        <v>4.1666666666666666E-3</v>
      </c>
      <c r="N49" s="299" t="e">
        <f>VLOOKUP(C49,'Futurity Final'!$C$2:$L$101,9,FALSE)</f>
        <v>#N/A</v>
      </c>
      <c r="O49" s="236">
        <f t="shared" si="8"/>
        <v>8.3333333333333332E-3</v>
      </c>
    </row>
    <row r="50" spans="1:15" ht="14.4" x14ac:dyDescent="0.3">
      <c r="A50" s="325">
        <v>49</v>
      </c>
      <c r="B50" s="332" t="str">
        <f>'Futurity 1'!B61</f>
        <v>Kaden Kinder</v>
      </c>
      <c r="C50" s="332" t="str">
        <f>'Futurity 1'!C61</f>
        <v>RC Bobbie</v>
      </c>
      <c r="D50" s="299">
        <f>VLOOKUP(C50,'Futurity 1'!$C$2:$D$101,2,FALSE)</f>
        <v>1.7410879629629627E-3</v>
      </c>
      <c r="E50" s="299">
        <f>VLOOKUP(C50,'Futurity 2'!$C$2:$D$101,2,FALSE)</f>
        <v>2.394675925925926E-3</v>
      </c>
      <c r="F50" s="299" t="e">
        <f>VLOOKUP(C50,'Futurity Final'!$C$2:$D$101,2,FALSE)</f>
        <v>#N/A</v>
      </c>
      <c r="G50" s="236">
        <f t="shared" si="6"/>
        <v>4.1357638888888885E-3</v>
      </c>
      <c r="H50" s="318">
        <f>VLOOKUP(C50,'Futurity 1'!$C$2:$K$101,9,FALSE)</f>
        <v>30</v>
      </c>
      <c r="I50" s="318">
        <f>VLOOKUP(C50,'Futurity 2'!$C$2:$K$101,9,FALSE)</f>
        <v>15</v>
      </c>
      <c r="J50" s="318" t="e">
        <f>VLOOKUP(C50,'Futurity Final'!$C$2:$K$101,8,FALSE)</f>
        <v>#N/A</v>
      </c>
      <c r="K50" s="321">
        <f t="shared" si="7"/>
        <v>45</v>
      </c>
      <c r="L50" s="299">
        <f>VLOOKUP(C50,'Futurity 1'!$C$2:$L$101,10,FALSE)</f>
        <v>4.1666666666666666E-3</v>
      </c>
      <c r="M50" s="299">
        <f>VLOOKUP(C50,'Futurity 2'!$C$2:$L$101,10,FALSE)</f>
        <v>0</v>
      </c>
      <c r="N50" s="299" t="e">
        <f>VLOOKUP(C50,'Futurity Final'!$C$2:$L$101,9,FALSE)</f>
        <v>#N/A</v>
      </c>
      <c r="O50" s="236">
        <f t="shared" si="8"/>
        <v>4.1666666666666666E-3</v>
      </c>
    </row>
    <row r="51" spans="1:15" ht="14.4" x14ac:dyDescent="0.3">
      <c r="A51" s="325">
        <v>50</v>
      </c>
      <c r="B51" s="332" t="str">
        <f>'Futurity 1'!B27</f>
        <v>Maycon Moura</v>
      </c>
      <c r="C51" s="332" t="str">
        <f>'Futurity 1'!C27</f>
        <v>Blade Cavalconte BC</v>
      </c>
      <c r="D51" s="299">
        <f>VLOOKUP(C51,'Futurity 1'!$C$2:$D$101,2,FALSE)</f>
        <v>6.6562499999999998E-4</v>
      </c>
      <c r="E51" s="299" t="str">
        <f>VLOOKUP(C51,'Futurity 2'!$C$2:$D$101,2,FALSE)</f>
        <v>Scratch</v>
      </c>
      <c r="F51" s="299" t="e">
        <f>VLOOKUP(C51,'Futurity Final'!$C$2:$D$101,2,FALSE)</f>
        <v>#N/A</v>
      </c>
      <c r="G51" s="236">
        <f t="shared" si="6"/>
        <v>6.6562499999999998E-4</v>
      </c>
      <c r="H51" s="318">
        <f>VLOOKUP(C51,'Futurity 1'!$C$2:$K$101,9,FALSE)</f>
        <v>45</v>
      </c>
      <c r="I51" s="318">
        <f>VLOOKUP(C51,'Futurity 2'!$C$2:$K$101,9,FALSE)</f>
        <v>0</v>
      </c>
      <c r="J51" s="318" t="e">
        <f>VLOOKUP(C51,'Futurity Final'!$C$2:$K$101,8,FALSE)</f>
        <v>#N/A</v>
      </c>
      <c r="K51" s="321">
        <f t="shared" si="7"/>
        <v>45</v>
      </c>
      <c r="L51" s="299">
        <f>VLOOKUP(C51,'Futurity 1'!$C$2:$L$101,10,FALSE)</f>
        <v>4.1666666666666666E-3</v>
      </c>
      <c r="M51" s="299">
        <f>VLOOKUP(C51,'Futurity 2'!$C$2:$L$101,10,FALSE)</f>
        <v>4.1666666666666666E-3</v>
      </c>
      <c r="N51" s="299" t="e">
        <f>VLOOKUP(C51,'Futurity Final'!$C$2:$L$101,9,FALSE)</f>
        <v>#N/A</v>
      </c>
      <c r="O51" s="236">
        <f t="shared" si="8"/>
        <v>8.3333333333333332E-3</v>
      </c>
    </row>
    <row r="52" spans="1:15" ht="14.4" x14ac:dyDescent="0.3">
      <c r="A52" s="325">
        <v>51</v>
      </c>
      <c r="B52" s="332" t="str">
        <f>'Futurity 1'!B43</f>
        <v>Clint Newman</v>
      </c>
      <c r="C52" s="332" t="str">
        <f>'Futurity 1'!C43</f>
        <v>Bell</v>
      </c>
      <c r="D52" s="299">
        <f>VLOOKUP(C52,'Futurity 1'!$C$2:$D$101,2,FALSE)</f>
        <v>4.2395833333333332E-4</v>
      </c>
      <c r="E52" s="299">
        <f>VLOOKUP(C52,'Futurity 2'!$C$2:$D$101,2,FALSE)</f>
        <v>3.8310185185185186E-4</v>
      </c>
      <c r="F52" s="299" t="e">
        <f>VLOOKUP(C52,'Futurity Final'!$C$2:$D$101,2,FALSE)</f>
        <v>#N/A</v>
      </c>
      <c r="G52" s="236">
        <f t="shared" si="6"/>
        <v>8.0706018518518518E-4</v>
      </c>
      <c r="H52" s="318">
        <f>VLOOKUP(C52,'Futurity 1'!$C$2:$K$101,9,FALSE)</f>
        <v>30</v>
      </c>
      <c r="I52" s="318">
        <f>VLOOKUP(C52,'Futurity 2'!$C$2:$K$101,9,FALSE)</f>
        <v>15</v>
      </c>
      <c r="J52" s="318" t="e">
        <f>VLOOKUP(C52,'Futurity Final'!$C$2:$K$101,8,FALSE)</f>
        <v>#N/A</v>
      </c>
      <c r="K52" s="321">
        <f t="shared" si="7"/>
        <v>45</v>
      </c>
      <c r="L52" s="299">
        <f>VLOOKUP(C52,'Futurity 1'!$C$2:$L$101,10,FALSE)</f>
        <v>4.1666666666666666E-3</v>
      </c>
      <c r="M52" s="299">
        <f>VLOOKUP(C52,'Futurity 2'!$C$2:$L$101,10,FALSE)</f>
        <v>4.1666666666666666E-3</v>
      </c>
      <c r="N52" s="299" t="e">
        <f>VLOOKUP(C52,'Futurity Final'!$C$2:$L$101,9,FALSE)</f>
        <v>#N/A</v>
      </c>
      <c r="O52" s="236">
        <f t="shared" si="8"/>
        <v>8.3333333333333332E-3</v>
      </c>
    </row>
    <row r="53" spans="1:15" ht="14.4" x14ac:dyDescent="0.3">
      <c r="A53" s="325">
        <v>52</v>
      </c>
      <c r="B53" s="332" t="str">
        <f>'Futurity 1'!B54</f>
        <v>Maycon Moura</v>
      </c>
      <c r="C53" s="332" t="str">
        <f>'Futurity 1'!C54</f>
        <v>King</v>
      </c>
      <c r="D53" s="299">
        <f>VLOOKUP(C53,'Futurity 1'!$C$2:$D$101,2,FALSE)</f>
        <v>9.0972222222222225E-4</v>
      </c>
      <c r="E53" s="299">
        <f>VLOOKUP(C53,'Futurity 2'!$C$2:$D$101,2,FALSE)</f>
        <v>2.9861111111111109E-4</v>
      </c>
      <c r="F53" s="299" t="e">
        <f>VLOOKUP(C53,'Futurity Final'!$C$2:$D$101,2,FALSE)</f>
        <v>#N/A</v>
      </c>
      <c r="G53" s="236">
        <f t="shared" si="6"/>
        <v>1.2083333333333334E-3</v>
      </c>
      <c r="H53" s="318">
        <f>VLOOKUP(C53,'Futurity 1'!$C$2:$K$101,9,FALSE)</f>
        <v>30</v>
      </c>
      <c r="I53" s="318">
        <f>VLOOKUP(C53,'Futurity 2'!$C$2:$K$101,9,FALSE)</f>
        <v>15</v>
      </c>
      <c r="J53" s="318" t="e">
        <f>VLOOKUP(C53,'Futurity Final'!$C$2:$K$101,8,FALSE)</f>
        <v>#N/A</v>
      </c>
      <c r="K53" s="321">
        <f t="shared" si="7"/>
        <v>45</v>
      </c>
      <c r="L53" s="299">
        <f>VLOOKUP(C53,'Futurity 1'!$C$2:$L$101,10,FALSE)</f>
        <v>4.1666666666666666E-3</v>
      </c>
      <c r="M53" s="299">
        <f>VLOOKUP(C53,'Futurity 2'!$C$2:$L$101,10,FALSE)</f>
        <v>4.1666666666666666E-3</v>
      </c>
      <c r="N53" s="299" t="e">
        <f>VLOOKUP(C53,'Futurity Final'!$C$2:$L$101,9,FALSE)</f>
        <v>#N/A</v>
      </c>
      <c r="O53" s="236">
        <f t="shared" si="8"/>
        <v>8.3333333333333332E-3</v>
      </c>
    </row>
    <row r="54" spans="1:15" ht="14.4" x14ac:dyDescent="0.3">
      <c r="A54" s="325">
        <v>53</v>
      </c>
      <c r="B54" s="332" t="str">
        <f>'Futurity 1'!B64</f>
        <v>Todd Weinrich</v>
      </c>
      <c r="C54" s="332" t="str">
        <f>'Futurity 1'!C64</f>
        <v>Maverick</v>
      </c>
      <c r="D54" s="299">
        <f>VLOOKUP(C54,'Futurity 1'!$C$2:$D$101,2,FALSE)</f>
        <v>8.7129629629629623E-4</v>
      </c>
      <c r="E54" s="299">
        <f>VLOOKUP(C54,'Futurity 2'!$C$2:$D$101,2,FALSE)</f>
        <v>3.8287037037037038E-4</v>
      </c>
      <c r="F54" s="299" t="e">
        <f>VLOOKUP(C54,'Futurity Final'!$C$2:$D$101,2,FALSE)</f>
        <v>#N/A</v>
      </c>
      <c r="G54" s="236">
        <f t="shared" si="6"/>
        <v>1.2541666666666667E-3</v>
      </c>
      <c r="H54" s="318">
        <f>VLOOKUP(C54,'Futurity 1'!$C$2:$K$101,9,FALSE)</f>
        <v>15</v>
      </c>
      <c r="I54" s="318">
        <f>VLOOKUP(C54,'Futurity 2'!$C$2:$K$101,9,FALSE)</f>
        <v>30</v>
      </c>
      <c r="J54" s="318" t="e">
        <f>VLOOKUP(C54,'Futurity Final'!$C$2:$K$101,8,FALSE)</f>
        <v>#N/A</v>
      </c>
      <c r="K54" s="321">
        <f t="shared" si="7"/>
        <v>45</v>
      </c>
      <c r="L54" s="299">
        <f>VLOOKUP(C54,'Futurity 1'!$C$2:$L$101,10,FALSE)</f>
        <v>4.1666666666666666E-3</v>
      </c>
      <c r="M54" s="299">
        <f>VLOOKUP(C54,'Futurity 2'!$C$2:$L$101,10,FALSE)</f>
        <v>4.1666666666666666E-3</v>
      </c>
      <c r="N54" s="299" t="e">
        <f>VLOOKUP(C54,'Futurity Final'!$C$2:$L$101,9,FALSE)</f>
        <v>#N/A</v>
      </c>
      <c r="O54" s="236">
        <f t="shared" si="8"/>
        <v>8.3333333333333332E-3</v>
      </c>
    </row>
    <row r="55" spans="1:15" ht="14.4" x14ac:dyDescent="0.3">
      <c r="A55" s="325">
        <v>54</v>
      </c>
      <c r="B55" s="332" t="str">
        <f>'Futurity 1'!B47</f>
        <v>TJ Collett</v>
      </c>
      <c r="C55" s="332" t="str">
        <f>'Futurity 1'!C47</f>
        <v>Siss</v>
      </c>
      <c r="D55" s="299">
        <f>VLOOKUP(C55,'Futurity 1'!$C$2:$D$101,2,FALSE)</f>
        <v>6.7893518518518509E-4</v>
      </c>
      <c r="E55" s="299">
        <f>VLOOKUP(C55,'Futurity 2'!$C$2:$D$101,2,FALSE)</f>
        <v>5.8032407407407414E-4</v>
      </c>
      <c r="F55" s="299" t="e">
        <f>VLOOKUP(C55,'Futurity Final'!$C$2:$D$101,2,FALSE)</f>
        <v>#N/A</v>
      </c>
      <c r="G55" s="236">
        <f t="shared" si="6"/>
        <v>1.2592592592592592E-3</v>
      </c>
      <c r="H55" s="318">
        <f>VLOOKUP(C55,'Futurity 1'!$C$2:$K$101,9,FALSE)</f>
        <v>30</v>
      </c>
      <c r="I55" s="318">
        <f>VLOOKUP(C55,'Futurity 2'!$C$2:$K$101,9,FALSE)</f>
        <v>15</v>
      </c>
      <c r="J55" s="318" t="e">
        <f>VLOOKUP(C55,'Futurity Final'!$C$2:$K$101,8,FALSE)</f>
        <v>#N/A</v>
      </c>
      <c r="K55" s="321">
        <f t="shared" si="7"/>
        <v>45</v>
      </c>
      <c r="L55" s="299">
        <f>VLOOKUP(C55,'Futurity 1'!$C$2:$L$101,10,FALSE)</f>
        <v>4.1666666666666666E-3</v>
      </c>
      <c r="M55" s="299">
        <f>VLOOKUP(C55,'Futurity 2'!$C$2:$L$101,10,FALSE)</f>
        <v>4.1666666666666666E-3</v>
      </c>
      <c r="N55" s="299" t="e">
        <f>VLOOKUP(C55,'Futurity Final'!$C$2:$L$101,9,FALSE)</f>
        <v>#N/A</v>
      </c>
      <c r="O55" s="236">
        <f t="shared" si="8"/>
        <v>8.3333333333333332E-3</v>
      </c>
    </row>
    <row r="56" spans="1:15" ht="14.4" x14ac:dyDescent="0.3">
      <c r="A56" s="325">
        <v>55</v>
      </c>
      <c r="B56" s="332" t="str">
        <f>'Futurity 1'!B51</f>
        <v>Sonny Mahurin</v>
      </c>
      <c r="C56" s="332" t="str">
        <f>'Futurity 1'!C51</f>
        <v>Zenn Bait</v>
      </c>
      <c r="D56" s="299">
        <f>VLOOKUP(C56,'Futurity 1'!$C$2:$D$101,2,FALSE)</f>
        <v>7.7048611111111111E-4</v>
      </c>
      <c r="E56" s="299">
        <f>VLOOKUP(C56,'Futurity 2'!$C$2:$D$101,2,FALSE)</f>
        <v>1.3233796296296299E-3</v>
      </c>
      <c r="F56" s="299" t="e">
        <f>VLOOKUP(C56,'Futurity Final'!$C$2:$D$101,2,FALSE)</f>
        <v>#N/A</v>
      </c>
      <c r="G56" s="236">
        <f t="shared" si="6"/>
        <v>2.0938657407407408E-3</v>
      </c>
      <c r="H56" s="318">
        <f>VLOOKUP(C56,'Futurity 1'!$C$2:$K$101,9,FALSE)</f>
        <v>30</v>
      </c>
      <c r="I56" s="318">
        <f>VLOOKUP(C56,'Futurity 2'!$C$2:$K$101,9,FALSE)</f>
        <v>15</v>
      </c>
      <c r="J56" s="318" t="e">
        <f>VLOOKUP(C56,'Futurity Final'!$C$2:$K$101,8,FALSE)</f>
        <v>#N/A</v>
      </c>
      <c r="K56" s="321">
        <f t="shared" si="7"/>
        <v>45</v>
      </c>
      <c r="L56" s="299">
        <f>VLOOKUP(C56,'Futurity 1'!$C$2:$L$101,10,FALSE)</f>
        <v>4.1666666666666666E-3</v>
      </c>
      <c r="M56" s="299">
        <f>VLOOKUP(C56,'Futurity 2'!$C$2:$L$101,10,FALSE)</f>
        <v>4.1666666666666666E-3</v>
      </c>
      <c r="N56" s="299" t="e">
        <f>VLOOKUP(C56,'Futurity Final'!$C$2:$L$101,9,FALSE)</f>
        <v>#N/A</v>
      </c>
      <c r="O56" s="236">
        <f t="shared" si="8"/>
        <v>8.3333333333333332E-3</v>
      </c>
    </row>
    <row r="57" spans="1:15" ht="14.4" x14ac:dyDescent="0.3">
      <c r="A57" s="325">
        <v>56</v>
      </c>
      <c r="B57" s="332" t="str">
        <f>'Futurity 1'!B59</f>
        <v>Steve Scott</v>
      </c>
      <c r="C57" s="332" t="str">
        <f>'Futurity 1'!C59</f>
        <v>Bart</v>
      </c>
      <c r="D57" s="299">
        <f>VLOOKUP(C57,'Futurity 1'!$C$2:$D$101,2,FALSE)</f>
        <v>1.2709490740740741E-3</v>
      </c>
      <c r="E57" s="299">
        <f>VLOOKUP(C57,'Futurity 2'!$C$2:$D$101,2,FALSE)</f>
        <v>8.4606481481481479E-4</v>
      </c>
      <c r="F57" s="299" t="e">
        <f>VLOOKUP(C57,'Futurity Final'!$C$2:$D$101,2,FALSE)</f>
        <v>#N/A</v>
      </c>
      <c r="G57" s="236">
        <f t="shared" si="6"/>
        <v>2.1170138888888888E-3</v>
      </c>
      <c r="H57" s="318">
        <f>VLOOKUP(C57,'Futurity 1'!$C$2:$K$101,9,FALSE)</f>
        <v>30</v>
      </c>
      <c r="I57" s="318">
        <f>VLOOKUP(C57,'Futurity 2'!$C$2:$K$101,9,FALSE)</f>
        <v>15</v>
      </c>
      <c r="J57" s="318" t="e">
        <f>VLOOKUP(C57,'Futurity Final'!$C$2:$K$101,8,FALSE)</f>
        <v>#N/A</v>
      </c>
      <c r="K57" s="321">
        <f t="shared" si="7"/>
        <v>45</v>
      </c>
      <c r="L57" s="299">
        <f>VLOOKUP(C57,'Futurity 1'!$C$2:$L$101,10,FALSE)</f>
        <v>4.1666666666666666E-3</v>
      </c>
      <c r="M57" s="299">
        <f>VLOOKUP(C57,'Futurity 2'!$C$2:$L$101,10,FALSE)</f>
        <v>4.1666666666666666E-3</v>
      </c>
      <c r="N57" s="299" t="e">
        <f>VLOOKUP(C57,'Futurity Final'!$C$2:$L$101,9,FALSE)</f>
        <v>#N/A</v>
      </c>
      <c r="O57" s="236">
        <f t="shared" si="8"/>
        <v>8.3333333333333332E-3</v>
      </c>
    </row>
    <row r="58" spans="1:15" ht="14.4" x14ac:dyDescent="0.3">
      <c r="A58" s="325">
        <v>57</v>
      </c>
      <c r="B58" s="332" t="str">
        <f>'Futurity 1'!B48</f>
        <v>Brent Daniel</v>
      </c>
      <c r="C58" s="332" t="str">
        <f>'Futurity 1'!C48</f>
        <v>Slick</v>
      </c>
      <c r="D58" s="299">
        <f>VLOOKUP(C58,'Futurity 1'!$C$2:$D$101,2,FALSE)</f>
        <v>6.9733796296296297E-4</v>
      </c>
      <c r="E58" s="299">
        <f>VLOOKUP(C58,'Futurity 2'!$C$2:$D$101,2,FALSE)</f>
        <v>1.6203703703703703E-3</v>
      </c>
      <c r="F58" s="299" t="e">
        <f>VLOOKUP(C58,'Futurity Final'!$C$2:$D$101,2,FALSE)</f>
        <v>#N/A</v>
      </c>
      <c r="G58" s="236">
        <f t="shared" si="6"/>
        <v>2.3177083333333331E-3</v>
      </c>
      <c r="H58" s="318">
        <f>VLOOKUP(C58,'Futurity 1'!$C$2:$K$101,9,FALSE)</f>
        <v>30</v>
      </c>
      <c r="I58" s="318">
        <f>VLOOKUP(C58,'Futurity 2'!$C$2:$K$101,9,FALSE)</f>
        <v>15</v>
      </c>
      <c r="J58" s="318" t="e">
        <f>VLOOKUP(C58,'Futurity Final'!$C$2:$K$101,8,FALSE)</f>
        <v>#N/A</v>
      </c>
      <c r="K58" s="321">
        <f t="shared" si="7"/>
        <v>45</v>
      </c>
      <c r="L58" s="299">
        <f>VLOOKUP(C58,'Futurity 1'!$C$2:$L$101,10,FALSE)</f>
        <v>4.1666666666666666E-3</v>
      </c>
      <c r="M58" s="299">
        <f>VLOOKUP(C58,'Futurity 2'!$C$2:$L$101,10,FALSE)</f>
        <v>4.1666666666666666E-3</v>
      </c>
      <c r="N58" s="299" t="e">
        <f>VLOOKUP(C58,'Futurity Final'!$C$2:$L$101,9,FALSE)</f>
        <v>#N/A</v>
      </c>
      <c r="O58" s="236">
        <f t="shared" si="8"/>
        <v>8.3333333333333332E-3</v>
      </c>
    </row>
    <row r="59" spans="1:15" ht="14.4" x14ac:dyDescent="0.3">
      <c r="A59" s="325">
        <v>58</v>
      </c>
      <c r="B59" s="332" t="str">
        <f>'Futurity 1'!B65</f>
        <v>Ward Hobbs</v>
      </c>
      <c r="C59" s="332" t="str">
        <f>'Futurity 1'!C65</f>
        <v>Loki</v>
      </c>
      <c r="D59" s="299">
        <f>VLOOKUP(C59,'Futurity 1'!$C$2:$D$101,2,FALSE)</f>
        <v>2.0090277777777775E-3</v>
      </c>
      <c r="E59" s="299">
        <f>VLOOKUP(C59,'Futurity 2'!$C$2:$D$101,2,FALSE)</f>
        <v>4.8263888888888895E-4</v>
      </c>
      <c r="F59" s="299" t="e">
        <f>VLOOKUP(C59,'Futurity Final'!$C$2:$D$101,2,FALSE)</f>
        <v>#N/A</v>
      </c>
      <c r="G59" s="236">
        <f t="shared" si="6"/>
        <v>2.4916666666666663E-3</v>
      </c>
      <c r="H59" s="318">
        <f>VLOOKUP(C59,'Futurity 1'!$C$2:$K$101,9,FALSE)</f>
        <v>15</v>
      </c>
      <c r="I59" s="318">
        <f>VLOOKUP(C59,'Futurity 2'!$C$2:$K$101,9,FALSE)</f>
        <v>30</v>
      </c>
      <c r="J59" s="318" t="e">
        <f>VLOOKUP(C59,'Futurity Final'!$C$2:$K$101,8,FALSE)</f>
        <v>#N/A</v>
      </c>
      <c r="K59" s="321">
        <f t="shared" si="7"/>
        <v>45</v>
      </c>
      <c r="L59" s="299">
        <f>VLOOKUP(C59,'Futurity 1'!$C$2:$L$101,10,FALSE)</f>
        <v>4.1666666666666666E-3</v>
      </c>
      <c r="M59" s="299">
        <f>VLOOKUP(C59,'Futurity 2'!$C$2:$L$101,10,FALSE)</f>
        <v>4.1666666666666666E-3</v>
      </c>
      <c r="N59" s="299" t="e">
        <f>VLOOKUP(C59,'Futurity Final'!$C$2:$L$101,9,FALSE)</f>
        <v>#N/A</v>
      </c>
      <c r="O59" s="236">
        <f t="shared" si="8"/>
        <v>8.3333333333333332E-3</v>
      </c>
    </row>
    <row r="60" spans="1:15" ht="14.4" x14ac:dyDescent="0.3">
      <c r="A60" s="325">
        <v>59</v>
      </c>
      <c r="B60" s="332" t="str">
        <f>'Futurity 1'!B37</f>
        <v>Peter Danko</v>
      </c>
      <c r="C60" s="332" t="str">
        <f>'Futurity 1'!C37</f>
        <v>Ada</v>
      </c>
      <c r="D60" s="299">
        <f>VLOOKUP(C60,'Futurity 1'!$C$2:$D$101,2,FALSE)</f>
        <v>2.2581018518518523E-4</v>
      </c>
      <c r="E60" s="299">
        <f>VLOOKUP(C60,'Futurity 2'!$C$2:$D$101,2,FALSE)</f>
        <v>2.6412037037037033E-3</v>
      </c>
      <c r="F60" s="299" t="e">
        <f>VLOOKUP(C60,'Futurity Final'!$C$2:$D$101,2,FALSE)</f>
        <v>#N/A</v>
      </c>
      <c r="G60" s="236">
        <f t="shared" si="6"/>
        <v>2.8670138888888886E-3</v>
      </c>
      <c r="H60" s="318">
        <f>VLOOKUP(C60,'Futurity 1'!$C$2:$K$101,9,FALSE)</f>
        <v>30</v>
      </c>
      <c r="I60" s="318">
        <f>VLOOKUP(C60,'Futurity 2'!$C$2:$K$101,9,FALSE)</f>
        <v>15</v>
      </c>
      <c r="J60" s="318" t="e">
        <f>VLOOKUP(C60,'Futurity Final'!$C$2:$K$101,8,FALSE)</f>
        <v>#N/A</v>
      </c>
      <c r="K60" s="321">
        <f t="shared" si="7"/>
        <v>45</v>
      </c>
      <c r="L60" s="299">
        <f>VLOOKUP(C60,'Futurity 1'!$C$2:$L$101,10,FALSE)</f>
        <v>4.1666666666666666E-3</v>
      </c>
      <c r="M60" s="299">
        <f>VLOOKUP(C60,'Futurity 2'!$C$2:$L$101,10,FALSE)</f>
        <v>4.1666666666666666E-3</v>
      </c>
      <c r="N60" s="299" t="e">
        <f>VLOOKUP(C60,'Futurity Final'!$C$2:$L$101,9,FALSE)</f>
        <v>#N/A</v>
      </c>
      <c r="O60" s="236">
        <f t="shared" si="8"/>
        <v>8.3333333333333332E-3</v>
      </c>
    </row>
    <row r="61" spans="1:15" ht="14.4" x14ac:dyDescent="0.3">
      <c r="A61" s="325">
        <v>60</v>
      </c>
      <c r="B61" s="332" t="str">
        <f>'Futurity 1'!B60</f>
        <v>Sonny Mahurin</v>
      </c>
      <c r="C61" s="332" t="str">
        <f>'Futurity 1'!C60</f>
        <v>Slash J Meg</v>
      </c>
      <c r="D61" s="299">
        <f>VLOOKUP(C61,'Futurity 1'!$C$2:$D$101,2,FALSE)</f>
        <v>1.3083333333333332E-3</v>
      </c>
      <c r="E61" s="299">
        <f>VLOOKUP(C61,'Futurity 2'!$C$2:$D$101,2,FALSE)</f>
        <v>1.7094907407407408E-3</v>
      </c>
      <c r="F61" s="299" t="e">
        <f>VLOOKUP(C61,'Futurity Final'!$C$2:$D$101,2,FALSE)</f>
        <v>#N/A</v>
      </c>
      <c r="G61" s="236">
        <f t="shared" si="6"/>
        <v>3.0178240740740738E-3</v>
      </c>
      <c r="H61" s="318">
        <f>VLOOKUP(C61,'Futurity 1'!$C$2:$K$101,9,FALSE)</f>
        <v>30</v>
      </c>
      <c r="I61" s="318">
        <f>VLOOKUP(C61,'Futurity 2'!$C$2:$K$101,9,FALSE)</f>
        <v>15</v>
      </c>
      <c r="J61" s="318" t="e">
        <f>VLOOKUP(C61,'Futurity Final'!$C$2:$K$101,8,FALSE)</f>
        <v>#N/A</v>
      </c>
      <c r="K61" s="321">
        <f t="shared" si="7"/>
        <v>45</v>
      </c>
      <c r="L61" s="299">
        <f>VLOOKUP(C61,'Futurity 1'!$C$2:$L$101,10,FALSE)</f>
        <v>4.1666666666666666E-3</v>
      </c>
      <c r="M61" s="299">
        <f>VLOOKUP(C61,'Futurity 2'!$C$2:$L$101,10,FALSE)</f>
        <v>4.1666666666666666E-3</v>
      </c>
      <c r="N61" s="299" t="e">
        <f>VLOOKUP(C61,'Futurity Final'!$C$2:$L$101,9,FALSE)</f>
        <v>#N/A</v>
      </c>
      <c r="O61" s="236">
        <f t="shared" si="8"/>
        <v>8.3333333333333332E-3</v>
      </c>
    </row>
    <row r="62" spans="1:15" ht="14.4" x14ac:dyDescent="0.3">
      <c r="A62" s="325">
        <v>61</v>
      </c>
      <c r="B62" s="332" t="str">
        <f>'Futurity 1'!B57</f>
        <v>Bobby Dykes</v>
      </c>
      <c r="C62" s="332" t="str">
        <f>'Futurity 1'!C57</f>
        <v>Brody</v>
      </c>
      <c r="D62" s="299">
        <f>VLOOKUP(C62,'Futurity 1'!$C$2:$D$101,2,FALSE)</f>
        <v>1.1239583333333334E-3</v>
      </c>
      <c r="E62" s="299">
        <f>VLOOKUP(C62,'Futurity 2'!$C$2:$D$101,2,FALSE)</f>
        <v>2.3101851851851851E-3</v>
      </c>
      <c r="F62" s="299" t="e">
        <f>VLOOKUP(C62,'Futurity Final'!$C$2:$D$101,2,FALSE)</f>
        <v>#N/A</v>
      </c>
      <c r="G62" s="236">
        <f t="shared" si="6"/>
        <v>3.4341435185185187E-3</v>
      </c>
      <c r="H62" s="318">
        <f>VLOOKUP(C62,'Futurity 1'!$C$2:$K$101,9,FALSE)</f>
        <v>30</v>
      </c>
      <c r="I62" s="318">
        <f>VLOOKUP(C62,'Futurity 2'!$C$2:$K$101,9,FALSE)</f>
        <v>15</v>
      </c>
      <c r="J62" s="318" t="e">
        <f>VLOOKUP(C62,'Futurity Final'!$C$2:$K$101,8,FALSE)</f>
        <v>#N/A</v>
      </c>
      <c r="K62" s="321">
        <f t="shared" si="7"/>
        <v>45</v>
      </c>
      <c r="L62" s="299">
        <f>VLOOKUP(C62,'Futurity 1'!$C$2:$L$101,10,FALSE)</f>
        <v>4.1666666666666666E-3</v>
      </c>
      <c r="M62" s="299">
        <f>VLOOKUP(C62,'Futurity 2'!$C$2:$L$101,10,FALSE)</f>
        <v>4.1666666666666666E-3</v>
      </c>
      <c r="N62" s="299" t="e">
        <f>VLOOKUP(C62,'Futurity Final'!$C$2:$L$101,9,FALSE)</f>
        <v>#N/A</v>
      </c>
      <c r="O62" s="236">
        <f t="shared" si="8"/>
        <v>8.3333333333333332E-3</v>
      </c>
    </row>
    <row r="63" spans="1:15" ht="14.4" x14ac:dyDescent="0.3">
      <c r="A63" s="325">
        <v>62</v>
      </c>
      <c r="B63" s="332" t="str">
        <f>'Futurity 1'!B50</f>
        <v>Brent Daniel</v>
      </c>
      <c r="C63" s="332" t="str">
        <f>'Futurity 1'!C50</f>
        <v>Mingo</v>
      </c>
      <c r="D63" s="299">
        <f>VLOOKUP(C63,'Futurity 1'!$C$2:$D$101,2,FALSE)</f>
        <v>7.64699074074074E-4</v>
      </c>
      <c r="E63" s="299">
        <f>VLOOKUP(C63,'Futurity 2'!$C$2:$D$101,2,FALSE)</f>
        <v>2.7074074074074071E-3</v>
      </c>
      <c r="F63" s="299" t="e">
        <f>VLOOKUP(C63,'Futurity Final'!$C$2:$D$101,2,FALSE)</f>
        <v>#N/A</v>
      </c>
      <c r="G63" s="236">
        <f t="shared" si="6"/>
        <v>3.472106481481481E-3</v>
      </c>
      <c r="H63" s="318">
        <f>VLOOKUP(C63,'Futurity 1'!$C$2:$K$101,9,FALSE)</f>
        <v>30</v>
      </c>
      <c r="I63" s="318">
        <f>VLOOKUP(C63,'Futurity 2'!$C$2:$K$101,9,FALSE)</f>
        <v>15</v>
      </c>
      <c r="J63" s="318" t="e">
        <f>VLOOKUP(C63,'Futurity Final'!$C$2:$K$101,8,FALSE)</f>
        <v>#N/A</v>
      </c>
      <c r="K63" s="321">
        <f t="shared" si="7"/>
        <v>45</v>
      </c>
      <c r="L63" s="299">
        <f>VLOOKUP(C63,'Futurity 1'!$C$2:$L$101,10,FALSE)</f>
        <v>4.1666666666666666E-3</v>
      </c>
      <c r="M63" s="299">
        <f>VLOOKUP(C63,'Futurity 2'!$C$2:$L$101,10,FALSE)</f>
        <v>4.1666666666666666E-3</v>
      </c>
      <c r="N63" s="299" t="e">
        <f>VLOOKUP(C63,'Futurity Final'!$C$2:$L$101,9,FALSE)</f>
        <v>#N/A</v>
      </c>
      <c r="O63" s="236">
        <f t="shared" si="8"/>
        <v>8.3333333333333332E-3</v>
      </c>
    </row>
    <row r="64" spans="1:15" ht="14.4" x14ac:dyDescent="0.3">
      <c r="A64" s="325">
        <v>63</v>
      </c>
      <c r="B64" s="332" t="str">
        <f>'Futurity 1'!B62</f>
        <v>Tanya Gifford</v>
      </c>
      <c r="C64" s="332" t="str">
        <f>'Futurity 1'!C62</f>
        <v>PR Pippa</v>
      </c>
      <c r="D64" s="299">
        <f>VLOOKUP(C64,'Futurity 1'!$C$2:$D$101,2,FALSE)</f>
        <v>1.8545138888888891E-3</v>
      </c>
      <c r="E64" s="299">
        <f>VLOOKUP(C64,'Futurity 2'!$C$2:$D$101,2,FALSE)</f>
        <v>2.0960648148148149E-3</v>
      </c>
      <c r="F64" s="299" t="e">
        <f>VLOOKUP(C64,'Futurity Final'!$C$2:$D$101,2,FALSE)</f>
        <v>#N/A</v>
      </c>
      <c r="G64" s="236">
        <f t="shared" si="6"/>
        <v>3.9505787037037044E-3</v>
      </c>
      <c r="H64" s="318">
        <f>VLOOKUP(C64,'Futurity 1'!$C$2:$K$101,9,FALSE)</f>
        <v>30</v>
      </c>
      <c r="I64" s="318">
        <f>VLOOKUP(C64,'Futurity 2'!$C$2:$K$101,9,FALSE)</f>
        <v>15</v>
      </c>
      <c r="J64" s="318" t="e">
        <f>VLOOKUP(C64,'Futurity Final'!$C$2:$K$101,8,FALSE)</f>
        <v>#N/A</v>
      </c>
      <c r="K64" s="321">
        <f t="shared" si="7"/>
        <v>45</v>
      </c>
      <c r="L64" s="299">
        <f>VLOOKUP(C64,'Futurity 1'!$C$2:$L$101,10,FALSE)</f>
        <v>4.1666666666666666E-3</v>
      </c>
      <c r="M64" s="299">
        <f>VLOOKUP(C64,'Futurity 2'!$C$2:$L$101,10,FALSE)</f>
        <v>4.1666666666666666E-3</v>
      </c>
      <c r="N64" s="299" t="e">
        <f>VLOOKUP(C64,'Futurity Final'!$C$2:$L$101,9,FALSE)</f>
        <v>#N/A</v>
      </c>
      <c r="O64" s="236">
        <f t="shared" si="8"/>
        <v>8.3333333333333332E-3</v>
      </c>
    </row>
    <row r="65" spans="1:15" ht="14.4" x14ac:dyDescent="0.3">
      <c r="A65" s="325">
        <v>64</v>
      </c>
      <c r="B65" s="332" t="str">
        <f>'Futurity 1'!B35</f>
        <v>Jeff Christiansen</v>
      </c>
      <c r="C65" s="332" t="str">
        <f>'Futurity 1'!C35</f>
        <v>June Bug</v>
      </c>
      <c r="D65" s="299">
        <f>VLOOKUP(C65,'Futurity 1'!$C$2:$D$101,2,FALSE)</f>
        <v>9.6215277777777781E-4</v>
      </c>
      <c r="E65" s="299">
        <f>VLOOKUP(C65,'Futurity 2'!$C$2:$D$101,2,FALSE)</f>
        <v>4.1666666666666666E-3</v>
      </c>
      <c r="F65" s="299" t="e">
        <f>VLOOKUP(C65,'Futurity Final'!$C$2:$D$101,2,FALSE)</f>
        <v>#N/A</v>
      </c>
      <c r="G65" s="236">
        <f t="shared" si="6"/>
        <v>5.1288194444444445E-3</v>
      </c>
      <c r="H65" s="318">
        <f>VLOOKUP(C65,'Futurity 1'!$C$2:$K$101,9,FALSE)</f>
        <v>45</v>
      </c>
      <c r="I65" s="318">
        <f>VLOOKUP(C65,'Futurity 2'!$C$2:$K$101,9,FALSE)</f>
        <v>0</v>
      </c>
      <c r="J65" s="318" t="e">
        <f>VLOOKUP(C65,'Futurity Final'!$C$2:$K$101,8,FALSE)</f>
        <v>#N/A</v>
      </c>
      <c r="K65" s="321">
        <f t="shared" si="7"/>
        <v>45</v>
      </c>
      <c r="L65" s="299">
        <f>VLOOKUP(C65,'Futurity 1'!$C$2:$L$101,10,FALSE)</f>
        <v>4.1666666666666666E-3</v>
      </c>
      <c r="M65" s="299">
        <f>VLOOKUP(C65,'Futurity 2'!$C$2:$L$101,10,FALSE)</f>
        <v>4.1666666666666666E-3</v>
      </c>
      <c r="N65" s="299" t="e">
        <f>VLOOKUP(C65,'Futurity Final'!$C$2:$L$101,9,FALSE)</f>
        <v>#N/A</v>
      </c>
      <c r="O65" s="236">
        <f t="shared" si="8"/>
        <v>8.3333333333333332E-3</v>
      </c>
    </row>
    <row r="66" spans="1:15" ht="14.4" x14ac:dyDescent="0.3">
      <c r="A66" s="325">
        <v>65</v>
      </c>
      <c r="B66" s="332" t="str">
        <f>'Futurity 1'!B66</f>
        <v>Jared Lee</v>
      </c>
      <c r="C66" s="332" t="str">
        <f>'Futurity 1'!C66</f>
        <v>Possum</v>
      </c>
      <c r="D66" s="299">
        <f>VLOOKUP(C66,'Futurity 1'!$C$2:$D$101,2,FALSE)</f>
        <v>3.4222222222222223E-3</v>
      </c>
      <c r="E66" s="299">
        <f>VLOOKUP(C66,'Futurity 2'!$C$2:$D$101,2,FALSE)</f>
        <v>2.8103009259259262E-3</v>
      </c>
      <c r="F66" s="299" t="e">
        <f>VLOOKUP(C66,'Futurity Final'!$C$2:$D$101,2,FALSE)</f>
        <v>#N/A</v>
      </c>
      <c r="G66" s="236">
        <f t="shared" ref="G66:G71" si="9">SUM(D66:E66)</f>
        <v>6.2325231481481485E-3</v>
      </c>
      <c r="H66" s="318">
        <f>VLOOKUP(C66,'Futurity 1'!$C$2:$K$101,9,FALSE)</f>
        <v>15</v>
      </c>
      <c r="I66" s="318">
        <f>VLOOKUP(C66,'Futurity 2'!$C$2:$K$101,9,FALSE)</f>
        <v>15</v>
      </c>
      <c r="J66" s="318" t="e">
        <f>VLOOKUP(C66,'Futurity Final'!$C$2:$K$101,8,FALSE)</f>
        <v>#N/A</v>
      </c>
      <c r="K66" s="321">
        <f t="shared" ref="K66:K71" si="10">SUM(H66:I66)</f>
        <v>30</v>
      </c>
      <c r="L66" s="299">
        <f>VLOOKUP(C66,'Futurity 1'!$C$2:$L$101,10,FALSE)</f>
        <v>4.1666666666666666E-3</v>
      </c>
      <c r="M66" s="299">
        <f>VLOOKUP(C66,'Futurity 2'!$C$2:$L$101,10,FALSE)</f>
        <v>4.1666666666666666E-3</v>
      </c>
      <c r="N66" s="299" t="e">
        <f>VLOOKUP(C66,'Futurity Final'!$C$2:$L$101,9,FALSE)</f>
        <v>#N/A</v>
      </c>
      <c r="O66" s="236">
        <f t="shared" ref="O66:O71" si="11">SUM(L66:M66)</f>
        <v>8.3333333333333332E-3</v>
      </c>
    </row>
    <row r="67" spans="1:15" ht="14.4" x14ac:dyDescent="0.3">
      <c r="A67" s="325">
        <v>66</v>
      </c>
      <c r="B67" s="332" t="str">
        <f>'Futurity 1'!B69</f>
        <v>Mike Thompson</v>
      </c>
      <c r="C67" s="332" t="str">
        <f>'Futurity 1'!C69</f>
        <v>Fancy</v>
      </c>
      <c r="D67" s="299" t="str">
        <f>VLOOKUP(C67,'Futurity 1'!$C$2:$D$101,2,FALSE)</f>
        <v>DQ</v>
      </c>
      <c r="E67" s="299">
        <f>VLOOKUP(C67,'Futurity 2'!$C$2:$D$101,2,FALSE)</f>
        <v>4.0277777777777773E-4</v>
      </c>
      <c r="F67" s="299" t="e">
        <f>VLOOKUP(C67,'Futurity Final'!$C$2:$D$101,2,FALSE)</f>
        <v>#N/A</v>
      </c>
      <c r="G67" s="236">
        <f t="shared" si="9"/>
        <v>4.0277777777777773E-4</v>
      </c>
      <c r="H67" s="318">
        <f>VLOOKUP(C67,'Futurity 1'!$C$2:$K$101,9,FALSE)</f>
        <v>0</v>
      </c>
      <c r="I67" s="318">
        <f>VLOOKUP(C67,'Futurity 2'!$C$2:$K$101,9,FALSE)</f>
        <v>15</v>
      </c>
      <c r="J67" s="318" t="e">
        <f>VLOOKUP(C67,'Futurity Final'!$C$2:$K$101,8,FALSE)</f>
        <v>#N/A</v>
      </c>
      <c r="K67" s="321">
        <f t="shared" si="10"/>
        <v>15</v>
      </c>
      <c r="L67" s="299">
        <f>VLOOKUP(C67,'Futurity 1'!$C$2:$L$101,10,FALSE)</f>
        <v>4.1666666666666666E-3</v>
      </c>
      <c r="M67" s="299">
        <f>VLOOKUP(C67,'Futurity 2'!$C$2:$L$101,10,FALSE)</f>
        <v>4.1666666666666666E-3</v>
      </c>
      <c r="N67" s="299" t="e">
        <f>VLOOKUP(C67,'Futurity Final'!$C$2:$L$101,9,FALSE)</f>
        <v>#N/A</v>
      </c>
      <c r="O67" s="236">
        <f t="shared" si="11"/>
        <v>8.3333333333333332E-3</v>
      </c>
    </row>
    <row r="68" spans="1:15" ht="14.4" x14ac:dyDescent="0.3">
      <c r="A68" s="325">
        <v>67</v>
      </c>
      <c r="B68" s="332" t="str">
        <f>'Futurity 1'!B68</f>
        <v>Brent Daniel</v>
      </c>
      <c r="C68" s="332" t="str">
        <f>'Futurity 1'!C68</f>
        <v>Chief</v>
      </c>
      <c r="D68" s="299" t="str">
        <f>VLOOKUP(C68,'Futurity 1'!$C$2:$D$101,2,FALSE)</f>
        <v>DQ</v>
      </c>
      <c r="E68" s="299">
        <f>VLOOKUP(C68,'Futurity 2'!$C$2:$D$101,2,FALSE)</f>
        <v>5.3125000000000004E-4</v>
      </c>
      <c r="F68" s="299" t="e">
        <f>VLOOKUP(C68,'Futurity Final'!$C$2:$D$101,2,FALSE)</f>
        <v>#N/A</v>
      </c>
      <c r="G68" s="236">
        <f t="shared" si="9"/>
        <v>5.3125000000000004E-4</v>
      </c>
      <c r="H68" s="318">
        <f>VLOOKUP(C68,'Futurity 1'!$C$2:$K$101,9,FALSE)</f>
        <v>0</v>
      </c>
      <c r="I68" s="318">
        <f>VLOOKUP(C68,'Futurity 2'!$C$2:$K$101,9,FALSE)</f>
        <v>15</v>
      </c>
      <c r="J68" s="318" t="e">
        <f>VLOOKUP(C68,'Futurity Final'!$C$2:$K$101,8,FALSE)</f>
        <v>#N/A</v>
      </c>
      <c r="K68" s="321">
        <f t="shared" si="10"/>
        <v>15</v>
      </c>
      <c r="L68" s="299">
        <f>VLOOKUP(C68,'Futurity 1'!$C$2:$L$101,10,FALSE)</f>
        <v>4.1666666666666666E-3</v>
      </c>
      <c r="M68" s="299">
        <f>VLOOKUP(C68,'Futurity 2'!$C$2:$L$101,10,FALSE)</f>
        <v>4.1666666666666666E-3</v>
      </c>
      <c r="N68" s="299" t="e">
        <f>VLOOKUP(C68,'Futurity Final'!$C$2:$L$101,9,FALSE)</f>
        <v>#N/A</v>
      </c>
      <c r="O68" s="236">
        <f t="shared" si="11"/>
        <v>8.3333333333333332E-3</v>
      </c>
    </row>
    <row r="69" spans="1:15" ht="14.4" x14ac:dyDescent="0.3">
      <c r="A69" s="325">
        <v>68</v>
      </c>
      <c r="B69" s="332" t="str">
        <f>'Futurity 1'!B70</f>
        <v>Dwayne Hurliman</v>
      </c>
      <c r="C69" s="332" t="str">
        <f>'Futurity 1'!C70</f>
        <v>Kate</v>
      </c>
      <c r="D69" s="299" t="str">
        <f>VLOOKUP(C69,'Futurity 1'!$C$2:$D$101,2,FALSE)</f>
        <v>Scratch</v>
      </c>
      <c r="E69" s="299" t="str">
        <f>VLOOKUP(C69,'Futurity 2'!$C$2:$D$101,2,FALSE)</f>
        <v>Scratch</v>
      </c>
      <c r="F69" s="299" t="e">
        <f>VLOOKUP(C69,'Futurity Final'!$C$2:$D$101,2,FALSE)</f>
        <v>#N/A</v>
      </c>
      <c r="G69" s="236">
        <f t="shared" si="9"/>
        <v>0</v>
      </c>
      <c r="H69" s="318">
        <f>VLOOKUP(C69,'Futurity 1'!$C$2:$K$101,9,FALSE)</f>
        <v>0</v>
      </c>
      <c r="I69" s="318">
        <f>VLOOKUP(C69,'Futurity 2'!$C$2:$K$101,9,FALSE)</f>
        <v>0</v>
      </c>
      <c r="J69" s="318" t="e">
        <f>VLOOKUP(C69,'Futurity Final'!$C$2:$K$101,8,FALSE)</f>
        <v>#N/A</v>
      </c>
      <c r="K69" s="321">
        <f t="shared" si="10"/>
        <v>0</v>
      </c>
      <c r="L69" s="299">
        <f>VLOOKUP(C69,'Futurity 1'!$C$2:$L$101,10,FALSE)</f>
        <v>4.1666666666666666E-3</v>
      </c>
      <c r="M69" s="299">
        <f>VLOOKUP(C69,'Futurity 2'!$C$2:$L$101,10,FALSE)</f>
        <v>4.1666666666666666E-3</v>
      </c>
      <c r="N69" s="299" t="e">
        <f>VLOOKUP(C69,'Futurity Final'!$C$2:$L$101,9,FALSE)</f>
        <v>#N/A</v>
      </c>
      <c r="O69" s="236">
        <f t="shared" si="11"/>
        <v>8.3333333333333332E-3</v>
      </c>
    </row>
    <row r="70" spans="1:15" ht="14.4" x14ac:dyDescent="0.3">
      <c r="A70" s="325">
        <v>69</v>
      </c>
      <c r="B70" s="332" t="str">
        <f>'Futurity 1'!B71</f>
        <v>Laura Stimatze</v>
      </c>
      <c r="C70" s="332" t="str">
        <f>'Futurity 1'!C71</f>
        <v>AR Poppy (Jazz)</v>
      </c>
      <c r="D70" s="299" t="str">
        <f>VLOOKUP(C70,'Futurity 1'!$C$2:$D$101,2,FALSE)</f>
        <v>Scratch</v>
      </c>
      <c r="E70" s="299" t="str">
        <f>VLOOKUP(C70,'Futurity 2'!$C$2:$D$101,2,FALSE)</f>
        <v>Scratch</v>
      </c>
      <c r="F70" s="299" t="e">
        <f>VLOOKUP(C70,'Futurity Final'!$C$2:$D$101,2,FALSE)</f>
        <v>#N/A</v>
      </c>
      <c r="G70" s="236">
        <f t="shared" si="9"/>
        <v>0</v>
      </c>
      <c r="H70" s="318">
        <f>VLOOKUP(C70,'Futurity 1'!$C$2:$K$101,9,FALSE)</f>
        <v>0</v>
      </c>
      <c r="I70" s="318">
        <f>VLOOKUP(C70,'Futurity 2'!$C$2:$K$101,9,FALSE)</f>
        <v>0</v>
      </c>
      <c r="J70" s="318" t="e">
        <f>VLOOKUP(C70,'Futurity Final'!$C$2:$K$101,8,FALSE)</f>
        <v>#N/A</v>
      </c>
      <c r="K70" s="321">
        <f t="shared" si="10"/>
        <v>0</v>
      </c>
      <c r="L70" s="299">
        <f>VLOOKUP(C70,'Futurity 1'!$C$2:$L$101,10,FALSE)</f>
        <v>4.1666666666666666E-3</v>
      </c>
      <c r="M70" s="299">
        <f>VLOOKUP(C70,'Futurity 2'!$C$2:$L$101,10,FALSE)</f>
        <v>4.1666666666666666E-3</v>
      </c>
      <c r="N70" s="299" t="e">
        <f>VLOOKUP(C70,'Futurity Final'!$C$2:$L$101,9,FALSE)</f>
        <v>#N/A</v>
      </c>
      <c r="O70" s="236">
        <f t="shared" si="11"/>
        <v>8.3333333333333332E-3</v>
      </c>
    </row>
    <row r="71" spans="1:15" ht="14.4" x14ac:dyDescent="0.3">
      <c r="A71" s="325">
        <v>70</v>
      </c>
      <c r="B71" s="332" t="str">
        <f>'Futurity 1'!B67</f>
        <v>Jared Lee</v>
      </c>
      <c r="C71" s="332" t="str">
        <f>'Futurity 1'!C67</f>
        <v>Rockin G Sniper</v>
      </c>
      <c r="D71" s="299">
        <f>VLOOKUP(C71,'Futurity 1'!$C$2:$D$101,2,FALSE)</f>
        <v>4.1666666666666666E-3</v>
      </c>
      <c r="E71" s="299">
        <f>VLOOKUP(C71,'Futurity 2'!$C$2:$D$101,2,FALSE)</f>
        <v>4.1666666666666666E-3</v>
      </c>
      <c r="F71" s="299" t="e">
        <f>VLOOKUP(C71,'Futurity Final'!$C$2:$D$101,2,FALSE)</f>
        <v>#N/A</v>
      </c>
      <c r="G71" s="236">
        <f t="shared" si="9"/>
        <v>8.3333333333333332E-3</v>
      </c>
      <c r="H71" s="318">
        <f>VLOOKUP(C71,'Futurity 1'!$C$2:$K$101,9,FALSE)</f>
        <v>0</v>
      </c>
      <c r="I71" s="318">
        <f>VLOOKUP(C71,'Futurity 2'!$C$2:$K$101,9,FALSE)</f>
        <v>0</v>
      </c>
      <c r="J71" s="318" t="e">
        <f>VLOOKUP(C71,'Futurity Final'!$C$2:$K$101,8,FALSE)</f>
        <v>#N/A</v>
      </c>
      <c r="K71" s="321">
        <f t="shared" si="10"/>
        <v>0</v>
      </c>
      <c r="L71" s="299">
        <f>VLOOKUP(C71,'Futurity 1'!$C$2:$L$101,10,FALSE)</f>
        <v>4.1666666666666666E-3</v>
      </c>
      <c r="M71" s="299">
        <f>VLOOKUP(C71,'Futurity 2'!$C$2:$L$101,10,FALSE)</f>
        <v>4.1666666666666666E-3</v>
      </c>
      <c r="N71" s="299" t="e">
        <f>VLOOKUP(C71,'Futurity Final'!$C$2:$L$101,9,FALSE)</f>
        <v>#N/A</v>
      </c>
      <c r="O71" s="236">
        <f t="shared" si="11"/>
        <v>8.3333333333333332E-3</v>
      </c>
    </row>
    <row r="72" spans="1:15" ht="14.4" x14ac:dyDescent="0.3">
      <c r="A72" s="325">
        <v>71</v>
      </c>
      <c r="B72" s="332">
        <f>'Futurity 1'!B72</f>
        <v>0</v>
      </c>
      <c r="C72" s="332">
        <f>'Futurity 1'!C72</f>
        <v>0</v>
      </c>
      <c r="D72" s="299" t="e">
        <f>VLOOKUP(C72,'Futurity 1'!$C$2:$D$101,2,FALSE)</f>
        <v>#N/A</v>
      </c>
      <c r="E72" s="299" t="e">
        <f>VLOOKUP(C72,'Futurity 2'!$C$2:$D$101,2,FALSE)</f>
        <v>#N/A</v>
      </c>
      <c r="F72" s="299" t="e">
        <f>VLOOKUP(C72,'Futurity Final'!$C$2:$D$101,2,FALSE)</f>
        <v>#N/A</v>
      </c>
      <c r="G72" s="236" t="e">
        <f t="shared" ref="G72:G101" si="12">SUM(D72:F72)</f>
        <v>#N/A</v>
      </c>
      <c r="H72" s="318" t="e">
        <f>VLOOKUP(C72,'Futurity 1'!$C$2:$K$101,9,FALSE)</f>
        <v>#N/A</v>
      </c>
      <c r="I72" s="318" t="e">
        <f>VLOOKUP(C72,'Futurity 2'!$C$2:$K$101,9,FALSE)</f>
        <v>#N/A</v>
      </c>
      <c r="J72" s="318" t="e">
        <f>VLOOKUP(C72,'Futurity Final'!$C$2:$K$101,8,FALSE)</f>
        <v>#N/A</v>
      </c>
      <c r="K72" s="321" t="e">
        <f t="shared" ref="K72:K101" si="13">SUM(H72:J72)</f>
        <v>#N/A</v>
      </c>
      <c r="L72" s="299" t="e">
        <f>VLOOKUP(C72,'Futurity 1'!$C$2:$L$101,10,FALSE)</f>
        <v>#N/A</v>
      </c>
      <c r="M72" s="299" t="e">
        <f>VLOOKUP(C72,'Futurity 2'!$C$2:$L$101,10,FALSE)</f>
        <v>#N/A</v>
      </c>
      <c r="N72" s="299" t="e">
        <f>VLOOKUP(C72,'Futurity Final'!$C$2:$L$101,9,FALSE)</f>
        <v>#N/A</v>
      </c>
      <c r="O72" s="236" t="e">
        <f t="shared" ref="O72:O101" si="14">SUM(L72:N72)</f>
        <v>#N/A</v>
      </c>
    </row>
    <row r="73" spans="1:15" ht="14.4" x14ac:dyDescent="0.3">
      <c r="A73" s="325">
        <v>72</v>
      </c>
      <c r="B73" s="332">
        <f>'Futurity 1'!B73</f>
        <v>0</v>
      </c>
      <c r="C73" s="332">
        <f>'Futurity 1'!C73</f>
        <v>0</v>
      </c>
      <c r="D73" s="299" t="e">
        <f>VLOOKUP(C73,'Futurity 1'!$C$2:$D$101,2,FALSE)</f>
        <v>#N/A</v>
      </c>
      <c r="E73" s="299" t="e">
        <f>VLOOKUP(C73,'Futurity 2'!$C$2:$D$101,2,FALSE)</f>
        <v>#N/A</v>
      </c>
      <c r="F73" s="299" t="e">
        <f>VLOOKUP(C73,'Futurity Final'!$C$2:$D$101,2,FALSE)</f>
        <v>#N/A</v>
      </c>
      <c r="G73" s="236" t="e">
        <f t="shared" si="12"/>
        <v>#N/A</v>
      </c>
      <c r="H73" s="318" t="e">
        <f>VLOOKUP(C73,'Futurity 1'!$C$2:$K$101,9,FALSE)</f>
        <v>#N/A</v>
      </c>
      <c r="I73" s="318" t="e">
        <f>VLOOKUP(C73,'Futurity 2'!$C$2:$K$101,9,FALSE)</f>
        <v>#N/A</v>
      </c>
      <c r="J73" s="318" t="e">
        <f>VLOOKUP(C73,'Futurity Final'!$C$2:$K$101,8,FALSE)</f>
        <v>#N/A</v>
      </c>
      <c r="K73" s="321" t="e">
        <f t="shared" si="13"/>
        <v>#N/A</v>
      </c>
      <c r="L73" s="299" t="e">
        <f>VLOOKUP(C73,'Futurity 1'!$C$2:$L$101,10,FALSE)</f>
        <v>#N/A</v>
      </c>
      <c r="M73" s="299" t="e">
        <f>VLOOKUP(C73,'Futurity 2'!$C$2:$L$101,10,FALSE)</f>
        <v>#N/A</v>
      </c>
      <c r="N73" s="299" t="e">
        <f>VLOOKUP(C73,'Futurity Final'!$C$2:$L$101,9,FALSE)</f>
        <v>#N/A</v>
      </c>
      <c r="O73" s="236" t="e">
        <f t="shared" si="14"/>
        <v>#N/A</v>
      </c>
    </row>
    <row r="74" spans="1:15" ht="14.4" x14ac:dyDescent="0.3">
      <c r="A74" s="325">
        <v>73</v>
      </c>
      <c r="B74" s="332">
        <f>'Futurity 1'!B74</f>
        <v>0</v>
      </c>
      <c r="C74" s="332">
        <f>'Futurity 1'!C74</f>
        <v>0</v>
      </c>
      <c r="D74" s="299" t="e">
        <f>VLOOKUP(C74,'Futurity 1'!$C$2:$D$101,2,FALSE)</f>
        <v>#N/A</v>
      </c>
      <c r="E74" s="299" t="e">
        <f>VLOOKUP(C74,'Futurity 2'!$C$2:$D$101,2,FALSE)</f>
        <v>#N/A</v>
      </c>
      <c r="F74" s="299" t="e">
        <f>VLOOKUP(C74,'Futurity Final'!$C$2:$D$101,2,FALSE)</f>
        <v>#N/A</v>
      </c>
      <c r="G74" s="236" t="e">
        <f t="shared" si="12"/>
        <v>#N/A</v>
      </c>
      <c r="H74" s="318" t="e">
        <f>VLOOKUP(C74,'Futurity 1'!$C$2:$K$101,9,FALSE)</f>
        <v>#N/A</v>
      </c>
      <c r="I74" s="318" t="e">
        <f>VLOOKUP(C74,'Futurity 2'!$C$2:$K$101,9,FALSE)</f>
        <v>#N/A</v>
      </c>
      <c r="J74" s="318" t="e">
        <f>VLOOKUP(C74,'Futurity Final'!$C$2:$K$101,8,FALSE)</f>
        <v>#N/A</v>
      </c>
      <c r="K74" s="321" t="e">
        <f t="shared" si="13"/>
        <v>#N/A</v>
      </c>
      <c r="L74" s="299" t="e">
        <f>VLOOKUP(C74,'Futurity 1'!$C$2:$L$101,10,FALSE)</f>
        <v>#N/A</v>
      </c>
      <c r="M74" s="299" t="e">
        <f>VLOOKUP(C74,'Futurity 2'!$C$2:$L$101,10,FALSE)</f>
        <v>#N/A</v>
      </c>
      <c r="N74" s="299" t="e">
        <f>VLOOKUP(C74,'Futurity Final'!$C$2:$L$101,9,FALSE)</f>
        <v>#N/A</v>
      </c>
      <c r="O74" s="236" t="e">
        <f t="shared" si="14"/>
        <v>#N/A</v>
      </c>
    </row>
    <row r="75" spans="1:15" ht="14.4" x14ac:dyDescent="0.3">
      <c r="A75" s="325">
        <v>74</v>
      </c>
      <c r="B75" s="332">
        <f>'Futurity 1'!B75</f>
        <v>0</v>
      </c>
      <c r="C75" s="332">
        <f>'Futurity 1'!C75</f>
        <v>0</v>
      </c>
      <c r="D75" s="299" t="e">
        <f>VLOOKUP(C75,'Futurity 1'!$C$2:$D$101,2,FALSE)</f>
        <v>#N/A</v>
      </c>
      <c r="E75" s="299" t="e">
        <f>VLOOKUP(C75,'Futurity 2'!$C$2:$D$101,2,FALSE)</f>
        <v>#N/A</v>
      </c>
      <c r="F75" s="299" t="e">
        <f>VLOOKUP(C75,'Futurity Final'!$C$2:$D$101,2,FALSE)</f>
        <v>#N/A</v>
      </c>
      <c r="G75" s="236" t="e">
        <f t="shared" si="12"/>
        <v>#N/A</v>
      </c>
      <c r="H75" s="318" t="e">
        <f>VLOOKUP(C75,'Futurity 1'!$C$2:$K$101,9,FALSE)</f>
        <v>#N/A</v>
      </c>
      <c r="I75" s="318" t="e">
        <f>VLOOKUP(C75,'Futurity 2'!$C$2:$K$101,9,FALSE)</f>
        <v>#N/A</v>
      </c>
      <c r="J75" s="318" t="e">
        <f>VLOOKUP(C75,'Futurity Final'!$C$2:$K$101,8,FALSE)</f>
        <v>#N/A</v>
      </c>
      <c r="K75" s="321" t="e">
        <f t="shared" si="13"/>
        <v>#N/A</v>
      </c>
      <c r="L75" s="299" t="e">
        <f>VLOOKUP(C75,'Futurity 1'!$C$2:$L$101,10,FALSE)</f>
        <v>#N/A</v>
      </c>
      <c r="M75" s="299" t="e">
        <f>VLOOKUP(C75,'Futurity 2'!$C$2:$L$101,10,FALSE)</f>
        <v>#N/A</v>
      </c>
      <c r="N75" s="299" t="e">
        <f>VLOOKUP(C75,'Futurity Final'!$C$2:$L$101,9,FALSE)</f>
        <v>#N/A</v>
      </c>
      <c r="O75" s="236" t="e">
        <f t="shared" si="14"/>
        <v>#N/A</v>
      </c>
    </row>
    <row r="76" spans="1:15" ht="14.4" x14ac:dyDescent="0.3">
      <c r="A76" s="325">
        <v>75</v>
      </c>
      <c r="B76" s="332">
        <f>'Futurity 1'!B76</f>
        <v>0</v>
      </c>
      <c r="C76" s="332">
        <f>'Futurity 1'!C76</f>
        <v>0</v>
      </c>
      <c r="D76" s="299" t="e">
        <f>VLOOKUP(C76,'Futurity 1'!$C$2:$D$101,2,FALSE)</f>
        <v>#N/A</v>
      </c>
      <c r="E76" s="299" t="e">
        <f>VLOOKUP(C76,'Futurity 2'!$C$2:$D$101,2,FALSE)</f>
        <v>#N/A</v>
      </c>
      <c r="F76" s="299" t="e">
        <f>VLOOKUP(C76,'Futurity Final'!$C$2:$D$101,2,FALSE)</f>
        <v>#N/A</v>
      </c>
      <c r="G76" s="236" t="e">
        <f t="shared" si="12"/>
        <v>#N/A</v>
      </c>
      <c r="H76" s="318" t="e">
        <f>VLOOKUP(C76,'Futurity 1'!$C$2:$K$101,9,FALSE)</f>
        <v>#N/A</v>
      </c>
      <c r="I76" s="318" t="e">
        <f>VLOOKUP(C76,'Futurity 2'!$C$2:$K$101,9,FALSE)</f>
        <v>#N/A</v>
      </c>
      <c r="J76" s="318" t="e">
        <f>VLOOKUP(C76,'Futurity Final'!$C$2:$K$101,8,FALSE)</f>
        <v>#N/A</v>
      </c>
      <c r="K76" s="321" t="e">
        <f t="shared" si="13"/>
        <v>#N/A</v>
      </c>
      <c r="L76" s="299" t="e">
        <f>VLOOKUP(C76,'Futurity 1'!$C$2:$L$101,10,FALSE)</f>
        <v>#N/A</v>
      </c>
      <c r="M76" s="299" t="e">
        <f>VLOOKUP(C76,'Futurity 2'!$C$2:$L$101,10,FALSE)</f>
        <v>#N/A</v>
      </c>
      <c r="N76" s="299" t="e">
        <f>VLOOKUP(C76,'Futurity Final'!$C$2:$L$101,9,FALSE)</f>
        <v>#N/A</v>
      </c>
      <c r="O76" s="236" t="e">
        <f t="shared" si="14"/>
        <v>#N/A</v>
      </c>
    </row>
    <row r="77" spans="1:15" ht="14.4" x14ac:dyDescent="0.3">
      <c r="A77" s="325">
        <v>76</v>
      </c>
      <c r="B77" s="332">
        <f>'Futurity 1'!B77</f>
        <v>0</v>
      </c>
      <c r="C77" s="332">
        <f>'Futurity 1'!C77</f>
        <v>0</v>
      </c>
      <c r="D77" s="299" t="e">
        <f>VLOOKUP(C77,'Futurity 1'!$C$2:$D$101,2,FALSE)</f>
        <v>#N/A</v>
      </c>
      <c r="E77" s="299" t="e">
        <f>VLOOKUP(C77,'Futurity 2'!$C$2:$D$101,2,FALSE)</f>
        <v>#N/A</v>
      </c>
      <c r="F77" s="299" t="e">
        <f>VLOOKUP(C77,'Futurity Final'!$C$2:$D$101,2,FALSE)</f>
        <v>#N/A</v>
      </c>
      <c r="G77" s="236" t="e">
        <f t="shared" si="12"/>
        <v>#N/A</v>
      </c>
      <c r="H77" s="318" t="e">
        <f>VLOOKUP(C77,'Futurity 1'!$C$2:$K$101,9,FALSE)</f>
        <v>#N/A</v>
      </c>
      <c r="I77" s="318" t="e">
        <f>VLOOKUP(C77,'Futurity 2'!$C$2:$K$101,9,FALSE)</f>
        <v>#N/A</v>
      </c>
      <c r="J77" s="318" t="e">
        <f>VLOOKUP(C77,'Futurity Final'!$C$2:$K$101,8,FALSE)</f>
        <v>#N/A</v>
      </c>
      <c r="K77" s="321" t="e">
        <f t="shared" si="13"/>
        <v>#N/A</v>
      </c>
      <c r="L77" s="299" t="e">
        <f>VLOOKUP(C77,'Futurity 1'!$C$2:$L$101,10,FALSE)</f>
        <v>#N/A</v>
      </c>
      <c r="M77" s="299" t="e">
        <f>VLOOKUP(C77,'Futurity 2'!$C$2:$L$101,10,FALSE)</f>
        <v>#N/A</v>
      </c>
      <c r="N77" s="299" t="e">
        <f>VLOOKUP(C77,'Futurity Final'!$C$2:$L$101,9,FALSE)</f>
        <v>#N/A</v>
      </c>
      <c r="O77" s="236" t="e">
        <f t="shared" si="14"/>
        <v>#N/A</v>
      </c>
    </row>
    <row r="78" spans="1:15" ht="14.4" x14ac:dyDescent="0.3">
      <c r="A78" s="325">
        <v>77</v>
      </c>
      <c r="B78" s="332">
        <f>'Futurity 1'!B78</f>
        <v>0</v>
      </c>
      <c r="C78" s="332">
        <f>'Futurity 1'!C78</f>
        <v>0</v>
      </c>
      <c r="D78" s="299" t="e">
        <f>VLOOKUP(C78,'Futurity 1'!$C$2:$D$101,2,FALSE)</f>
        <v>#N/A</v>
      </c>
      <c r="E78" s="299" t="e">
        <f>VLOOKUP(C78,'Futurity 2'!$C$2:$D$101,2,FALSE)</f>
        <v>#N/A</v>
      </c>
      <c r="F78" s="299" t="e">
        <f>VLOOKUP(C78,'Futurity Final'!$C$2:$D$101,2,FALSE)</f>
        <v>#N/A</v>
      </c>
      <c r="G78" s="236" t="e">
        <f t="shared" si="12"/>
        <v>#N/A</v>
      </c>
      <c r="H78" s="318" t="e">
        <f>VLOOKUP(C78,'Futurity 1'!$C$2:$K$101,9,FALSE)</f>
        <v>#N/A</v>
      </c>
      <c r="I78" s="318" t="e">
        <f>VLOOKUP(C78,'Futurity 2'!$C$2:$K$101,9,FALSE)</f>
        <v>#N/A</v>
      </c>
      <c r="J78" s="318" t="e">
        <f>VLOOKUP(C78,'Futurity Final'!$C$2:$K$101,8,FALSE)</f>
        <v>#N/A</v>
      </c>
      <c r="K78" s="321" t="e">
        <f t="shared" si="13"/>
        <v>#N/A</v>
      </c>
      <c r="L78" s="299" t="e">
        <f>VLOOKUP(C78,'Futurity 1'!$C$2:$L$101,10,FALSE)</f>
        <v>#N/A</v>
      </c>
      <c r="M78" s="299" t="e">
        <f>VLOOKUP(C78,'Futurity 2'!$C$2:$L$101,10,FALSE)</f>
        <v>#N/A</v>
      </c>
      <c r="N78" s="299" t="e">
        <f>VLOOKUP(C78,'Futurity Final'!$C$2:$L$101,9,FALSE)</f>
        <v>#N/A</v>
      </c>
      <c r="O78" s="236" t="e">
        <f t="shared" si="14"/>
        <v>#N/A</v>
      </c>
    </row>
    <row r="79" spans="1:15" ht="14.4" x14ac:dyDescent="0.3">
      <c r="A79" s="325">
        <v>78</v>
      </c>
      <c r="B79" s="332">
        <f>'Futurity 1'!B79</f>
        <v>0</v>
      </c>
      <c r="C79" s="332">
        <f>'Futurity 1'!C79</f>
        <v>0</v>
      </c>
      <c r="D79" s="299" t="e">
        <f>VLOOKUP(C79,'Futurity 1'!$C$2:$D$101,2,FALSE)</f>
        <v>#N/A</v>
      </c>
      <c r="E79" s="299" t="e">
        <f>VLOOKUP(C79,'Futurity 2'!$C$2:$D$101,2,FALSE)</f>
        <v>#N/A</v>
      </c>
      <c r="F79" s="299" t="e">
        <f>VLOOKUP(C79,'Futurity Final'!$C$2:$D$101,2,FALSE)</f>
        <v>#N/A</v>
      </c>
      <c r="G79" s="236" t="e">
        <f t="shared" si="12"/>
        <v>#N/A</v>
      </c>
      <c r="H79" s="318" t="e">
        <f>VLOOKUP(C79,'Futurity 1'!$C$2:$K$101,9,FALSE)</f>
        <v>#N/A</v>
      </c>
      <c r="I79" s="318" t="e">
        <f>VLOOKUP(C79,'Futurity 2'!$C$2:$K$101,9,FALSE)</f>
        <v>#N/A</v>
      </c>
      <c r="J79" s="318" t="e">
        <f>VLOOKUP(C79,'Futurity Final'!$C$2:$K$101,8,FALSE)</f>
        <v>#N/A</v>
      </c>
      <c r="K79" s="321" t="e">
        <f t="shared" si="13"/>
        <v>#N/A</v>
      </c>
      <c r="L79" s="299" t="e">
        <f>VLOOKUP(C79,'Futurity 1'!$C$2:$L$101,10,FALSE)</f>
        <v>#N/A</v>
      </c>
      <c r="M79" s="299" t="e">
        <f>VLOOKUP(C79,'Futurity 2'!$C$2:$L$101,10,FALSE)</f>
        <v>#N/A</v>
      </c>
      <c r="N79" s="299" t="e">
        <f>VLOOKUP(C79,'Futurity Final'!$C$2:$L$101,9,FALSE)</f>
        <v>#N/A</v>
      </c>
      <c r="O79" s="236" t="e">
        <f t="shared" si="14"/>
        <v>#N/A</v>
      </c>
    </row>
    <row r="80" spans="1:15" ht="14.4" x14ac:dyDescent="0.3">
      <c r="A80" s="325">
        <v>79</v>
      </c>
      <c r="B80" s="332">
        <f>'Futurity 1'!B80</f>
        <v>0</v>
      </c>
      <c r="C80" s="332">
        <f>'Futurity 1'!C80</f>
        <v>0</v>
      </c>
      <c r="D80" s="299" t="e">
        <f>VLOOKUP(C80,'Futurity 1'!$C$2:$D$101,2,FALSE)</f>
        <v>#N/A</v>
      </c>
      <c r="E80" s="299" t="e">
        <f>VLOOKUP(C80,'Futurity 2'!$C$2:$D$101,2,FALSE)</f>
        <v>#N/A</v>
      </c>
      <c r="F80" s="299" t="e">
        <f>VLOOKUP(C80,'Futurity Final'!$C$2:$D$101,2,FALSE)</f>
        <v>#N/A</v>
      </c>
      <c r="G80" s="236" t="e">
        <f t="shared" si="12"/>
        <v>#N/A</v>
      </c>
      <c r="H80" s="318" t="e">
        <f>VLOOKUP(C80,'Futurity 1'!$C$2:$K$101,9,FALSE)</f>
        <v>#N/A</v>
      </c>
      <c r="I80" s="318" t="e">
        <f>VLOOKUP(C80,'Futurity 2'!$C$2:$K$101,9,FALSE)</f>
        <v>#N/A</v>
      </c>
      <c r="J80" s="318" t="e">
        <f>VLOOKUP(C80,'Futurity Final'!$C$2:$K$101,8,FALSE)</f>
        <v>#N/A</v>
      </c>
      <c r="K80" s="321" t="e">
        <f t="shared" si="13"/>
        <v>#N/A</v>
      </c>
      <c r="L80" s="299" t="e">
        <f>VLOOKUP(C80,'Futurity 1'!$C$2:$L$101,10,FALSE)</f>
        <v>#N/A</v>
      </c>
      <c r="M80" s="299" t="e">
        <f>VLOOKUP(C80,'Futurity 2'!$C$2:$L$101,10,FALSE)</f>
        <v>#N/A</v>
      </c>
      <c r="N80" s="299" t="e">
        <f>VLOOKUP(C80,'Futurity Final'!$C$2:$L$101,9,FALSE)</f>
        <v>#N/A</v>
      </c>
      <c r="O80" s="236" t="e">
        <f t="shared" si="14"/>
        <v>#N/A</v>
      </c>
    </row>
    <row r="81" spans="1:15" ht="14.4" x14ac:dyDescent="0.3">
      <c r="A81" s="325">
        <v>80</v>
      </c>
      <c r="B81" s="332">
        <f>'Futurity 1'!B81</f>
        <v>0</v>
      </c>
      <c r="C81" s="332">
        <f>'Futurity 1'!C81</f>
        <v>0</v>
      </c>
      <c r="D81" s="299" t="e">
        <f>VLOOKUP(C81,'Futurity 1'!$C$2:$D$101,2,FALSE)</f>
        <v>#N/A</v>
      </c>
      <c r="E81" s="299" t="e">
        <f>VLOOKUP(C81,'Futurity 2'!$C$2:$D$101,2,FALSE)</f>
        <v>#N/A</v>
      </c>
      <c r="F81" s="299" t="e">
        <f>VLOOKUP(C81,'Futurity Final'!$C$2:$D$101,2,FALSE)</f>
        <v>#N/A</v>
      </c>
      <c r="G81" s="236" t="e">
        <f t="shared" si="12"/>
        <v>#N/A</v>
      </c>
      <c r="H81" s="318" t="e">
        <f>VLOOKUP(C81,'Futurity 1'!$C$2:$K$101,9,FALSE)</f>
        <v>#N/A</v>
      </c>
      <c r="I81" s="318" t="e">
        <f>VLOOKUP(C81,'Futurity 2'!$C$2:$K$101,9,FALSE)</f>
        <v>#N/A</v>
      </c>
      <c r="J81" s="318" t="e">
        <f>VLOOKUP(C81,'Futurity Final'!$C$2:$K$101,8,FALSE)</f>
        <v>#N/A</v>
      </c>
      <c r="K81" s="321" t="e">
        <f t="shared" si="13"/>
        <v>#N/A</v>
      </c>
      <c r="L81" s="299" t="e">
        <f>VLOOKUP(C81,'Futurity 1'!$C$2:$L$101,10,FALSE)</f>
        <v>#N/A</v>
      </c>
      <c r="M81" s="299" t="e">
        <f>VLOOKUP(C81,'Futurity 2'!$C$2:$L$101,10,FALSE)</f>
        <v>#N/A</v>
      </c>
      <c r="N81" s="299" t="e">
        <f>VLOOKUP(C81,'Futurity Final'!$C$2:$L$101,9,FALSE)</f>
        <v>#N/A</v>
      </c>
      <c r="O81" s="236" t="e">
        <f t="shared" si="14"/>
        <v>#N/A</v>
      </c>
    </row>
    <row r="82" spans="1:15" ht="14.4" x14ac:dyDescent="0.3">
      <c r="A82" s="325">
        <v>81</v>
      </c>
      <c r="B82" s="332">
        <f>'Futurity 1'!B82</f>
        <v>0</v>
      </c>
      <c r="C82" s="332">
        <f>'Futurity 1'!C82</f>
        <v>0</v>
      </c>
      <c r="D82" s="299" t="e">
        <f>VLOOKUP(C82,'Futurity 1'!$C$2:$D$101,2,FALSE)</f>
        <v>#N/A</v>
      </c>
      <c r="E82" s="299" t="e">
        <f>VLOOKUP(C82,'Futurity 2'!$C$2:$D$101,2,FALSE)</f>
        <v>#N/A</v>
      </c>
      <c r="F82" s="299" t="e">
        <f>VLOOKUP(C82,'Futurity Final'!$C$2:$D$101,2,FALSE)</f>
        <v>#N/A</v>
      </c>
      <c r="G82" s="236" t="e">
        <f t="shared" si="12"/>
        <v>#N/A</v>
      </c>
      <c r="H82" s="318" t="e">
        <f>VLOOKUP(C82,'Futurity 1'!$C$2:$K$101,9,FALSE)</f>
        <v>#N/A</v>
      </c>
      <c r="I82" s="318" t="e">
        <f>VLOOKUP(C82,'Futurity 2'!$C$2:$K$101,9,FALSE)</f>
        <v>#N/A</v>
      </c>
      <c r="J82" s="318" t="e">
        <f>VLOOKUP(C82,'Futurity Final'!$C$2:$K$101,8,FALSE)</f>
        <v>#N/A</v>
      </c>
      <c r="K82" s="321" t="e">
        <f t="shared" si="13"/>
        <v>#N/A</v>
      </c>
      <c r="L82" s="299" t="e">
        <f>VLOOKUP(C82,'Futurity 1'!$C$2:$L$101,10,FALSE)</f>
        <v>#N/A</v>
      </c>
      <c r="M82" s="299" t="e">
        <f>VLOOKUP(C82,'Futurity 2'!$C$2:$L$101,10,FALSE)</f>
        <v>#N/A</v>
      </c>
      <c r="N82" s="299" t="e">
        <f>VLOOKUP(C82,'Futurity Final'!$C$2:$L$101,9,FALSE)</f>
        <v>#N/A</v>
      </c>
      <c r="O82" s="236" t="e">
        <f t="shared" si="14"/>
        <v>#N/A</v>
      </c>
    </row>
    <row r="83" spans="1:15" ht="14.4" x14ac:dyDescent="0.3">
      <c r="A83" s="325">
        <v>82</v>
      </c>
      <c r="B83" s="332">
        <f>'Futurity 1'!B83</f>
        <v>0</v>
      </c>
      <c r="C83" s="332">
        <f>'Futurity 1'!C83</f>
        <v>0</v>
      </c>
      <c r="D83" s="299" t="e">
        <f>VLOOKUP(C83,'Futurity 1'!$C$2:$D$101,2,FALSE)</f>
        <v>#N/A</v>
      </c>
      <c r="E83" s="299" t="e">
        <f>VLOOKUP(C83,'Futurity 2'!$C$2:$D$101,2,FALSE)</f>
        <v>#N/A</v>
      </c>
      <c r="F83" s="299" t="e">
        <f>VLOOKUP(C83,'Futurity Final'!$C$2:$D$101,2,FALSE)</f>
        <v>#N/A</v>
      </c>
      <c r="G83" s="236" t="e">
        <f t="shared" si="12"/>
        <v>#N/A</v>
      </c>
      <c r="H83" s="318" t="e">
        <f>VLOOKUP(C83,'Futurity 1'!$C$2:$K$101,9,FALSE)</f>
        <v>#N/A</v>
      </c>
      <c r="I83" s="318" t="e">
        <f>VLOOKUP(C83,'Futurity 2'!$C$2:$K$101,9,FALSE)</f>
        <v>#N/A</v>
      </c>
      <c r="J83" s="318" t="e">
        <f>VLOOKUP(C83,'Futurity Final'!$C$2:$K$101,8,FALSE)</f>
        <v>#N/A</v>
      </c>
      <c r="K83" s="321" t="e">
        <f t="shared" si="13"/>
        <v>#N/A</v>
      </c>
      <c r="L83" s="299" t="e">
        <f>VLOOKUP(C83,'Futurity 1'!$C$2:$L$101,10,FALSE)</f>
        <v>#N/A</v>
      </c>
      <c r="M83" s="299" t="e">
        <f>VLOOKUP(C83,'Futurity 2'!$C$2:$L$101,10,FALSE)</f>
        <v>#N/A</v>
      </c>
      <c r="N83" s="299" t="e">
        <f>VLOOKUP(C83,'Futurity Final'!$C$2:$L$101,9,FALSE)</f>
        <v>#N/A</v>
      </c>
      <c r="O83" s="236" t="e">
        <f t="shared" si="14"/>
        <v>#N/A</v>
      </c>
    </row>
    <row r="84" spans="1:15" ht="14.4" x14ac:dyDescent="0.3">
      <c r="A84" s="325">
        <v>83</v>
      </c>
      <c r="B84" s="332">
        <f>'Futurity 1'!B84</f>
        <v>0</v>
      </c>
      <c r="C84" s="332">
        <f>'Futurity 1'!C84</f>
        <v>0</v>
      </c>
      <c r="D84" s="299" t="e">
        <f>VLOOKUP(C84,'Futurity 1'!$C$2:$D$101,2,FALSE)</f>
        <v>#N/A</v>
      </c>
      <c r="E84" s="299" t="e">
        <f>VLOOKUP(C84,'Futurity 2'!$C$2:$D$101,2,FALSE)</f>
        <v>#N/A</v>
      </c>
      <c r="F84" s="299" t="e">
        <f>VLOOKUP(C84,'Futurity Final'!$C$2:$D$101,2,FALSE)</f>
        <v>#N/A</v>
      </c>
      <c r="G84" s="236" t="e">
        <f t="shared" si="12"/>
        <v>#N/A</v>
      </c>
      <c r="H84" s="318" t="e">
        <f>VLOOKUP(C84,'Futurity 1'!$C$2:$K$101,9,FALSE)</f>
        <v>#N/A</v>
      </c>
      <c r="I84" s="318" t="e">
        <f>VLOOKUP(C84,'Futurity 2'!$C$2:$K$101,9,FALSE)</f>
        <v>#N/A</v>
      </c>
      <c r="J84" s="318" t="e">
        <f>VLOOKUP(C84,'Futurity Final'!$C$2:$K$101,8,FALSE)</f>
        <v>#N/A</v>
      </c>
      <c r="K84" s="321" t="e">
        <f t="shared" si="13"/>
        <v>#N/A</v>
      </c>
      <c r="L84" s="299" t="e">
        <f>VLOOKUP(C84,'Futurity 1'!$C$2:$L$101,10,FALSE)</f>
        <v>#N/A</v>
      </c>
      <c r="M84" s="299" t="e">
        <f>VLOOKUP(C84,'Futurity 2'!$C$2:$L$101,10,FALSE)</f>
        <v>#N/A</v>
      </c>
      <c r="N84" s="299" t="e">
        <f>VLOOKUP(C84,'Futurity Final'!$C$2:$L$101,9,FALSE)</f>
        <v>#N/A</v>
      </c>
      <c r="O84" s="236" t="e">
        <f t="shared" si="14"/>
        <v>#N/A</v>
      </c>
    </row>
    <row r="85" spans="1:15" ht="14.4" x14ac:dyDescent="0.3">
      <c r="A85" s="325">
        <v>84</v>
      </c>
      <c r="B85" s="332">
        <f>'Futurity 1'!B85</f>
        <v>0</v>
      </c>
      <c r="C85" s="332">
        <f>'Futurity 1'!C85</f>
        <v>0</v>
      </c>
      <c r="D85" s="299" t="e">
        <f>VLOOKUP(C85,'Futurity 1'!$C$2:$D$101,2,FALSE)</f>
        <v>#N/A</v>
      </c>
      <c r="E85" s="299" t="e">
        <f>VLOOKUP(C85,'Futurity 2'!$C$2:$D$101,2,FALSE)</f>
        <v>#N/A</v>
      </c>
      <c r="F85" s="299" t="e">
        <f>VLOOKUP(C85,'Futurity Final'!$C$2:$D$101,2,FALSE)</f>
        <v>#N/A</v>
      </c>
      <c r="G85" s="236" t="e">
        <f t="shared" si="12"/>
        <v>#N/A</v>
      </c>
      <c r="H85" s="318" t="e">
        <f>VLOOKUP(C85,'Futurity 1'!$C$2:$K$101,9,FALSE)</f>
        <v>#N/A</v>
      </c>
      <c r="I85" s="318" t="e">
        <f>VLOOKUP(C85,'Futurity 2'!$C$2:$K$101,9,FALSE)</f>
        <v>#N/A</v>
      </c>
      <c r="J85" s="318" t="e">
        <f>VLOOKUP(C85,'Futurity Final'!$C$2:$K$101,8,FALSE)</f>
        <v>#N/A</v>
      </c>
      <c r="K85" s="321" t="e">
        <f t="shared" si="13"/>
        <v>#N/A</v>
      </c>
      <c r="L85" s="299" t="e">
        <f>VLOOKUP(C85,'Futurity 1'!$C$2:$L$101,10,FALSE)</f>
        <v>#N/A</v>
      </c>
      <c r="M85" s="299" t="e">
        <f>VLOOKUP(C85,'Futurity 2'!$C$2:$L$101,10,FALSE)</f>
        <v>#N/A</v>
      </c>
      <c r="N85" s="299" t="e">
        <f>VLOOKUP(C85,'Futurity Final'!$C$2:$L$101,9,FALSE)</f>
        <v>#N/A</v>
      </c>
      <c r="O85" s="236" t="e">
        <f t="shared" si="14"/>
        <v>#N/A</v>
      </c>
    </row>
    <row r="86" spans="1:15" ht="14.4" x14ac:dyDescent="0.3">
      <c r="A86" s="325">
        <v>85</v>
      </c>
      <c r="B86" s="332">
        <f>'Futurity 1'!B86</f>
        <v>0</v>
      </c>
      <c r="C86" s="332">
        <f>'Futurity 1'!C86</f>
        <v>0</v>
      </c>
      <c r="D86" s="299" t="e">
        <f>VLOOKUP(C86,'Futurity 1'!$C$2:$D$101,2,FALSE)</f>
        <v>#N/A</v>
      </c>
      <c r="E86" s="299" t="e">
        <f>VLOOKUP(C86,'Futurity 2'!$C$2:$D$101,2,FALSE)</f>
        <v>#N/A</v>
      </c>
      <c r="F86" s="299" t="e">
        <f>VLOOKUP(C86,'Futurity Final'!$C$2:$D$101,2,FALSE)</f>
        <v>#N/A</v>
      </c>
      <c r="G86" s="236" t="e">
        <f t="shared" si="12"/>
        <v>#N/A</v>
      </c>
      <c r="H86" s="318" t="e">
        <f>VLOOKUP(C86,'Futurity 1'!$C$2:$K$101,9,FALSE)</f>
        <v>#N/A</v>
      </c>
      <c r="I86" s="318" t="e">
        <f>VLOOKUP(C86,'Futurity 2'!$C$2:$K$101,9,FALSE)</f>
        <v>#N/A</v>
      </c>
      <c r="J86" s="318" t="e">
        <f>VLOOKUP(C86,'Futurity Final'!$C$2:$K$101,8,FALSE)</f>
        <v>#N/A</v>
      </c>
      <c r="K86" s="321" t="e">
        <f t="shared" si="13"/>
        <v>#N/A</v>
      </c>
      <c r="L86" s="299" t="e">
        <f>VLOOKUP(C86,'Futurity 1'!$C$2:$L$101,10,FALSE)</f>
        <v>#N/A</v>
      </c>
      <c r="M86" s="299" t="e">
        <f>VLOOKUP(C86,'Futurity 2'!$C$2:$L$101,10,FALSE)</f>
        <v>#N/A</v>
      </c>
      <c r="N86" s="299" t="e">
        <f>VLOOKUP(C86,'Futurity Final'!$C$2:$L$101,9,FALSE)</f>
        <v>#N/A</v>
      </c>
      <c r="O86" s="236" t="e">
        <f t="shared" si="14"/>
        <v>#N/A</v>
      </c>
    </row>
    <row r="87" spans="1:15" ht="14.4" x14ac:dyDescent="0.3">
      <c r="A87" s="325">
        <v>86</v>
      </c>
      <c r="B87" s="332">
        <f>'Futurity 1'!B87</f>
        <v>0</v>
      </c>
      <c r="C87" s="332">
        <f>'Futurity 1'!C87</f>
        <v>0</v>
      </c>
      <c r="D87" s="299" t="e">
        <f>VLOOKUP(C87,'Futurity 1'!$C$2:$D$101,2,FALSE)</f>
        <v>#N/A</v>
      </c>
      <c r="E87" s="299" t="e">
        <f>VLOOKUP(C87,'Futurity 2'!$C$2:$D$101,2,FALSE)</f>
        <v>#N/A</v>
      </c>
      <c r="F87" s="299" t="e">
        <f>VLOOKUP(C87,'Futurity Final'!$C$2:$D$101,2,FALSE)</f>
        <v>#N/A</v>
      </c>
      <c r="G87" s="236" t="e">
        <f t="shared" si="12"/>
        <v>#N/A</v>
      </c>
      <c r="H87" s="318" t="e">
        <f>VLOOKUP(C87,'Futurity 1'!$C$2:$K$101,9,FALSE)</f>
        <v>#N/A</v>
      </c>
      <c r="I87" s="318" t="e">
        <f>VLOOKUP(C87,'Futurity 2'!$C$2:$K$101,9,FALSE)</f>
        <v>#N/A</v>
      </c>
      <c r="J87" s="318" t="e">
        <f>VLOOKUP(C87,'Futurity Final'!$C$2:$K$101,8,FALSE)</f>
        <v>#N/A</v>
      </c>
      <c r="K87" s="321" t="e">
        <f t="shared" si="13"/>
        <v>#N/A</v>
      </c>
      <c r="L87" s="299" t="e">
        <f>VLOOKUP(C87,'Futurity 1'!$C$2:$L$101,10,FALSE)</f>
        <v>#N/A</v>
      </c>
      <c r="M87" s="299" t="e">
        <f>VLOOKUP(C87,'Futurity 2'!$C$2:$L$101,10,FALSE)</f>
        <v>#N/A</v>
      </c>
      <c r="N87" s="299" t="e">
        <f>VLOOKUP(C87,'Futurity Final'!$C$2:$L$101,9,FALSE)</f>
        <v>#N/A</v>
      </c>
      <c r="O87" s="236" t="e">
        <f t="shared" si="14"/>
        <v>#N/A</v>
      </c>
    </row>
    <row r="88" spans="1:15" ht="14.4" x14ac:dyDescent="0.3">
      <c r="A88" s="325">
        <v>87</v>
      </c>
      <c r="B88" s="332">
        <f>'Futurity 1'!B88</f>
        <v>0</v>
      </c>
      <c r="C88" s="332">
        <f>'Futurity 1'!C88</f>
        <v>0</v>
      </c>
      <c r="D88" s="299" t="e">
        <f>VLOOKUP(C88,'Futurity 1'!$C$2:$D$101,2,FALSE)</f>
        <v>#N/A</v>
      </c>
      <c r="E88" s="299" t="e">
        <f>VLOOKUP(C88,'Futurity 2'!$C$2:$D$101,2,FALSE)</f>
        <v>#N/A</v>
      </c>
      <c r="F88" s="299" t="e">
        <f>VLOOKUP(C88,'Futurity Final'!$C$2:$D$101,2,FALSE)</f>
        <v>#N/A</v>
      </c>
      <c r="G88" s="236" t="e">
        <f t="shared" si="12"/>
        <v>#N/A</v>
      </c>
      <c r="H88" s="318" t="e">
        <f>VLOOKUP(C88,'Futurity 1'!$C$2:$K$101,9,FALSE)</f>
        <v>#N/A</v>
      </c>
      <c r="I88" s="318" t="e">
        <f>VLOOKUP(C88,'Futurity 2'!$C$2:$K$101,9,FALSE)</f>
        <v>#N/A</v>
      </c>
      <c r="J88" s="318" t="e">
        <f>VLOOKUP(C88,'Futurity Final'!$C$2:$K$101,8,FALSE)</f>
        <v>#N/A</v>
      </c>
      <c r="K88" s="321" t="e">
        <f t="shared" si="13"/>
        <v>#N/A</v>
      </c>
      <c r="L88" s="299" t="e">
        <f>VLOOKUP(C88,'Futurity 1'!$C$2:$L$101,10,FALSE)</f>
        <v>#N/A</v>
      </c>
      <c r="M88" s="299" t="e">
        <f>VLOOKUP(C88,'Futurity 2'!$C$2:$L$101,10,FALSE)</f>
        <v>#N/A</v>
      </c>
      <c r="N88" s="299" t="e">
        <f>VLOOKUP(C88,'Futurity Final'!$C$2:$L$101,9,FALSE)</f>
        <v>#N/A</v>
      </c>
      <c r="O88" s="236" t="e">
        <f t="shared" si="14"/>
        <v>#N/A</v>
      </c>
    </row>
    <row r="89" spans="1:15" ht="14.4" x14ac:dyDescent="0.3">
      <c r="A89" s="325">
        <v>88</v>
      </c>
      <c r="B89" s="332">
        <f>'Futurity 1'!B89</f>
        <v>0</v>
      </c>
      <c r="C89" s="332">
        <f>'Futurity 1'!C89</f>
        <v>0</v>
      </c>
      <c r="D89" s="299" t="e">
        <f>VLOOKUP(C89,'Futurity 1'!$C$2:$D$101,2,FALSE)</f>
        <v>#N/A</v>
      </c>
      <c r="E89" s="299" t="e">
        <f>VLOOKUP(C89,'Futurity 2'!$C$2:$D$101,2,FALSE)</f>
        <v>#N/A</v>
      </c>
      <c r="F89" s="299" t="e">
        <f>VLOOKUP(C89,'Futurity Final'!$C$2:$D$101,2,FALSE)</f>
        <v>#N/A</v>
      </c>
      <c r="G89" s="236" t="e">
        <f t="shared" si="12"/>
        <v>#N/A</v>
      </c>
      <c r="H89" s="318" t="e">
        <f>VLOOKUP(C89,'Futurity 1'!$C$2:$K$101,9,FALSE)</f>
        <v>#N/A</v>
      </c>
      <c r="I89" s="318" t="e">
        <f>VLOOKUP(C89,'Futurity 2'!$C$2:$K$101,9,FALSE)</f>
        <v>#N/A</v>
      </c>
      <c r="J89" s="318" t="e">
        <f>VLOOKUP(C89,'Futurity Final'!$C$2:$K$101,8,FALSE)</f>
        <v>#N/A</v>
      </c>
      <c r="K89" s="321" t="e">
        <f t="shared" si="13"/>
        <v>#N/A</v>
      </c>
      <c r="L89" s="299" t="e">
        <f>VLOOKUP(C89,'Futurity 1'!$C$2:$L$101,10,FALSE)</f>
        <v>#N/A</v>
      </c>
      <c r="M89" s="299" t="e">
        <f>VLOOKUP(C89,'Futurity 2'!$C$2:$L$101,10,FALSE)</f>
        <v>#N/A</v>
      </c>
      <c r="N89" s="299" t="e">
        <f>VLOOKUP(C89,'Futurity Final'!$C$2:$L$101,9,FALSE)</f>
        <v>#N/A</v>
      </c>
      <c r="O89" s="236" t="e">
        <f t="shared" si="14"/>
        <v>#N/A</v>
      </c>
    </row>
    <row r="90" spans="1:15" ht="14.4" x14ac:dyDescent="0.3">
      <c r="A90" s="325">
        <v>89</v>
      </c>
      <c r="B90" s="332">
        <f>'Futurity 1'!B90</f>
        <v>0</v>
      </c>
      <c r="C90" s="332">
        <f>'Futurity 1'!C90</f>
        <v>0</v>
      </c>
      <c r="D90" s="299" t="e">
        <f>VLOOKUP(C90,'Futurity 1'!$C$2:$D$101,2,FALSE)</f>
        <v>#N/A</v>
      </c>
      <c r="E90" s="299" t="e">
        <f>VLOOKUP(C90,'Futurity 2'!$C$2:$D$101,2,FALSE)</f>
        <v>#N/A</v>
      </c>
      <c r="F90" s="299" t="e">
        <f>VLOOKUP(C90,'Futurity Final'!$C$2:$D$101,2,FALSE)</f>
        <v>#N/A</v>
      </c>
      <c r="G90" s="236" t="e">
        <f t="shared" si="12"/>
        <v>#N/A</v>
      </c>
      <c r="H90" s="318" t="e">
        <f>VLOOKUP(C90,'Futurity 1'!$C$2:$K$101,9,FALSE)</f>
        <v>#N/A</v>
      </c>
      <c r="I90" s="318" t="e">
        <f>VLOOKUP(C90,'Futurity 2'!$C$2:$K$101,9,FALSE)</f>
        <v>#N/A</v>
      </c>
      <c r="J90" s="318" t="e">
        <f>VLOOKUP(C90,'Futurity Final'!$C$2:$K$101,8,FALSE)</f>
        <v>#N/A</v>
      </c>
      <c r="K90" s="321" t="e">
        <f t="shared" si="13"/>
        <v>#N/A</v>
      </c>
      <c r="L90" s="299" t="e">
        <f>VLOOKUP(C90,'Futurity 1'!$C$2:$L$101,10,FALSE)</f>
        <v>#N/A</v>
      </c>
      <c r="M90" s="299" t="e">
        <f>VLOOKUP(C90,'Futurity 2'!$C$2:$L$101,10,FALSE)</f>
        <v>#N/A</v>
      </c>
      <c r="N90" s="299" t="e">
        <f>VLOOKUP(C90,'Futurity Final'!$C$2:$L$101,9,FALSE)</f>
        <v>#N/A</v>
      </c>
      <c r="O90" s="236" t="e">
        <f t="shared" si="14"/>
        <v>#N/A</v>
      </c>
    </row>
    <row r="91" spans="1:15" ht="14.4" x14ac:dyDescent="0.3">
      <c r="A91" s="325">
        <v>90</v>
      </c>
      <c r="B91" s="332">
        <f>'Futurity 1'!B91</f>
        <v>0</v>
      </c>
      <c r="C91" s="332">
        <f>'Futurity 1'!C91</f>
        <v>0</v>
      </c>
      <c r="D91" s="299" t="e">
        <f>VLOOKUP(C91,'Futurity 1'!$C$2:$D$101,2,FALSE)</f>
        <v>#N/A</v>
      </c>
      <c r="E91" s="299" t="e">
        <f>VLOOKUP(C91,'Futurity 2'!$C$2:$D$101,2,FALSE)</f>
        <v>#N/A</v>
      </c>
      <c r="F91" s="299" t="e">
        <f>VLOOKUP(C91,'Futurity Final'!$C$2:$D$101,2,FALSE)</f>
        <v>#N/A</v>
      </c>
      <c r="G91" s="236" t="e">
        <f t="shared" si="12"/>
        <v>#N/A</v>
      </c>
      <c r="H91" s="318" t="e">
        <f>VLOOKUP(C91,'Futurity 1'!$C$2:$K$101,9,FALSE)</f>
        <v>#N/A</v>
      </c>
      <c r="I91" s="318" t="e">
        <f>VLOOKUP(C91,'Futurity 2'!$C$2:$K$101,9,FALSE)</f>
        <v>#N/A</v>
      </c>
      <c r="J91" s="318" t="e">
        <f>VLOOKUP(C91,'Futurity Final'!$C$2:$K$101,8,FALSE)</f>
        <v>#N/A</v>
      </c>
      <c r="K91" s="321" t="e">
        <f t="shared" si="13"/>
        <v>#N/A</v>
      </c>
      <c r="L91" s="299" t="e">
        <f>VLOOKUP(C91,'Futurity 1'!$C$2:$L$101,10,FALSE)</f>
        <v>#N/A</v>
      </c>
      <c r="M91" s="299" t="e">
        <f>VLOOKUP(C91,'Futurity 2'!$C$2:$L$101,10,FALSE)</f>
        <v>#N/A</v>
      </c>
      <c r="N91" s="299" t="e">
        <f>VLOOKUP(C91,'Futurity Final'!$C$2:$L$101,9,FALSE)</f>
        <v>#N/A</v>
      </c>
      <c r="O91" s="236" t="e">
        <f t="shared" si="14"/>
        <v>#N/A</v>
      </c>
    </row>
    <row r="92" spans="1:15" ht="14.4" x14ac:dyDescent="0.3">
      <c r="A92" s="325">
        <v>91</v>
      </c>
      <c r="B92" s="332">
        <f>'Futurity 1'!B92</f>
        <v>0</v>
      </c>
      <c r="C92" s="332">
        <f>'Futurity 1'!C92</f>
        <v>0</v>
      </c>
      <c r="D92" s="299" t="e">
        <f>VLOOKUP(C92,'Futurity 1'!$C$2:$D$101,2,FALSE)</f>
        <v>#N/A</v>
      </c>
      <c r="E92" s="299" t="e">
        <f>VLOOKUP(C92,'Futurity 2'!$C$2:$D$101,2,FALSE)</f>
        <v>#N/A</v>
      </c>
      <c r="F92" s="299" t="e">
        <f>VLOOKUP(C92,'Futurity Final'!$C$2:$D$101,2,FALSE)</f>
        <v>#N/A</v>
      </c>
      <c r="G92" s="236" t="e">
        <f t="shared" si="12"/>
        <v>#N/A</v>
      </c>
      <c r="H92" s="318" t="e">
        <f>VLOOKUP(C92,'Futurity 1'!$C$2:$K$101,9,FALSE)</f>
        <v>#N/A</v>
      </c>
      <c r="I92" s="318" t="e">
        <f>VLOOKUP(C92,'Futurity 2'!$C$2:$K$101,9,FALSE)</f>
        <v>#N/A</v>
      </c>
      <c r="J92" s="318" t="e">
        <f>VLOOKUP(C92,'Futurity Final'!$C$2:$K$101,8,FALSE)</f>
        <v>#N/A</v>
      </c>
      <c r="K92" s="321" t="e">
        <f t="shared" si="13"/>
        <v>#N/A</v>
      </c>
      <c r="L92" s="299" t="e">
        <f>VLOOKUP(C92,'Futurity 1'!$C$2:$L$101,10,FALSE)</f>
        <v>#N/A</v>
      </c>
      <c r="M92" s="299" t="e">
        <f>VLOOKUP(C92,'Futurity 2'!$C$2:$L$101,10,FALSE)</f>
        <v>#N/A</v>
      </c>
      <c r="N92" s="299" t="e">
        <f>VLOOKUP(C92,'Futurity Final'!$C$2:$L$101,9,FALSE)</f>
        <v>#N/A</v>
      </c>
      <c r="O92" s="236" t="e">
        <f t="shared" si="14"/>
        <v>#N/A</v>
      </c>
    </row>
    <row r="93" spans="1:15" ht="14.4" x14ac:dyDescent="0.3">
      <c r="A93" s="325">
        <v>92</v>
      </c>
      <c r="B93" s="332">
        <f>'Futurity 1'!B93</f>
        <v>0</v>
      </c>
      <c r="C93" s="332">
        <f>'Futurity 1'!C93</f>
        <v>0</v>
      </c>
      <c r="D93" s="299" t="e">
        <f>VLOOKUP(C93,'Futurity 1'!$C$2:$D$101,2,FALSE)</f>
        <v>#N/A</v>
      </c>
      <c r="E93" s="299" t="e">
        <f>VLOOKUP(C93,'Futurity 2'!$C$2:$D$101,2,FALSE)</f>
        <v>#N/A</v>
      </c>
      <c r="F93" s="299" t="e">
        <f>VLOOKUP(C93,'Futurity Final'!$C$2:$D$101,2,FALSE)</f>
        <v>#N/A</v>
      </c>
      <c r="G93" s="236" t="e">
        <f t="shared" si="12"/>
        <v>#N/A</v>
      </c>
      <c r="H93" s="318" t="e">
        <f>VLOOKUP(C93,'Futurity 1'!$C$2:$K$101,9,FALSE)</f>
        <v>#N/A</v>
      </c>
      <c r="I93" s="318" t="e">
        <f>VLOOKUP(C93,'Futurity 2'!$C$2:$K$101,9,FALSE)</f>
        <v>#N/A</v>
      </c>
      <c r="J93" s="318" t="e">
        <f>VLOOKUP(C93,'Futurity Final'!$C$2:$K$101,8,FALSE)</f>
        <v>#N/A</v>
      </c>
      <c r="K93" s="321" t="e">
        <f t="shared" si="13"/>
        <v>#N/A</v>
      </c>
      <c r="L93" s="299" t="e">
        <f>VLOOKUP(C93,'Futurity 1'!$C$2:$L$101,10,FALSE)</f>
        <v>#N/A</v>
      </c>
      <c r="M93" s="299" t="e">
        <f>VLOOKUP(C93,'Futurity 2'!$C$2:$L$101,10,FALSE)</f>
        <v>#N/A</v>
      </c>
      <c r="N93" s="299" t="e">
        <f>VLOOKUP(C93,'Futurity Final'!$C$2:$L$101,9,FALSE)</f>
        <v>#N/A</v>
      </c>
      <c r="O93" s="236" t="e">
        <f t="shared" si="14"/>
        <v>#N/A</v>
      </c>
    </row>
    <row r="94" spans="1:15" ht="14.4" x14ac:dyDescent="0.3">
      <c r="A94" s="325">
        <v>93</v>
      </c>
      <c r="B94" s="332">
        <f>'Futurity 1'!B94</f>
        <v>0</v>
      </c>
      <c r="C94" s="332">
        <f>'Futurity 1'!C94</f>
        <v>0</v>
      </c>
      <c r="D94" s="299" t="e">
        <f>VLOOKUP(C94,'Futurity 1'!$C$2:$D$101,2,FALSE)</f>
        <v>#N/A</v>
      </c>
      <c r="E94" s="299" t="e">
        <f>VLOOKUP(C94,'Futurity 2'!$C$2:$D$101,2,FALSE)</f>
        <v>#N/A</v>
      </c>
      <c r="F94" s="299" t="e">
        <f>VLOOKUP(C94,'Futurity Final'!$C$2:$D$101,2,FALSE)</f>
        <v>#N/A</v>
      </c>
      <c r="G94" s="236" t="e">
        <f t="shared" si="12"/>
        <v>#N/A</v>
      </c>
      <c r="H94" s="318" t="e">
        <f>VLOOKUP(C94,'Futurity 1'!$C$2:$K$101,9,FALSE)</f>
        <v>#N/A</v>
      </c>
      <c r="I94" s="318" t="e">
        <f>VLOOKUP(C94,'Futurity 2'!$C$2:$K$101,9,FALSE)</f>
        <v>#N/A</v>
      </c>
      <c r="J94" s="318" t="e">
        <f>VLOOKUP(C94,'Futurity Final'!$C$2:$K$101,8,FALSE)</f>
        <v>#N/A</v>
      </c>
      <c r="K94" s="321" t="e">
        <f t="shared" si="13"/>
        <v>#N/A</v>
      </c>
      <c r="L94" s="299" t="e">
        <f>VLOOKUP(C94,'Futurity 1'!$C$2:$L$101,10,FALSE)</f>
        <v>#N/A</v>
      </c>
      <c r="M94" s="299" t="e">
        <f>VLOOKUP(C94,'Futurity 2'!$C$2:$L$101,10,FALSE)</f>
        <v>#N/A</v>
      </c>
      <c r="N94" s="299" t="e">
        <f>VLOOKUP(C94,'Futurity Final'!$C$2:$L$101,9,FALSE)</f>
        <v>#N/A</v>
      </c>
      <c r="O94" s="236" t="e">
        <f t="shared" si="14"/>
        <v>#N/A</v>
      </c>
    </row>
    <row r="95" spans="1:15" ht="14.4" x14ac:dyDescent="0.3">
      <c r="A95" s="325">
        <v>94</v>
      </c>
      <c r="B95" s="332">
        <f>'Futurity 1'!B95</f>
        <v>0</v>
      </c>
      <c r="C95" s="332">
        <f>'Futurity 1'!C95</f>
        <v>0</v>
      </c>
      <c r="D95" s="299" t="e">
        <f>VLOOKUP(C95,'Futurity 1'!$C$2:$D$101,2,FALSE)</f>
        <v>#N/A</v>
      </c>
      <c r="E95" s="299" t="e">
        <f>VLOOKUP(C95,'Futurity 2'!$C$2:$D$101,2,FALSE)</f>
        <v>#N/A</v>
      </c>
      <c r="F95" s="299" t="e">
        <f>VLOOKUP(C95,'Futurity Final'!$C$2:$D$101,2,FALSE)</f>
        <v>#N/A</v>
      </c>
      <c r="G95" s="236" t="e">
        <f t="shared" si="12"/>
        <v>#N/A</v>
      </c>
      <c r="H95" s="318" t="e">
        <f>VLOOKUP(C95,'Futurity 1'!$C$2:$K$101,9,FALSE)</f>
        <v>#N/A</v>
      </c>
      <c r="I95" s="318" t="e">
        <f>VLOOKUP(C95,'Futurity 2'!$C$2:$K$101,9,FALSE)</f>
        <v>#N/A</v>
      </c>
      <c r="J95" s="318" t="e">
        <f>VLOOKUP(C95,'Futurity Final'!$C$2:$K$101,8,FALSE)</f>
        <v>#N/A</v>
      </c>
      <c r="K95" s="321" t="e">
        <f t="shared" si="13"/>
        <v>#N/A</v>
      </c>
      <c r="L95" s="299" t="e">
        <f>VLOOKUP(C95,'Futurity 1'!$C$2:$L$101,10,FALSE)</f>
        <v>#N/A</v>
      </c>
      <c r="M95" s="299" t="e">
        <f>VLOOKUP(C95,'Futurity 2'!$C$2:$L$101,10,FALSE)</f>
        <v>#N/A</v>
      </c>
      <c r="N95" s="299" t="e">
        <f>VLOOKUP(C95,'Futurity Final'!$C$2:$L$101,9,FALSE)</f>
        <v>#N/A</v>
      </c>
      <c r="O95" s="236" t="e">
        <f t="shared" si="14"/>
        <v>#N/A</v>
      </c>
    </row>
    <row r="96" spans="1:15" ht="14.4" x14ac:dyDescent="0.3">
      <c r="A96" s="325">
        <v>95</v>
      </c>
      <c r="B96" s="332">
        <f>'Futurity 1'!B96</f>
        <v>0</v>
      </c>
      <c r="C96" s="332">
        <f>'Futurity 1'!C96</f>
        <v>0</v>
      </c>
      <c r="D96" s="299" t="e">
        <f>VLOOKUP(C96,'Futurity 1'!$C$2:$D$101,2,FALSE)</f>
        <v>#N/A</v>
      </c>
      <c r="E96" s="299" t="e">
        <f>VLOOKUP(C96,'Futurity 2'!$C$2:$D$101,2,FALSE)</f>
        <v>#N/A</v>
      </c>
      <c r="F96" s="299" t="e">
        <f>VLOOKUP(C96,'Futurity Final'!$C$2:$D$101,2,FALSE)</f>
        <v>#N/A</v>
      </c>
      <c r="G96" s="236" t="e">
        <f t="shared" si="12"/>
        <v>#N/A</v>
      </c>
      <c r="H96" s="318" t="e">
        <f>VLOOKUP(C96,'Futurity 1'!$C$2:$K$101,9,FALSE)</f>
        <v>#N/A</v>
      </c>
      <c r="I96" s="318" t="e">
        <f>VLOOKUP(C96,'Futurity 2'!$C$2:$K$101,9,FALSE)</f>
        <v>#N/A</v>
      </c>
      <c r="J96" s="318" t="e">
        <f>VLOOKUP(C96,'Futurity Final'!$C$2:$K$101,8,FALSE)</f>
        <v>#N/A</v>
      </c>
      <c r="K96" s="321" t="e">
        <f t="shared" si="13"/>
        <v>#N/A</v>
      </c>
      <c r="L96" s="299" t="e">
        <f>VLOOKUP(C96,'Futurity 1'!$C$2:$L$101,10,FALSE)</f>
        <v>#N/A</v>
      </c>
      <c r="M96" s="299" t="e">
        <f>VLOOKUP(C96,'Futurity 2'!$C$2:$L$101,10,FALSE)</f>
        <v>#N/A</v>
      </c>
      <c r="N96" s="299" t="e">
        <f>VLOOKUP(C96,'Futurity Final'!$C$2:$L$101,9,FALSE)</f>
        <v>#N/A</v>
      </c>
      <c r="O96" s="236" t="e">
        <f t="shared" si="14"/>
        <v>#N/A</v>
      </c>
    </row>
    <row r="97" spans="1:15" ht="14.4" x14ac:dyDescent="0.3">
      <c r="A97" s="325">
        <v>96</v>
      </c>
      <c r="B97" s="332">
        <f>'Futurity 1'!B97</f>
        <v>0</v>
      </c>
      <c r="C97" s="332">
        <f>'Futurity 1'!C97</f>
        <v>0</v>
      </c>
      <c r="D97" s="299" t="e">
        <f>VLOOKUP(C97,'Futurity 1'!$C$2:$D$101,2,FALSE)</f>
        <v>#N/A</v>
      </c>
      <c r="E97" s="299" t="e">
        <f>VLOOKUP(C97,'Futurity 2'!$C$2:$D$101,2,FALSE)</f>
        <v>#N/A</v>
      </c>
      <c r="F97" s="299" t="e">
        <f>VLOOKUP(C97,'Futurity Final'!$C$2:$D$101,2,FALSE)</f>
        <v>#N/A</v>
      </c>
      <c r="G97" s="236" t="e">
        <f t="shared" si="12"/>
        <v>#N/A</v>
      </c>
      <c r="H97" s="318" t="e">
        <f>VLOOKUP(C97,'Futurity 1'!$C$2:$K$101,9,FALSE)</f>
        <v>#N/A</v>
      </c>
      <c r="I97" s="318" t="e">
        <f>VLOOKUP(C97,'Futurity 2'!$C$2:$K$101,9,FALSE)</f>
        <v>#N/A</v>
      </c>
      <c r="J97" s="318" t="e">
        <f>VLOOKUP(C97,'Futurity Final'!$C$2:$K$101,8,FALSE)</f>
        <v>#N/A</v>
      </c>
      <c r="K97" s="321" t="e">
        <f t="shared" si="13"/>
        <v>#N/A</v>
      </c>
      <c r="L97" s="299" t="e">
        <f>VLOOKUP(C97,'Futurity 1'!$C$2:$L$101,10,FALSE)</f>
        <v>#N/A</v>
      </c>
      <c r="M97" s="299" t="e">
        <f>VLOOKUP(C97,'Futurity 2'!$C$2:$L$101,10,FALSE)</f>
        <v>#N/A</v>
      </c>
      <c r="N97" s="299" t="e">
        <f>VLOOKUP(C97,'Futurity Final'!$C$2:$L$101,9,FALSE)</f>
        <v>#N/A</v>
      </c>
      <c r="O97" s="236" t="e">
        <f t="shared" si="14"/>
        <v>#N/A</v>
      </c>
    </row>
    <row r="98" spans="1:15" ht="14.4" x14ac:dyDescent="0.3">
      <c r="A98" s="325">
        <v>97</v>
      </c>
      <c r="B98" s="332">
        <f>'Futurity 1'!B98</f>
        <v>0</v>
      </c>
      <c r="C98" s="332">
        <f>'Futurity 1'!C98</f>
        <v>0</v>
      </c>
      <c r="D98" s="299" t="e">
        <f>VLOOKUP(C98,'Futurity 1'!$C$2:$D$101,2,FALSE)</f>
        <v>#N/A</v>
      </c>
      <c r="E98" s="299" t="e">
        <f>VLOOKUP(C98,'Futurity 2'!$C$2:$D$101,2,FALSE)</f>
        <v>#N/A</v>
      </c>
      <c r="F98" s="299" t="e">
        <f>VLOOKUP(C98,'Futurity Final'!$C$2:$D$101,2,FALSE)</f>
        <v>#N/A</v>
      </c>
      <c r="G98" s="236" t="e">
        <f t="shared" si="12"/>
        <v>#N/A</v>
      </c>
      <c r="H98" s="318" t="e">
        <f>VLOOKUP(C98,'Futurity 1'!$C$2:$K$101,9,FALSE)</f>
        <v>#N/A</v>
      </c>
      <c r="I98" s="318" t="e">
        <f>VLOOKUP(C98,'Futurity 2'!$C$2:$K$101,9,FALSE)</f>
        <v>#N/A</v>
      </c>
      <c r="J98" s="318" t="e">
        <f>VLOOKUP(C98,'Futurity Final'!$C$2:$K$101,8,FALSE)</f>
        <v>#N/A</v>
      </c>
      <c r="K98" s="321" t="e">
        <f t="shared" si="13"/>
        <v>#N/A</v>
      </c>
      <c r="L98" s="299" t="e">
        <f>VLOOKUP(C98,'Futurity 1'!$C$2:$L$101,10,FALSE)</f>
        <v>#N/A</v>
      </c>
      <c r="M98" s="299" t="e">
        <f>VLOOKUP(C98,'Futurity 2'!$C$2:$L$101,10,FALSE)</f>
        <v>#N/A</v>
      </c>
      <c r="N98" s="299" t="e">
        <f>VLOOKUP(C98,'Futurity Final'!$C$2:$L$101,9,FALSE)</f>
        <v>#N/A</v>
      </c>
      <c r="O98" s="236" t="e">
        <f t="shared" si="14"/>
        <v>#N/A</v>
      </c>
    </row>
    <row r="99" spans="1:15" ht="14.4" x14ac:dyDescent="0.3">
      <c r="A99" s="325">
        <v>98</v>
      </c>
      <c r="B99" s="332">
        <f>'Futurity 1'!B99</f>
        <v>0</v>
      </c>
      <c r="C99" s="332">
        <f>'Futurity 1'!C99</f>
        <v>0</v>
      </c>
      <c r="D99" s="299" t="e">
        <f>VLOOKUP(C99,'Futurity 1'!$C$2:$D$101,2,FALSE)</f>
        <v>#N/A</v>
      </c>
      <c r="E99" s="299" t="e">
        <f>VLOOKUP(C99,'Futurity 2'!$C$2:$D$101,2,FALSE)</f>
        <v>#N/A</v>
      </c>
      <c r="F99" s="299" t="e">
        <f>VLOOKUP(C99,'Futurity Final'!$C$2:$D$101,2,FALSE)</f>
        <v>#N/A</v>
      </c>
      <c r="G99" s="236" t="e">
        <f t="shared" si="12"/>
        <v>#N/A</v>
      </c>
      <c r="H99" s="318" t="e">
        <f>VLOOKUP(C99,'Futurity 1'!$C$2:$K$101,9,FALSE)</f>
        <v>#N/A</v>
      </c>
      <c r="I99" s="318" t="e">
        <f>VLOOKUP(C99,'Futurity 2'!$C$2:$K$101,9,FALSE)</f>
        <v>#N/A</v>
      </c>
      <c r="J99" s="318" t="e">
        <f>VLOOKUP(C99,'Futurity Final'!$C$2:$K$101,8,FALSE)</f>
        <v>#N/A</v>
      </c>
      <c r="K99" s="321" t="e">
        <f t="shared" si="13"/>
        <v>#N/A</v>
      </c>
      <c r="L99" s="299" t="e">
        <f>VLOOKUP(C99,'Futurity 1'!$C$2:$L$101,10,FALSE)</f>
        <v>#N/A</v>
      </c>
      <c r="M99" s="299" t="e">
        <f>VLOOKUP(C99,'Futurity 2'!$C$2:$L$101,10,FALSE)</f>
        <v>#N/A</v>
      </c>
      <c r="N99" s="299" t="e">
        <f>VLOOKUP(C99,'Futurity Final'!$C$2:$L$101,9,FALSE)</f>
        <v>#N/A</v>
      </c>
      <c r="O99" s="236" t="e">
        <f t="shared" si="14"/>
        <v>#N/A</v>
      </c>
    </row>
    <row r="100" spans="1:15" ht="14.4" x14ac:dyDescent="0.3">
      <c r="A100" s="325">
        <v>99</v>
      </c>
      <c r="B100" s="332">
        <f>'Futurity 1'!B100</f>
        <v>0</v>
      </c>
      <c r="C100" s="332">
        <f>'Futurity 1'!C100</f>
        <v>0</v>
      </c>
      <c r="D100" s="299" t="e">
        <f>VLOOKUP(C100,'Futurity 1'!$C$2:$D$101,2,FALSE)</f>
        <v>#N/A</v>
      </c>
      <c r="E100" s="299" t="e">
        <f>VLOOKUP(C100,'Futurity 2'!$C$2:$D$101,2,FALSE)</f>
        <v>#N/A</v>
      </c>
      <c r="F100" s="299" t="e">
        <f>VLOOKUP(C100,'Futurity Final'!$C$2:$D$101,2,FALSE)</f>
        <v>#N/A</v>
      </c>
      <c r="G100" s="236" t="e">
        <f t="shared" si="12"/>
        <v>#N/A</v>
      </c>
      <c r="H100" s="318" t="e">
        <f>VLOOKUP(C100,'Futurity 1'!$C$2:$K$101,9,FALSE)</f>
        <v>#N/A</v>
      </c>
      <c r="I100" s="318" t="e">
        <f>VLOOKUP(C100,'Futurity 2'!$C$2:$K$101,9,FALSE)</f>
        <v>#N/A</v>
      </c>
      <c r="J100" s="318" t="e">
        <f>VLOOKUP(C100,'Futurity Final'!$C$2:$K$101,8,FALSE)</f>
        <v>#N/A</v>
      </c>
      <c r="K100" s="321" t="e">
        <f t="shared" si="13"/>
        <v>#N/A</v>
      </c>
      <c r="L100" s="299" t="e">
        <f>VLOOKUP(C100,'Futurity 1'!$C$2:$L$101,10,FALSE)</f>
        <v>#N/A</v>
      </c>
      <c r="M100" s="299" t="e">
        <f>VLOOKUP(C100,'Futurity 2'!$C$2:$L$101,10,FALSE)</f>
        <v>#N/A</v>
      </c>
      <c r="N100" s="299" t="e">
        <f>VLOOKUP(C100,'Futurity Final'!$C$2:$L$101,9,FALSE)</f>
        <v>#N/A</v>
      </c>
      <c r="O100" s="236" t="e">
        <f t="shared" si="14"/>
        <v>#N/A</v>
      </c>
    </row>
    <row r="101" spans="1:15" ht="15" thickBot="1" x14ac:dyDescent="0.35">
      <c r="A101" s="326">
        <v>100</v>
      </c>
      <c r="B101" s="332">
        <f>'Futurity 1'!B101</f>
        <v>0</v>
      </c>
      <c r="C101" s="332">
        <f>'Futurity 1'!C101</f>
        <v>0</v>
      </c>
      <c r="D101" s="305" t="e">
        <f>VLOOKUP(C101,'Futurity 1'!$C$2:$D$101,2,FALSE)</f>
        <v>#N/A</v>
      </c>
      <c r="E101" s="305" t="e">
        <f>VLOOKUP(C101,'Futurity 2'!$C$2:$D$101,2,FALSE)</f>
        <v>#N/A</v>
      </c>
      <c r="F101" s="305" t="e">
        <f>VLOOKUP(C101,'Futurity Final'!$C$2:$D$101,2,FALSE)</f>
        <v>#N/A</v>
      </c>
      <c r="G101" s="240" t="e">
        <f t="shared" si="12"/>
        <v>#N/A</v>
      </c>
      <c r="H101" s="318" t="e">
        <f>VLOOKUP(C101,'Futurity 1'!$C$2:$K$101,9,FALSE)</f>
        <v>#N/A</v>
      </c>
      <c r="I101" s="318" t="e">
        <f>VLOOKUP(C101,'Futurity 2'!$C$2:$K$101,9,FALSE)</f>
        <v>#N/A</v>
      </c>
      <c r="J101" s="319" t="e">
        <f>VLOOKUP(C101,'Futurity Final'!$C$2:$K$101,8,FALSE)</f>
        <v>#N/A</v>
      </c>
      <c r="K101" s="322" t="e">
        <f t="shared" si="13"/>
        <v>#N/A</v>
      </c>
      <c r="L101" s="299" t="e">
        <f>VLOOKUP(C101,'Futurity 1'!$C$2:$L$101,10,FALSE)</f>
        <v>#N/A</v>
      </c>
      <c r="M101" s="299" t="e">
        <f>VLOOKUP(C101,'Futurity 2'!$C$2:$L$101,10,FALSE)</f>
        <v>#N/A</v>
      </c>
      <c r="N101" s="305" t="e">
        <f>VLOOKUP(C101,'Futurity Final'!$C$2:$L$101,9,FALSE)</f>
        <v>#N/A</v>
      </c>
      <c r="O101" s="240" t="e">
        <f t="shared" si="14"/>
        <v>#N/A</v>
      </c>
    </row>
    <row r="102" spans="1:15" ht="14.4" x14ac:dyDescent="0.3">
      <c r="C102" s="332">
        <f>'Futurity 1'!C102</f>
        <v>0</v>
      </c>
    </row>
  </sheetData>
  <sortState xmlns:xlrd2="http://schemas.microsoft.com/office/spreadsheetml/2017/richdata2" ref="B2:O8">
    <sortCondition descending="1" ref="K2:K8"/>
    <sortCondition ref="O2:O8"/>
    <sortCondition ref="G2:G8"/>
  </sortState>
  <printOptions gridLines="1"/>
  <pageMargins left="0.7" right="0.7" top="0.75" bottom="0.75" header="0.3" footer="0.3"/>
  <pageSetup scale="73" fitToHeight="0" orientation="landscape" horizontalDpi="4294967293" r:id="rId1"/>
  <headerFooter>
    <oddHeader>&amp;C&amp;16Futurity Average Results</oddHeader>
  </headerFooter>
  <rowBreaks count="1" manualBreakCount="1">
    <brk id="39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L102"/>
  <sheetViews>
    <sheetView zoomScaleNormal="100" zoomScalePageLayoutView="82" workbookViewId="0">
      <pane ySplit="1" topLeftCell="A2" activePane="bottomLeft" state="frozen"/>
      <selection pane="bottomLeft" activeCell="G13" sqref="G13"/>
    </sheetView>
  </sheetViews>
  <sheetFormatPr defaultColWidth="8.69921875" defaultRowHeight="14.4" x14ac:dyDescent="0.3"/>
  <cols>
    <col min="1" max="1" width="4.19921875" style="12" customWidth="1"/>
    <col min="2" max="2" width="17.796875" style="108" customWidth="1"/>
    <col min="3" max="3" width="12.296875" style="108" customWidth="1"/>
    <col min="4" max="4" width="9" style="348"/>
    <col min="5" max="8" width="9" style="13"/>
    <col min="9" max="10" width="9.796875" style="13" customWidth="1"/>
    <col min="11" max="11" width="9" style="98"/>
    <col min="12" max="12" width="9" style="111"/>
    <col min="13" max="16384" width="8.69921875" style="12"/>
  </cols>
  <sheetData>
    <row r="1" spans="1:12" x14ac:dyDescent="0.3">
      <c r="A1" s="108"/>
      <c r="B1" s="106" t="s">
        <v>0</v>
      </c>
      <c r="C1" s="106" t="s">
        <v>1</v>
      </c>
      <c r="D1" s="110" t="s">
        <v>2</v>
      </c>
      <c r="E1" s="106" t="s">
        <v>3</v>
      </c>
      <c r="F1" s="106" t="s">
        <v>4</v>
      </c>
      <c r="G1" s="106" t="s">
        <v>5</v>
      </c>
      <c r="H1" s="106" t="s">
        <v>6</v>
      </c>
      <c r="I1" s="106" t="s">
        <v>7</v>
      </c>
      <c r="J1" s="106" t="s">
        <v>33</v>
      </c>
      <c r="K1" s="109" t="s">
        <v>8</v>
      </c>
      <c r="L1" s="110" t="s">
        <v>9</v>
      </c>
    </row>
    <row r="2" spans="1:12" x14ac:dyDescent="0.3">
      <c r="A2" s="106">
        <v>1</v>
      </c>
      <c r="B2" s="108" t="s">
        <v>22</v>
      </c>
      <c r="C2" s="108" t="s">
        <v>70</v>
      </c>
      <c r="D2" s="373">
        <v>4.054398148148148E-4</v>
      </c>
      <c r="E2" s="375">
        <v>15</v>
      </c>
      <c r="F2" s="252">
        <v>15</v>
      </c>
      <c r="G2" s="252">
        <v>15</v>
      </c>
      <c r="H2" s="252">
        <v>15</v>
      </c>
      <c r="I2" s="252">
        <v>15</v>
      </c>
      <c r="J2" s="252">
        <v>15</v>
      </c>
      <c r="K2" s="374">
        <f t="shared" ref="K2:K43" si="0">SUM(E2:J2)</f>
        <v>90</v>
      </c>
      <c r="L2" s="251">
        <v>4.0561342592592593E-3</v>
      </c>
    </row>
    <row r="3" spans="1:12" x14ac:dyDescent="0.3">
      <c r="A3" s="106">
        <v>2</v>
      </c>
      <c r="B3" s="108" t="s">
        <v>126</v>
      </c>
      <c r="C3" s="108" t="s">
        <v>210</v>
      </c>
      <c r="D3" s="373">
        <v>4.0335648148148148E-4</v>
      </c>
      <c r="E3" s="375">
        <v>15</v>
      </c>
      <c r="F3" s="252">
        <v>15</v>
      </c>
      <c r="G3" s="252">
        <v>15</v>
      </c>
      <c r="H3" s="252">
        <v>15</v>
      </c>
      <c r="I3" s="252">
        <v>15</v>
      </c>
      <c r="J3" s="252">
        <v>0</v>
      </c>
      <c r="K3" s="374">
        <f t="shared" si="0"/>
        <v>75</v>
      </c>
      <c r="L3" s="251">
        <v>4.1666666666666666E-3</v>
      </c>
    </row>
    <row r="4" spans="1:12" x14ac:dyDescent="0.3">
      <c r="A4" s="106">
        <v>3</v>
      </c>
      <c r="B4" s="108" t="s">
        <v>22</v>
      </c>
      <c r="C4" s="108" t="s">
        <v>214</v>
      </c>
      <c r="D4" s="373">
        <v>5.0486111111111109E-4</v>
      </c>
      <c r="E4" s="375">
        <v>15</v>
      </c>
      <c r="F4" s="252">
        <v>15</v>
      </c>
      <c r="G4" s="252">
        <v>15</v>
      </c>
      <c r="H4" s="252">
        <v>15</v>
      </c>
      <c r="I4" s="252">
        <v>0</v>
      </c>
      <c r="J4" s="252">
        <v>0</v>
      </c>
      <c r="K4" s="374">
        <f t="shared" si="0"/>
        <v>60</v>
      </c>
      <c r="L4" s="251">
        <v>4.1666666666666666E-3</v>
      </c>
    </row>
    <row r="5" spans="1:12" x14ac:dyDescent="0.3">
      <c r="A5" s="106">
        <v>4</v>
      </c>
      <c r="B5" s="108" t="s">
        <v>158</v>
      </c>
      <c r="C5" s="108" t="s">
        <v>223</v>
      </c>
      <c r="D5" s="373">
        <v>5.1747685185185186E-4</v>
      </c>
      <c r="E5" s="252">
        <v>15</v>
      </c>
      <c r="F5" s="252">
        <v>15</v>
      </c>
      <c r="G5" s="252">
        <v>15</v>
      </c>
      <c r="H5" s="252">
        <v>15</v>
      </c>
      <c r="I5" s="252">
        <v>0</v>
      </c>
      <c r="J5" s="252">
        <v>0</v>
      </c>
      <c r="K5" s="374">
        <f t="shared" si="0"/>
        <v>60</v>
      </c>
      <c r="L5" s="251">
        <v>4.1666666666666666E-3</v>
      </c>
    </row>
    <row r="6" spans="1:12" x14ac:dyDescent="0.3">
      <c r="A6" s="106">
        <v>5</v>
      </c>
      <c r="B6" s="108" t="s">
        <v>21</v>
      </c>
      <c r="C6" s="108" t="s">
        <v>217</v>
      </c>
      <c r="D6" s="373">
        <v>5.7361111111111122E-4</v>
      </c>
      <c r="E6" s="252">
        <v>15</v>
      </c>
      <c r="F6" s="252">
        <v>15</v>
      </c>
      <c r="G6" s="252">
        <v>15</v>
      </c>
      <c r="H6" s="252">
        <v>15</v>
      </c>
      <c r="I6" s="252">
        <v>0</v>
      </c>
      <c r="J6" s="252">
        <v>0</v>
      </c>
      <c r="K6" s="374">
        <f t="shared" si="0"/>
        <v>60</v>
      </c>
      <c r="L6" s="251">
        <v>4.1666666666666666E-3</v>
      </c>
    </row>
    <row r="7" spans="1:12" x14ac:dyDescent="0.3">
      <c r="A7" s="106">
        <v>6</v>
      </c>
      <c r="B7" s="108" t="s">
        <v>181</v>
      </c>
      <c r="C7" s="108" t="s">
        <v>233</v>
      </c>
      <c r="D7" s="373">
        <v>6.2638888888888889E-4</v>
      </c>
      <c r="E7" s="375">
        <v>15</v>
      </c>
      <c r="F7" s="252">
        <v>15</v>
      </c>
      <c r="G7" s="252">
        <v>15</v>
      </c>
      <c r="H7" s="252">
        <v>15</v>
      </c>
      <c r="I7" s="252">
        <v>0</v>
      </c>
      <c r="J7" s="252">
        <v>0</v>
      </c>
      <c r="K7" s="374">
        <f t="shared" si="0"/>
        <v>60</v>
      </c>
      <c r="L7" s="251">
        <v>4.1666666666666666E-3</v>
      </c>
    </row>
    <row r="8" spans="1:12" x14ac:dyDescent="0.3">
      <c r="A8" s="106">
        <v>7</v>
      </c>
      <c r="B8" s="108" t="s">
        <v>107</v>
      </c>
      <c r="C8" s="108" t="s">
        <v>195</v>
      </c>
      <c r="D8" s="373">
        <v>3.0567129629629629E-4</v>
      </c>
      <c r="E8" s="252">
        <v>15</v>
      </c>
      <c r="F8" s="252">
        <v>15</v>
      </c>
      <c r="G8" s="252">
        <v>15</v>
      </c>
      <c r="H8" s="252">
        <v>0</v>
      </c>
      <c r="I8" s="252">
        <v>0</v>
      </c>
      <c r="J8" s="252">
        <v>0</v>
      </c>
      <c r="K8" s="374">
        <f t="shared" si="0"/>
        <v>45</v>
      </c>
      <c r="L8" s="251">
        <v>4.1666666666666666E-3</v>
      </c>
    </row>
    <row r="9" spans="1:12" x14ac:dyDescent="0.3">
      <c r="A9" s="106">
        <v>8</v>
      </c>
      <c r="B9" s="108" t="s">
        <v>111</v>
      </c>
      <c r="C9" s="108" t="s">
        <v>197</v>
      </c>
      <c r="D9" s="373">
        <v>3.540509259259259E-4</v>
      </c>
      <c r="E9" s="252">
        <v>15</v>
      </c>
      <c r="F9" s="252">
        <v>15</v>
      </c>
      <c r="G9" s="252">
        <v>15</v>
      </c>
      <c r="H9" s="252">
        <v>0</v>
      </c>
      <c r="I9" s="252">
        <v>0</v>
      </c>
      <c r="J9" s="252">
        <v>0</v>
      </c>
      <c r="K9" s="374">
        <f t="shared" si="0"/>
        <v>45</v>
      </c>
      <c r="L9" s="251">
        <v>4.1666666666666666E-3</v>
      </c>
    </row>
    <row r="10" spans="1:12" x14ac:dyDescent="0.3">
      <c r="A10" s="106">
        <v>9</v>
      </c>
      <c r="B10" s="108" t="s">
        <v>111</v>
      </c>
      <c r="C10" s="108" t="s">
        <v>199</v>
      </c>
      <c r="D10" s="373">
        <v>4.90162037037037E-4</v>
      </c>
      <c r="E10" s="252">
        <v>15</v>
      </c>
      <c r="F10" s="252">
        <v>15</v>
      </c>
      <c r="G10" s="252">
        <v>15</v>
      </c>
      <c r="H10" s="252">
        <v>0</v>
      </c>
      <c r="I10" s="252">
        <v>0</v>
      </c>
      <c r="J10" s="252">
        <v>0</v>
      </c>
      <c r="K10" s="374">
        <f t="shared" si="0"/>
        <v>45</v>
      </c>
      <c r="L10" s="251">
        <v>4.1666666666666666E-3</v>
      </c>
    </row>
    <row r="11" spans="1:12" x14ac:dyDescent="0.3">
      <c r="A11" s="106">
        <v>10</v>
      </c>
      <c r="B11" s="108" t="s">
        <v>158</v>
      </c>
      <c r="C11" s="108" t="s">
        <v>172</v>
      </c>
      <c r="D11" s="373">
        <v>6.2800925925925925E-4</v>
      </c>
      <c r="E11" s="252">
        <v>15</v>
      </c>
      <c r="F11" s="252">
        <v>15</v>
      </c>
      <c r="G11" s="252">
        <v>15</v>
      </c>
      <c r="H11" s="252">
        <v>0</v>
      </c>
      <c r="I11" s="252">
        <v>0</v>
      </c>
      <c r="J11" s="252">
        <v>0</v>
      </c>
      <c r="K11" s="374">
        <f t="shared" si="0"/>
        <v>45</v>
      </c>
      <c r="L11" s="251">
        <v>4.1666666666666666E-3</v>
      </c>
    </row>
    <row r="12" spans="1:12" x14ac:dyDescent="0.3">
      <c r="A12" s="106">
        <v>11</v>
      </c>
      <c r="B12" s="108" t="s">
        <v>111</v>
      </c>
      <c r="C12" s="108" t="s">
        <v>198</v>
      </c>
      <c r="D12" s="373">
        <v>6.3622685185185191E-4</v>
      </c>
      <c r="E12" s="375">
        <v>15</v>
      </c>
      <c r="F12" s="252">
        <v>15</v>
      </c>
      <c r="G12" s="252">
        <v>15</v>
      </c>
      <c r="H12" s="252">
        <v>0</v>
      </c>
      <c r="I12" s="252">
        <v>0</v>
      </c>
      <c r="J12" s="252">
        <v>0</v>
      </c>
      <c r="K12" s="374">
        <f t="shared" si="0"/>
        <v>45</v>
      </c>
      <c r="L12" s="251">
        <v>4.1666666666666666E-3</v>
      </c>
    </row>
    <row r="13" spans="1:12" x14ac:dyDescent="0.3">
      <c r="A13" s="106">
        <v>12</v>
      </c>
      <c r="B13" s="108" t="s">
        <v>22</v>
      </c>
      <c r="C13" s="108" t="s">
        <v>62</v>
      </c>
      <c r="D13" s="373">
        <v>7.5104166666666668E-4</v>
      </c>
      <c r="E13" s="375">
        <v>15</v>
      </c>
      <c r="F13" s="252">
        <v>15</v>
      </c>
      <c r="G13" s="252">
        <v>15</v>
      </c>
      <c r="H13" s="252">
        <v>0</v>
      </c>
      <c r="I13" s="252">
        <v>0</v>
      </c>
      <c r="J13" s="252">
        <v>0</v>
      </c>
      <c r="K13" s="374">
        <f t="shared" si="0"/>
        <v>45</v>
      </c>
      <c r="L13" s="251">
        <v>4.1666666666666666E-3</v>
      </c>
    </row>
    <row r="14" spans="1:12" x14ac:dyDescent="0.3">
      <c r="A14" s="106">
        <v>13</v>
      </c>
      <c r="B14" s="108" t="s">
        <v>129</v>
      </c>
      <c r="C14" s="108" t="s">
        <v>212</v>
      </c>
      <c r="D14" s="373">
        <v>1.3199074074074074E-3</v>
      </c>
      <c r="E14" s="375">
        <v>15</v>
      </c>
      <c r="F14" s="252">
        <v>15</v>
      </c>
      <c r="G14" s="252">
        <v>15</v>
      </c>
      <c r="H14" s="252">
        <v>0</v>
      </c>
      <c r="I14" s="252">
        <v>0</v>
      </c>
      <c r="J14" s="252">
        <v>0</v>
      </c>
      <c r="K14" s="374">
        <f t="shared" si="0"/>
        <v>45</v>
      </c>
      <c r="L14" s="251">
        <v>4.1666666666666666E-3</v>
      </c>
    </row>
    <row r="15" spans="1:12" x14ac:dyDescent="0.3">
      <c r="A15" s="106">
        <v>14</v>
      </c>
      <c r="B15" s="108" t="s">
        <v>28</v>
      </c>
      <c r="C15" s="108" t="s">
        <v>227</v>
      </c>
      <c r="D15" s="373">
        <v>4.6365740740740748E-4</v>
      </c>
      <c r="E15" s="252">
        <v>15</v>
      </c>
      <c r="F15" s="252">
        <v>15</v>
      </c>
      <c r="G15" s="252">
        <v>0</v>
      </c>
      <c r="H15" s="252">
        <v>0</v>
      </c>
      <c r="I15" s="252">
        <v>0</v>
      </c>
      <c r="J15" s="252">
        <v>0</v>
      </c>
      <c r="K15" s="374">
        <f t="shared" si="0"/>
        <v>30</v>
      </c>
      <c r="L15" s="251">
        <v>4.1666666666666666E-3</v>
      </c>
    </row>
    <row r="16" spans="1:12" x14ac:dyDescent="0.3">
      <c r="A16" s="106">
        <v>15</v>
      </c>
      <c r="B16" s="108" t="s">
        <v>132</v>
      </c>
      <c r="C16" s="108" t="s">
        <v>213</v>
      </c>
      <c r="D16" s="373">
        <v>4.7037037037037034E-4</v>
      </c>
      <c r="E16" s="252">
        <v>15</v>
      </c>
      <c r="F16" s="252">
        <v>15</v>
      </c>
      <c r="G16" s="252">
        <v>0</v>
      </c>
      <c r="H16" s="252">
        <v>0</v>
      </c>
      <c r="I16" s="252">
        <v>0</v>
      </c>
      <c r="J16" s="252">
        <v>0</v>
      </c>
      <c r="K16" s="374">
        <f t="shared" si="0"/>
        <v>30</v>
      </c>
      <c r="L16" s="251">
        <v>4.1666666666666666E-3</v>
      </c>
    </row>
    <row r="17" spans="1:12" x14ac:dyDescent="0.3">
      <c r="A17" s="106">
        <v>16</v>
      </c>
      <c r="B17" s="108" t="s">
        <v>202</v>
      </c>
      <c r="C17" s="108" t="s">
        <v>203</v>
      </c>
      <c r="D17" s="373">
        <v>4.7708333333333327E-4</v>
      </c>
      <c r="E17" s="375">
        <v>15</v>
      </c>
      <c r="F17" s="252">
        <v>15</v>
      </c>
      <c r="G17" s="252">
        <v>0</v>
      </c>
      <c r="H17" s="252">
        <v>0</v>
      </c>
      <c r="I17" s="252">
        <v>0</v>
      </c>
      <c r="J17" s="252">
        <v>0</v>
      </c>
      <c r="K17" s="374">
        <f t="shared" si="0"/>
        <v>30</v>
      </c>
      <c r="L17" s="251">
        <v>4.1666666666666666E-3</v>
      </c>
    </row>
    <row r="18" spans="1:12" x14ac:dyDescent="0.3">
      <c r="A18" s="106">
        <v>17</v>
      </c>
      <c r="B18" s="108" t="s">
        <v>21</v>
      </c>
      <c r="C18" s="108" t="s">
        <v>216</v>
      </c>
      <c r="D18" s="373">
        <v>5.1203703703703708E-4</v>
      </c>
      <c r="E18" s="252">
        <v>15</v>
      </c>
      <c r="F18" s="252">
        <v>15</v>
      </c>
      <c r="G18" s="252">
        <v>0</v>
      </c>
      <c r="H18" s="252">
        <v>0</v>
      </c>
      <c r="I18" s="252">
        <v>0</v>
      </c>
      <c r="J18" s="252">
        <v>0</v>
      </c>
      <c r="K18" s="374">
        <f t="shared" si="0"/>
        <v>30</v>
      </c>
      <c r="L18" s="251">
        <v>4.1666666666666666E-3</v>
      </c>
    </row>
    <row r="19" spans="1:12" x14ac:dyDescent="0.3">
      <c r="A19" s="106">
        <v>18</v>
      </c>
      <c r="B19" s="108" t="s">
        <v>115</v>
      </c>
      <c r="C19" s="108" t="s">
        <v>200</v>
      </c>
      <c r="D19" s="373">
        <v>5.2337962962962961E-4</v>
      </c>
      <c r="E19" s="375">
        <v>15</v>
      </c>
      <c r="F19" s="252">
        <v>15</v>
      </c>
      <c r="G19" s="252">
        <v>0</v>
      </c>
      <c r="H19" s="252">
        <v>0</v>
      </c>
      <c r="I19" s="252">
        <v>0</v>
      </c>
      <c r="J19" s="252">
        <v>0</v>
      </c>
      <c r="K19" s="374">
        <f t="shared" si="0"/>
        <v>30</v>
      </c>
      <c r="L19" s="251">
        <v>4.1666666666666666E-3</v>
      </c>
    </row>
    <row r="20" spans="1:12" x14ac:dyDescent="0.3">
      <c r="A20" s="106">
        <v>19</v>
      </c>
      <c r="B20" s="108" t="s">
        <v>115</v>
      </c>
      <c r="C20" s="108" t="s">
        <v>201</v>
      </c>
      <c r="D20" s="373">
        <v>5.3437500000000002E-4</v>
      </c>
      <c r="E20" s="375">
        <v>15</v>
      </c>
      <c r="F20" s="252">
        <v>15</v>
      </c>
      <c r="G20" s="252">
        <v>0</v>
      </c>
      <c r="H20" s="252">
        <v>0</v>
      </c>
      <c r="I20" s="252">
        <v>0</v>
      </c>
      <c r="J20" s="252">
        <v>0</v>
      </c>
      <c r="K20" s="374">
        <f t="shared" si="0"/>
        <v>30</v>
      </c>
      <c r="L20" s="251">
        <v>4.1666666666666666E-3</v>
      </c>
    </row>
    <row r="21" spans="1:12" x14ac:dyDescent="0.3">
      <c r="A21" s="106">
        <v>20</v>
      </c>
      <c r="B21" s="108" t="s">
        <v>158</v>
      </c>
      <c r="C21" s="108" t="s">
        <v>224</v>
      </c>
      <c r="D21" s="373">
        <v>6.2129629629629622E-4</v>
      </c>
      <c r="E21" s="252">
        <v>15</v>
      </c>
      <c r="F21" s="252">
        <v>15</v>
      </c>
      <c r="G21" s="252">
        <v>0</v>
      </c>
      <c r="H21" s="252">
        <v>0</v>
      </c>
      <c r="I21" s="252">
        <v>0</v>
      </c>
      <c r="J21" s="252">
        <v>0</v>
      </c>
      <c r="K21" s="374">
        <f t="shared" si="0"/>
        <v>30</v>
      </c>
      <c r="L21" s="251">
        <v>4.1666666666666666E-3</v>
      </c>
    </row>
    <row r="22" spans="1:12" x14ac:dyDescent="0.3">
      <c r="A22" s="106">
        <v>21</v>
      </c>
      <c r="B22" s="108" t="s">
        <v>156</v>
      </c>
      <c r="C22" s="108" t="s">
        <v>221</v>
      </c>
      <c r="D22" s="373">
        <v>6.8981481481481487E-4</v>
      </c>
      <c r="E22" s="375">
        <v>15</v>
      </c>
      <c r="F22" s="252">
        <v>15</v>
      </c>
      <c r="G22" s="252">
        <v>0</v>
      </c>
      <c r="H22" s="252">
        <v>0</v>
      </c>
      <c r="I22" s="252">
        <v>0</v>
      </c>
      <c r="J22" s="252">
        <v>0</v>
      </c>
      <c r="K22" s="374">
        <f t="shared" si="0"/>
        <v>30</v>
      </c>
      <c r="L22" s="251">
        <v>4.1666666666666666E-3</v>
      </c>
    </row>
    <row r="23" spans="1:12" x14ac:dyDescent="0.3">
      <c r="A23" s="106">
        <v>22</v>
      </c>
      <c r="B23" s="108" t="s">
        <v>149</v>
      </c>
      <c r="C23" s="108" t="s">
        <v>215</v>
      </c>
      <c r="D23" s="373">
        <v>8.7615740740740742E-4</v>
      </c>
      <c r="E23" s="375">
        <v>15</v>
      </c>
      <c r="F23" s="252">
        <v>15</v>
      </c>
      <c r="G23" s="252">
        <v>0</v>
      </c>
      <c r="H23" s="252">
        <v>0</v>
      </c>
      <c r="I23" s="252">
        <v>0</v>
      </c>
      <c r="J23" s="252">
        <v>0</v>
      </c>
      <c r="K23" s="374">
        <f t="shared" si="0"/>
        <v>30</v>
      </c>
      <c r="L23" s="251">
        <v>4.1666666666666666E-3</v>
      </c>
    </row>
    <row r="24" spans="1:12" x14ac:dyDescent="0.3">
      <c r="A24" s="106">
        <v>23</v>
      </c>
      <c r="B24" s="108" t="s">
        <v>193</v>
      </c>
      <c r="C24" s="108" t="s">
        <v>236</v>
      </c>
      <c r="D24" s="373">
        <v>1.0224537037037036E-3</v>
      </c>
      <c r="E24" s="375">
        <v>15</v>
      </c>
      <c r="F24" s="252">
        <v>15</v>
      </c>
      <c r="G24" s="252">
        <v>0</v>
      </c>
      <c r="H24" s="252">
        <v>0</v>
      </c>
      <c r="I24" s="252">
        <v>0</v>
      </c>
      <c r="J24" s="252">
        <v>0</v>
      </c>
      <c r="K24" s="374">
        <f t="shared" si="0"/>
        <v>30</v>
      </c>
      <c r="L24" s="251">
        <v>4.1666666666666666E-3</v>
      </c>
    </row>
    <row r="25" spans="1:12" x14ac:dyDescent="0.3">
      <c r="A25" s="106">
        <v>24</v>
      </c>
      <c r="B25" s="108" t="s">
        <v>28</v>
      </c>
      <c r="C25" s="108" t="s">
        <v>225</v>
      </c>
      <c r="D25" s="373">
        <v>1.4064814814814814E-3</v>
      </c>
      <c r="E25" s="252">
        <v>15</v>
      </c>
      <c r="F25" s="252">
        <v>15</v>
      </c>
      <c r="G25" s="252">
        <v>0</v>
      </c>
      <c r="H25" s="252">
        <v>0</v>
      </c>
      <c r="I25" s="252">
        <v>0</v>
      </c>
      <c r="J25" s="252">
        <v>0</v>
      </c>
      <c r="K25" s="374">
        <f t="shared" si="0"/>
        <v>30</v>
      </c>
      <c r="L25" s="251">
        <v>4.1666666666666666E-3</v>
      </c>
    </row>
    <row r="26" spans="1:12" x14ac:dyDescent="0.3">
      <c r="A26" s="106">
        <v>25</v>
      </c>
      <c r="B26" s="108" t="s">
        <v>158</v>
      </c>
      <c r="C26" s="108" t="s">
        <v>222</v>
      </c>
      <c r="D26" s="373">
        <v>1.5635416666666669E-3</v>
      </c>
      <c r="E26" s="252">
        <v>15</v>
      </c>
      <c r="F26" s="252">
        <v>15</v>
      </c>
      <c r="G26" s="252">
        <v>0</v>
      </c>
      <c r="H26" s="252">
        <v>0</v>
      </c>
      <c r="I26" s="252">
        <v>0</v>
      </c>
      <c r="J26" s="252">
        <v>0</v>
      </c>
      <c r="K26" s="374">
        <f t="shared" si="0"/>
        <v>30</v>
      </c>
      <c r="L26" s="251">
        <v>4.1666666666666666E-3</v>
      </c>
    </row>
    <row r="27" spans="1:12" x14ac:dyDescent="0.3">
      <c r="A27" s="106">
        <v>26</v>
      </c>
      <c r="B27" s="108" t="s">
        <v>202</v>
      </c>
      <c r="C27" s="108" t="s">
        <v>204</v>
      </c>
      <c r="D27" s="373">
        <v>1.7843750000000002E-3</v>
      </c>
      <c r="E27" s="252">
        <v>15</v>
      </c>
      <c r="F27" s="252">
        <v>15</v>
      </c>
      <c r="G27" s="252">
        <v>0</v>
      </c>
      <c r="H27" s="252">
        <v>0</v>
      </c>
      <c r="I27" s="252">
        <v>0</v>
      </c>
      <c r="J27" s="252">
        <v>0</v>
      </c>
      <c r="K27" s="374">
        <f t="shared" si="0"/>
        <v>30</v>
      </c>
      <c r="L27" s="251">
        <v>4.1666666666666666E-3</v>
      </c>
    </row>
    <row r="28" spans="1:12" x14ac:dyDescent="0.3">
      <c r="A28" s="106">
        <v>27</v>
      </c>
      <c r="B28" s="108" t="s">
        <v>107</v>
      </c>
      <c r="C28" s="108" t="s">
        <v>196</v>
      </c>
      <c r="D28" s="373">
        <v>1.9055555555555553E-3</v>
      </c>
      <c r="E28" s="252">
        <v>15</v>
      </c>
      <c r="F28" s="252">
        <v>15</v>
      </c>
      <c r="G28" s="252">
        <v>0</v>
      </c>
      <c r="H28" s="252">
        <v>0</v>
      </c>
      <c r="I28" s="252">
        <v>0</v>
      </c>
      <c r="J28" s="252">
        <v>0</v>
      </c>
      <c r="K28" s="374">
        <f t="shared" si="0"/>
        <v>30</v>
      </c>
      <c r="L28" s="251">
        <v>4.1666666666666666E-3</v>
      </c>
    </row>
    <row r="29" spans="1:12" x14ac:dyDescent="0.3">
      <c r="A29" s="106">
        <v>28</v>
      </c>
      <c r="B29" s="108" t="s">
        <v>185</v>
      </c>
      <c r="C29" s="108" t="s">
        <v>235</v>
      </c>
      <c r="D29" s="373">
        <v>2.217592592592593E-4</v>
      </c>
      <c r="E29" s="375">
        <v>15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374">
        <f t="shared" si="0"/>
        <v>15</v>
      </c>
      <c r="L29" s="251">
        <v>4.1666666666666666E-3</v>
      </c>
    </row>
    <row r="30" spans="1:12" x14ac:dyDescent="0.3">
      <c r="A30" s="106">
        <v>29</v>
      </c>
      <c r="B30" s="108" t="s">
        <v>218</v>
      </c>
      <c r="C30" s="108" t="s">
        <v>219</v>
      </c>
      <c r="D30" s="373">
        <v>4.8831018518518516E-4</v>
      </c>
      <c r="E30" s="252">
        <v>15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374">
        <f t="shared" si="0"/>
        <v>15</v>
      </c>
      <c r="L30" s="251">
        <v>4.1666666666666666E-3</v>
      </c>
    </row>
    <row r="31" spans="1:12" x14ac:dyDescent="0.3">
      <c r="A31" s="106">
        <v>30</v>
      </c>
      <c r="B31" s="108" t="s">
        <v>207</v>
      </c>
      <c r="C31" s="108" t="s">
        <v>208</v>
      </c>
      <c r="D31" s="373">
        <v>4.8923611111111119E-4</v>
      </c>
      <c r="E31" s="375">
        <v>15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374">
        <f t="shared" si="0"/>
        <v>15</v>
      </c>
      <c r="L31" s="251">
        <v>4.1666666666666666E-3</v>
      </c>
    </row>
    <row r="32" spans="1:12" x14ac:dyDescent="0.3">
      <c r="A32" s="106">
        <v>31</v>
      </c>
      <c r="B32" s="108" t="s">
        <v>60</v>
      </c>
      <c r="C32" s="108" t="s">
        <v>64</v>
      </c>
      <c r="D32" s="373">
        <v>5.3182870370370374E-4</v>
      </c>
      <c r="E32" s="252">
        <v>15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374">
        <f t="shared" si="0"/>
        <v>15</v>
      </c>
      <c r="L32" s="251">
        <v>4.1666666666666666E-3</v>
      </c>
    </row>
    <row r="33" spans="1:12" x14ac:dyDescent="0.3">
      <c r="A33" s="106">
        <v>32</v>
      </c>
      <c r="B33" s="108" t="s">
        <v>230</v>
      </c>
      <c r="C33" s="108" t="s">
        <v>232</v>
      </c>
      <c r="D33" s="373">
        <v>6.4270833333333335E-4</v>
      </c>
      <c r="E33" s="252">
        <v>15</v>
      </c>
      <c r="F33" s="252">
        <v>0</v>
      </c>
      <c r="G33" s="252">
        <v>0</v>
      </c>
      <c r="H33" s="252">
        <v>0</v>
      </c>
      <c r="I33" s="252">
        <v>0</v>
      </c>
      <c r="J33" s="252">
        <v>0</v>
      </c>
      <c r="K33" s="374">
        <f t="shared" si="0"/>
        <v>15</v>
      </c>
      <c r="L33" s="251">
        <v>4.1666666666666666E-3</v>
      </c>
    </row>
    <row r="34" spans="1:12" x14ac:dyDescent="0.3">
      <c r="A34" s="106">
        <v>33</v>
      </c>
      <c r="B34" s="108" t="s">
        <v>230</v>
      </c>
      <c r="C34" s="108" t="s">
        <v>231</v>
      </c>
      <c r="D34" s="373">
        <v>6.8009259259259249E-4</v>
      </c>
      <c r="E34" s="252">
        <v>15</v>
      </c>
      <c r="F34" s="252">
        <v>0</v>
      </c>
      <c r="G34" s="252">
        <v>0</v>
      </c>
      <c r="H34" s="252">
        <v>0</v>
      </c>
      <c r="I34" s="252">
        <v>0</v>
      </c>
      <c r="J34" s="252">
        <v>0</v>
      </c>
      <c r="K34" s="374">
        <f t="shared" si="0"/>
        <v>15</v>
      </c>
      <c r="L34" s="251">
        <v>4.1666666666666666E-3</v>
      </c>
    </row>
    <row r="35" spans="1:12" x14ac:dyDescent="0.3">
      <c r="A35" s="106">
        <v>34</v>
      </c>
      <c r="B35" s="108" t="s">
        <v>129</v>
      </c>
      <c r="C35" s="108" t="s">
        <v>211</v>
      </c>
      <c r="D35" s="373">
        <v>7.1770833333333333E-4</v>
      </c>
      <c r="E35" s="375">
        <v>15</v>
      </c>
      <c r="F35" s="252">
        <v>0</v>
      </c>
      <c r="G35" s="252">
        <v>0</v>
      </c>
      <c r="H35" s="252">
        <v>0</v>
      </c>
      <c r="I35" s="252">
        <v>0</v>
      </c>
      <c r="J35" s="252">
        <v>0</v>
      </c>
      <c r="K35" s="374">
        <f t="shared" si="0"/>
        <v>15</v>
      </c>
      <c r="L35" s="251">
        <v>4.1666666666666666E-3</v>
      </c>
    </row>
    <row r="36" spans="1:12" x14ac:dyDescent="0.3">
      <c r="A36" s="106">
        <v>35</v>
      </c>
      <c r="B36" s="108" t="s">
        <v>185</v>
      </c>
      <c r="C36" s="108" t="s">
        <v>234</v>
      </c>
      <c r="D36" s="373">
        <v>8.4074074074074075E-4</v>
      </c>
      <c r="E36" s="252">
        <v>15</v>
      </c>
      <c r="F36" s="252">
        <v>0</v>
      </c>
      <c r="G36" s="252">
        <v>0</v>
      </c>
      <c r="H36" s="252">
        <v>0</v>
      </c>
      <c r="I36" s="252">
        <v>0</v>
      </c>
      <c r="J36" s="252">
        <v>0</v>
      </c>
      <c r="K36" s="374">
        <f t="shared" si="0"/>
        <v>15</v>
      </c>
      <c r="L36" s="251">
        <v>4.1666666666666666E-3</v>
      </c>
    </row>
    <row r="37" spans="1:12" x14ac:dyDescent="0.3">
      <c r="A37" s="106">
        <v>36</v>
      </c>
      <c r="B37" s="108" t="s">
        <v>25</v>
      </c>
      <c r="C37" s="108" t="s">
        <v>209</v>
      </c>
      <c r="D37" s="373">
        <v>8.6562499999999997E-4</v>
      </c>
      <c r="E37" s="375">
        <v>15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374">
        <f t="shared" si="0"/>
        <v>15</v>
      </c>
      <c r="L37" s="251">
        <v>4.1666666666666666E-3</v>
      </c>
    </row>
    <row r="38" spans="1:12" x14ac:dyDescent="0.3">
      <c r="A38" s="106">
        <v>37</v>
      </c>
      <c r="B38" s="108" t="s">
        <v>122</v>
      </c>
      <c r="C38" s="108" t="s">
        <v>206</v>
      </c>
      <c r="D38" s="373">
        <v>9.0277777777777784E-4</v>
      </c>
      <c r="E38" s="252">
        <v>15</v>
      </c>
      <c r="F38" s="252">
        <v>0</v>
      </c>
      <c r="G38" s="252">
        <v>0</v>
      </c>
      <c r="H38" s="252">
        <v>0</v>
      </c>
      <c r="I38" s="252">
        <v>0</v>
      </c>
      <c r="J38" s="252">
        <v>0</v>
      </c>
      <c r="K38" s="374">
        <f t="shared" si="0"/>
        <v>15</v>
      </c>
      <c r="L38" s="251">
        <v>4.1666666666666666E-3</v>
      </c>
    </row>
    <row r="39" spans="1:12" x14ac:dyDescent="0.3">
      <c r="A39" s="106">
        <v>38</v>
      </c>
      <c r="B39" s="108" t="s">
        <v>218</v>
      </c>
      <c r="C39" s="108" t="s">
        <v>220</v>
      </c>
      <c r="D39" s="373">
        <v>1.1030092592592593E-3</v>
      </c>
      <c r="E39" s="375">
        <v>15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374">
        <f t="shared" si="0"/>
        <v>15</v>
      </c>
      <c r="L39" s="251">
        <v>4.1666666666666666E-3</v>
      </c>
    </row>
    <row r="40" spans="1:12" x14ac:dyDescent="0.3">
      <c r="A40" s="106">
        <v>39</v>
      </c>
      <c r="B40" s="108" t="s">
        <v>228</v>
      </c>
      <c r="C40" s="108" t="s">
        <v>229</v>
      </c>
      <c r="D40" s="373">
        <v>1.139236111111111E-3</v>
      </c>
      <c r="E40" s="252">
        <v>15</v>
      </c>
      <c r="F40" s="252">
        <v>0</v>
      </c>
      <c r="G40" s="252">
        <v>0</v>
      </c>
      <c r="H40" s="252">
        <v>0</v>
      </c>
      <c r="I40" s="252">
        <v>0</v>
      </c>
      <c r="J40" s="252">
        <v>0</v>
      </c>
      <c r="K40" s="374">
        <f t="shared" si="0"/>
        <v>15</v>
      </c>
      <c r="L40" s="251">
        <v>4.1666666666666666E-3</v>
      </c>
    </row>
    <row r="41" spans="1:12" x14ac:dyDescent="0.3">
      <c r="A41" s="106">
        <v>40</v>
      </c>
      <c r="B41" s="108" t="s">
        <v>28</v>
      </c>
      <c r="C41" s="108" t="s">
        <v>61</v>
      </c>
      <c r="D41" s="373">
        <v>2.351388888888889E-3</v>
      </c>
      <c r="E41" s="375">
        <v>15</v>
      </c>
      <c r="F41" s="252">
        <v>0</v>
      </c>
      <c r="G41" s="252">
        <v>0</v>
      </c>
      <c r="H41" s="252">
        <v>0</v>
      </c>
      <c r="I41" s="252">
        <v>0</v>
      </c>
      <c r="J41" s="252">
        <v>0</v>
      </c>
      <c r="K41" s="374">
        <f t="shared" si="0"/>
        <v>15</v>
      </c>
      <c r="L41" s="251">
        <v>4.1666666666666666E-3</v>
      </c>
    </row>
    <row r="42" spans="1:12" x14ac:dyDescent="0.3">
      <c r="A42" s="106">
        <v>41</v>
      </c>
      <c r="B42" s="108" t="s">
        <v>122</v>
      </c>
      <c r="C42" s="108" t="s">
        <v>205</v>
      </c>
      <c r="D42" s="373">
        <v>3.6181712962962964E-3</v>
      </c>
      <c r="E42" s="375">
        <v>15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374">
        <f t="shared" si="0"/>
        <v>15</v>
      </c>
      <c r="L42" s="251">
        <v>4.1666666666666666E-3</v>
      </c>
    </row>
    <row r="43" spans="1:12" x14ac:dyDescent="0.3">
      <c r="A43" s="106">
        <v>42</v>
      </c>
      <c r="B43" s="108" t="s">
        <v>146</v>
      </c>
      <c r="C43" s="108" t="s">
        <v>88</v>
      </c>
      <c r="D43" s="373" t="s">
        <v>315</v>
      </c>
      <c r="E43" s="375">
        <v>0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374">
        <f t="shared" si="0"/>
        <v>0</v>
      </c>
      <c r="L43" s="251">
        <v>4.1666666666666666E-3</v>
      </c>
    </row>
    <row r="44" spans="1:12" x14ac:dyDescent="0.3">
      <c r="A44" s="106">
        <v>43</v>
      </c>
      <c r="D44" s="371"/>
      <c r="E44" s="106"/>
      <c r="F44" s="106"/>
      <c r="G44" s="106"/>
      <c r="H44" s="106"/>
      <c r="I44" s="106"/>
      <c r="J44" s="106"/>
      <c r="K44" s="372">
        <f t="shared" ref="K44:K66" si="1">SUM(E44:J44)</f>
        <v>0</v>
      </c>
      <c r="L44" s="110"/>
    </row>
    <row r="45" spans="1:12" x14ac:dyDescent="0.3">
      <c r="A45" s="106">
        <v>44</v>
      </c>
      <c r="D45" s="371"/>
      <c r="E45" s="106"/>
      <c r="F45" s="106"/>
      <c r="G45" s="106"/>
      <c r="H45" s="106"/>
      <c r="I45" s="106"/>
      <c r="J45" s="106"/>
      <c r="K45" s="372">
        <f t="shared" si="1"/>
        <v>0</v>
      </c>
      <c r="L45" s="110"/>
    </row>
    <row r="46" spans="1:12" x14ac:dyDescent="0.3">
      <c r="A46" s="106">
        <v>45</v>
      </c>
      <c r="D46" s="371"/>
      <c r="E46" s="106"/>
      <c r="F46" s="106"/>
      <c r="G46" s="106"/>
      <c r="H46" s="106"/>
      <c r="I46" s="106"/>
      <c r="J46" s="106"/>
      <c r="K46" s="372">
        <f t="shared" si="1"/>
        <v>0</v>
      </c>
      <c r="L46" s="110"/>
    </row>
    <row r="47" spans="1:12" x14ac:dyDescent="0.3">
      <c r="A47" s="106">
        <v>46</v>
      </c>
      <c r="D47" s="371"/>
      <c r="E47" s="106"/>
      <c r="F47" s="106"/>
      <c r="G47" s="106"/>
      <c r="H47" s="106"/>
      <c r="I47" s="106"/>
      <c r="J47" s="106"/>
      <c r="K47" s="372">
        <f t="shared" si="1"/>
        <v>0</v>
      </c>
      <c r="L47" s="110"/>
    </row>
    <row r="48" spans="1:12" x14ac:dyDescent="0.3">
      <c r="A48" s="106">
        <v>47</v>
      </c>
      <c r="D48" s="371"/>
      <c r="E48" s="106"/>
      <c r="F48" s="106"/>
      <c r="G48" s="106"/>
      <c r="H48" s="106"/>
      <c r="I48" s="106"/>
      <c r="J48" s="106"/>
      <c r="K48" s="372">
        <f t="shared" si="1"/>
        <v>0</v>
      </c>
      <c r="L48" s="110"/>
    </row>
    <row r="49" spans="1:12" x14ac:dyDescent="0.3">
      <c r="A49" s="106">
        <v>48</v>
      </c>
      <c r="D49" s="371"/>
      <c r="E49" s="106"/>
      <c r="F49" s="106"/>
      <c r="G49" s="106"/>
      <c r="H49" s="106"/>
      <c r="I49" s="106"/>
      <c r="J49" s="106"/>
      <c r="K49" s="372">
        <f t="shared" si="1"/>
        <v>0</v>
      </c>
      <c r="L49" s="110"/>
    </row>
    <row r="50" spans="1:12" x14ac:dyDescent="0.3">
      <c r="A50" s="106">
        <v>49</v>
      </c>
      <c r="D50" s="371"/>
      <c r="E50" s="106"/>
      <c r="F50" s="106"/>
      <c r="G50" s="106"/>
      <c r="H50" s="106"/>
      <c r="I50" s="106"/>
      <c r="J50" s="106"/>
      <c r="K50" s="372">
        <f t="shared" si="1"/>
        <v>0</v>
      </c>
      <c r="L50" s="110"/>
    </row>
    <row r="51" spans="1:12" x14ac:dyDescent="0.3">
      <c r="A51" s="106">
        <v>50</v>
      </c>
      <c r="D51" s="371"/>
      <c r="E51" s="106"/>
      <c r="F51" s="106"/>
      <c r="G51" s="106"/>
      <c r="H51" s="106"/>
      <c r="I51" s="106"/>
      <c r="J51" s="106"/>
      <c r="K51" s="372">
        <f t="shared" si="1"/>
        <v>0</v>
      </c>
      <c r="L51" s="110"/>
    </row>
    <row r="52" spans="1:12" x14ac:dyDescent="0.3">
      <c r="A52" s="106">
        <v>51</v>
      </c>
      <c r="D52" s="371"/>
      <c r="E52" s="106"/>
      <c r="F52" s="106"/>
      <c r="G52" s="106"/>
      <c r="H52" s="106"/>
      <c r="I52" s="106"/>
      <c r="J52" s="106"/>
      <c r="K52" s="372">
        <f t="shared" si="1"/>
        <v>0</v>
      </c>
      <c r="L52" s="110"/>
    </row>
    <row r="53" spans="1:12" x14ac:dyDescent="0.3">
      <c r="A53" s="106">
        <v>52</v>
      </c>
      <c r="D53" s="371"/>
      <c r="E53" s="106"/>
      <c r="F53" s="106"/>
      <c r="G53" s="106"/>
      <c r="H53" s="106"/>
      <c r="I53" s="106"/>
      <c r="J53" s="106"/>
      <c r="K53" s="372">
        <f t="shared" si="1"/>
        <v>0</v>
      </c>
      <c r="L53" s="110"/>
    </row>
    <row r="54" spans="1:12" x14ac:dyDescent="0.3">
      <c r="A54" s="106">
        <v>53</v>
      </c>
      <c r="D54" s="371"/>
      <c r="E54" s="106"/>
      <c r="F54" s="106"/>
      <c r="G54" s="106"/>
      <c r="H54" s="106"/>
      <c r="I54" s="106"/>
      <c r="J54" s="106"/>
      <c r="K54" s="372">
        <f t="shared" si="1"/>
        <v>0</v>
      </c>
      <c r="L54" s="110"/>
    </row>
    <row r="55" spans="1:12" x14ac:dyDescent="0.3">
      <c r="A55" s="106">
        <v>54</v>
      </c>
      <c r="D55" s="371"/>
      <c r="E55" s="106"/>
      <c r="F55" s="106"/>
      <c r="G55" s="106"/>
      <c r="H55" s="106"/>
      <c r="I55" s="106"/>
      <c r="J55" s="106"/>
      <c r="K55" s="372">
        <f t="shared" si="1"/>
        <v>0</v>
      </c>
      <c r="L55" s="110"/>
    </row>
    <row r="56" spans="1:12" x14ac:dyDescent="0.3">
      <c r="A56" s="106">
        <v>55</v>
      </c>
      <c r="D56" s="371"/>
      <c r="E56" s="106"/>
      <c r="F56" s="106"/>
      <c r="G56" s="106"/>
      <c r="H56" s="106"/>
      <c r="I56" s="106"/>
      <c r="J56" s="106"/>
      <c r="K56" s="372">
        <f t="shared" si="1"/>
        <v>0</v>
      </c>
      <c r="L56" s="110"/>
    </row>
    <row r="57" spans="1:12" x14ac:dyDescent="0.3">
      <c r="A57" s="106">
        <v>56</v>
      </c>
      <c r="D57" s="371"/>
      <c r="E57" s="106"/>
      <c r="F57" s="106"/>
      <c r="G57" s="106"/>
      <c r="H57" s="106"/>
      <c r="I57" s="106"/>
      <c r="J57" s="106"/>
      <c r="K57" s="372">
        <f t="shared" si="1"/>
        <v>0</v>
      </c>
      <c r="L57" s="110"/>
    </row>
    <row r="58" spans="1:12" x14ac:dyDescent="0.3">
      <c r="A58" s="106">
        <v>57</v>
      </c>
      <c r="D58" s="371"/>
      <c r="E58" s="106"/>
      <c r="F58" s="106"/>
      <c r="G58" s="106"/>
      <c r="H58" s="106"/>
      <c r="I58" s="106"/>
      <c r="J58" s="106"/>
      <c r="K58" s="372">
        <f t="shared" si="1"/>
        <v>0</v>
      </c>
      <c r="L58" s="110"/>
    </row>
    <row r="59" spans="1:12" x14ac:dyDescent="0.3">
      <c r="A59" s="106">
        <v>58</v>
      </c>
      <c r="D59" s="371"/>
      <c r="E59" s="106"/>
      <c r="F59" s="106"/>
      <c r="G59" s="106"/>
      <c r="H59" s="106"/>
      <c r="I59" s="106"/>
      <c r="J59" s="106"/>
      <c r="K59" s="372">
        <f t="shared" si="1"/>
        <v>0</v>
      </c>
      <c r="L59" s="110"/>
    </row>
    <row r="60" spans="1:12" x14ac:dyDescent="0.3">
      <c r="A60" s="106">
        <v>59</v>
      </c>
      <c r="D60" s="371"/>
      <c r="E60" s="106"/>
      <c r="F60" s="106"/>
      <c r="G60" s="106"/>
      <c r="H60" s="106"/>
      <c r="I60" s="106"/>
      <c r="J60" s="106"/>
      <c r="K60" s="372">
        <f t="shared" si="1"/>
        <v>0</v>
      </c>
      <c r="L60" s="110"/>
    </row>
    <row r="61" spans="1:12" x14ac:dyDescent="0.3">
      <c r="A61" s="106">
        <v>60</v>
      </c>
      <c r="D61" s="371"/>
      <c r="E61" s="106"/>
      <c r="F61" s="106"/>
      <c r="G61" s="106"/>
      <c r="H61" s="106"/>
      <c r="I61" s="106"/>
      <c r="J61" s="106"/>
      <c r="K61" s="372">
        <f t="shared" si="1"/>
        <v>0</v>
      </c>
      <c r="L61" s="110"/>
    </row>
    <row r="62" spans="1:12" x14ac:dyDescent="0.3">
      <c r="A62" s="106">
        <v>61</v>
      </c>
      <c r="D62" s="371"/>
      <c r="E62" s="106"/>
      <c r="F62" s="106"/>
      <c r="G62" s="106"/>
      <c r="H62" s="106"/>
      <c r="I62" s="106"/>
      <c r="J62" s="106"/>
      <c r="K62" s="372">
        <f t="shared" si="1"/>
        <v>0</v>
      </c>
      <c r="L62" s="110"/>
    </row>
    <row r="63" spans="1:12" x14ac:dyDescent="0.3">
      <c r="A63" s="106">
        <v>62</v>
      </c>
      <c r="D63" s="371"/>
      <c r="E63" s="106"/>
      <c r="F63" s="106"/>
      <c r="G63" s="106"/>
      <c r="H63" s="106"/>
      <c r="I63" s="106"/>
      <c r="J63" s="106"/>
      <c r="K63" s="372">
        <f t="shared" si="1"/>
        <v>0</v>
      </c>
      <c r="L63" s="110"/>
    </row>
    <row r="64" spans="1:12" x14ac:dyDescent="0.3">
      <c r="A64" s="106">
        <v>63</v>
      </c>
      <c r="D64" s="371"/>
      <c r="E64" s="106"/>
      <c r="F64" s="106"/>
      <c r="G64" s="106"/>
      <c r="H64" s="106"/>
      <c r="I64" s="106"/>
      <c r="J64" s="106"/>
      <c r="K64" s="372">
        <f t="shared" si="1"/>
        <v>0</v>
      </c>
      <c r="L64" s="110"/>
    </row>
    <row r="65" spans="1:12" x14ac:dyDescent="0.3">
      <c r="A65" s="106">
        <v>64</v>
      </c>
      <c r="D65" s="371"/>
      <c r="E65" s="106"/>
      <c r="F65" s="106"/>
      <c r="G65" s="106"/>
      <c r="H65" s="106"/>
      <c r="I65" s="106"/>
      <c r="J65" s="106"/>
      <c r="K65" s="372">
        <f t="shared" si="1"/>
        <v>0</v>
      </c>
      <c r="L65" s="110"/>
    </row>
    <row r="66" spans="1:12" x14ac:dyDescent="0.3">
      <c r="A66" s="106">
        <v>65</v>
      </c>
      <c r="D66" s="371"/>
      <c r="E66" s="106"/>
      <c r="F66" s="106"/>
      <c r="G66" s="106"/>
      <c r="H66" s="106"/>
      <c r="I66" s="106"/>
      <c r="J66" s="106"/>
      <c r="K66" s="372">
        <f t="shared" si="1"/>
        <v>0</v>
      </c>
      <c r="L66" s="110"/>
    </row>
    <row r="67" spans="1:12" x14ac:dyDescent="0.3">
      <c r="A67" s="106">
        <v>66</v>
      </c>
      <c r="D67" s="371"/>
      <c r="E67" s="106"/>
      <c r="F67" s="106"/>
      <c r="G67" s="106"/>
      <c r="H67" s="106"/>
      <c r="I67" s="106"/>
      <c r="J67" s="106"/>
      <c r="K67" s="372">
        <f t="shared" ref="K67:K101" si="2">SUM(E67:J67)</f>
        <v>0</v>
      </c>
      <c r="L67" s="110"/>
    </row>
    <row r="68" spans="1:12" x14ac:dyDescent="0.3">
      <c r="A68" s="106">
        <v>67</v>
      </c>
      <c r="D68" s="371"/>
      <c r="E68" s="106"/>
      <c r="F68" s="106"/>
      <c r="G68" s="106"/>
      <c r="H68" s="106"/>
      <c r="I68" s="106"/>
      <c r="J68" s="106"/>
      <c r="K68" s="372">
        <f t="shared" si="2"/>
        <v>0</v>
      </c>
      <c r="L68" s="110"/>
    </row>
    <row r="69" spans="1:12" x14ac:dyDescent="0.3">
      <c r="A69" s="106">
        <v>68</v>
      </c>
      <c r="D69" s="371"/>
      <c r="E69" s="106"/>
      <c r="F69" s="106"/>
      <c r="G69" s="106"/>
      <c r="H69" s="106"/>
      <c r="I69" s="106"/>
      <c r="J69" s="106"/>
      <c r="K69" s="372">
        <f t="shared" si="2"/>
        <v>0</v>
      </c>
      <c r="L69" s="110"/>
    </row>
    <row r="70" spans="1:12" x14ac:dyDescent="0.3">
      <c r="A70" s="106">
        <v>69</v>
      </c>
      <c r="D70" s="371"/>
      <c r="E70" s="106"/>
      <c r="F70" s="106"/>
      <c r="G70" s="106"/>
      <c r="H70" s="106"/>
      <c r="I70" s="106"/>
      <c r="J70" s="106"/>
      <c r="K70" s="372">
        <f t="shared" si="2"/>
        <v>0</v>
      </c>
      <c r="L70" s="110"/>
    </row>
    <row r="71" spans="1:12" x14ac:dyDescent="0.3">
      <c r="A71" s="106">
        <v>70</v>
      </c>
      <c r="D71" s="371"/>
      <c r="E71" s="106"/>
      <c r="F71" s="106"/>
      <c r="G71" s="106"/>
      <c r="H71" s="106"/>
      <c r="I71" s="106"/>
      <c r="J71" s="106"/>
      <c r="K71" s="372">
        <f t="shared" si="2"/>
        <v>0</v>
      </c>
      <c r="L71" s="110"/>
    </row>
    <row r="72" spans="1:12" x14ac:dyDescent="0.3">
      <c r="A72" s="106">
        <v>71</v>
      </c>
      <c r="D72" s="371"/>
      <c r="E72" s="106"/>
      <c r="F72" s="106"/>
      <c r="G72" s="106"/>
      <c r="H72" s="106"/>
      <c r="I72" s="106"/>
      <c r="J72" s="106"/>
      <c r="K72" s="372">
        <f t="shared" si="2"/>
        <v>0</v>
      </c>
      <c r="L72" s="110"/>
    </row>
    <row r="73" spans="1:12" x14ac:dyDescent="0.3">
      <c r="A73" s="106">
        <v>72</v>
      </c>
      <c r="D73" s="371"/>
      <c r="E73" s="106"/>
      <c r="F73" s="106"/>
      <c r="G73" s="106"/>
      <c r="H73" s="106"/>
      <c r="I73" s="106"/>
      <c r="J73" s="106"/>
      <c r="K73" s="372">
        <f t="shared" si="2"/>
        <v>0</v>
      </c>
      <c r="L73" s="110"/>
    </row>
    <row r="74" spans="1:12" x14ac:dyDescent="0.3">
      <c r="A74" s="106">
        <v>73</v>
      </c>
      <c r="D74" s="371"/>
      <c r="E74" s="106"/>
      <c r="F74" s="106"/>
      <c r="G74" s="106"/>
      <c r="H74" s="106"/>
      <c r="I74" s="106"/>
      <c r="J74" s="106"/>
      <c r="K74" s="372">
        <f t="shared" si="2"/>
        <v>0</v>
      </c>
      <c r="L74" s="110"/>
    </row>
    <row r="75" spans="1:12" x14ac:dyDescent="0.3">
      <c r="A75" s="106">
        <v>74</v>
      </c>
      <c r="D75" s="371"/>
      <c r="E75" s="106"/>
      <c r="F75" s="106"/>
      <c r="G75" s="106"/>
      <c r="H75" s="106"/>
      <c r="I75" s="106"/>
      <c r="J75" s="106"/>
      <c r="K75" s="372">
        <f t="shared" si="2"/>
        <v>0</v>
      </c>
      <c r="L75" s="110"/>
    </row>
    <row r="76" spans="1:12" x14ac:dyDescent="0.3">
      <c r="A76" s="106">
        <v>75</v>
      </c>
      <c r="D76" s="371"/>
      <c r="E76" s="106"/>
      <c r="F76" s="106"/>
      <c r="G76" s="106"/>
      <c r="H76" s="106"/>
      <c r="I76" s="106"/>
      <c r="J76" s="106"/>
      <c r="K76" s="372">
        <f t="shared" si="2"/>
        <v>0</v>
      </c>
      <c r="L76" s="110"/>
    </row>
    <row r="77" spans="1:12" x14ac:dyDescent="0.3">
      <c r="A77" s="106">
        <v>76</v>
      </c>
      <c r="D77" s="371"/>
      <c r="E77" s="106"/>
      <c r="F77" s="106"/>
      <c r="G77" s="106"/>
      <c r="H77" s="106"/>
      <c r="I77" s="106"/>
      <c r="J77" s="106"/>
      <c r="K77" s="372">
        <f t="shared" si="2"/>
        <v>0</v>
      </c>
      <c r="L77" s="110"/>
    </row>
    <row r="78" spans="1:12" x14ac:dyDescent="0.3">
      <c r="A78" s="106">
        <v>77</v>
      </c>
      <c r="D78" s="371"/>
      <c r="E78" s="106"/>
      <c r="F78" s="106"/>
      <c r="G78" s="106"/>
      <c r="H78" s="106"/>
      <c r="I78" s="106"/>
      <c r="J78" s="106"/>
      <c r="K78" s="372">
        <f t="shared" si="2"/>
        <v>0</v>
      </c>
      <c r="L78" s="110"/>
    </row>
    <row r="79" spans="1:12" x14ac:dyDescent="0.3">
      <c r="A79" s="106">
        <v>78</v>
      </c>
      <c r="D79" s="371"/>
      <c r="E79" s="106"/>
      <c r="F79" s="106"/>
      <c r="G79" s="106"/>
      <c r="H79" s="106"/>
      <c r="I79" s="106"/>
      <c r="J79" s="106"/>
      <c r="K79" s="372">
        <f t="shared" si="2"/>
        <v>0</v>
      </c>
      <c r="L79" s="110"/>
    </row>
    <row r="80" spans="1:12" x14ac:dyDescent="0.3">
      <c r="A80" s="106">
        <v>79</v>
      </c>
      <c r="D80" s="371"/>
      <c r="E80" s="106"/>
      <c r="F80" s="106"/>
      <c r="G80" s="106"/>
      <c r="H80" s="106"/>
      <c r="I80" s="106"/>
      <c r="J80" s="106"/>
      <c r="K80" s="372">
        <f t="shared" si="2"/>
        <v>0</v>
      </c>
      <c r="L80" s="110"/>
    </row>
    <row r="81" spans="1:12" x14ac:dyDescent="0.3">
      <c r="A81" s="106">
        <v>80</v>
      </c>
      <c r="D81" s="371"/>
      <c r="E81" s="106"/>
      <c r="F81" s="106"/>
      <c r="G81" s="106"/>
      <c r="H81" s="106"/>
      <c r="I81" s="106"/>
      <c r="J81" s="106"/>
      <c r="K81" s="372">
        <f t="shared" si="2"/>
        <v>0</v>
      </c>
      <c r="L81" s="110"/>
    </row>
    <row r="82" spans="1:12" x14ac:dyDescent="0.3">
      <c r="A82" s="106">
        <v>81</v>
      </c>
      <c r="D82" s="371"/>
      <c r="E82" s="106"/>
      <c r="F82" s="106"/>
      <c r="G82" s="106"/>
      <c r="H82" s="106"/>
      <c r="I82" s="106"/>
      <c r="J82" s="106"/>
      <c r="K82" s="372">
        <f t="shared" si="2"/>
        <v>0</v>
      </c>
      <c r="L82" s="110"/>
    </row>
    <row r="83" spans="1:12" x14ac:dyDescent="0.3">
      <c r="A83" s="106">
        <v>82</v>
      </c>
      <c r="D83" s="371"/>
      <c r="E83" s="106"/>
      <c r="F83" s="106"/>
      <c r="G83" s="106"/>
      <c r="H83" s="106"/>
      <c r="I83" s="106"/>
      <c r="J83" s="106"/>
      <c r="K83" s="372">
        <f t="shared" si="2"/>
        <v>0</v>
      </c>
      <c r="L83" s="110"/>
    </row>
    <row r="84" spans="1:12" x14ac:dyDescent="0.3">
      <c r="A84" s="106">
        <v>83</v>
      </c>
      <c r="D84" s="371"/>
      <c r="E84" s="106"/>
      <c r="F84" s="106"/>
      <c r="G84" s="106"/>
      <c r="H84" s="106"/>
      <c r="I84" s="106"/>
      <c r="J84" s="106"/>
      <c r="K84" s="372">
        <f t="shared" si="2"/>
        <v>0</v>
      </c>
      <c r="L84" s="110"/>
    </row>
    <row r="85" spans="1:12" x14ac:dyDescent="0.3">
      <c r="A85" s="106">
        <v>84</v>
      </c>
      <c r="D85" s="371"/>
      <c r="E85" s="106"/>
      <c r="F85" s="106"/>
      <c r="G85" s="106"/>
      <c r="H85" s="106"/>
      <c r="I85" s="106"/>
      <c r="J85" s="106"/>
      <c r="K85" s="372">
        <f t="shared" si="2"/>
        <v>0</v>
      </c>
      <c r="L85" s="110"/>
    </row>
    <row r="86" spans="1:12" x14ac:dyDescent="0.3">
      <c r="A86" s="106">
        <v>85</v>
      </c>
      <c r="D86" s="371"/>
      <c r="E86" s="106"/>
      <c r="F86" s="106"/>
      <c r="G86" s="106"/>
      <c r="H86" s="106"/>
      <c r="I86" s="106"/>
      <c r="J86" s="106"/>
      <c r="K86" s="372">
        <f t="shared" si="2"/>
        <v>0</v>
      </c>
      <c r="L86" s="110"/>
    </row>
    <row r="87" spans="1:12" x14ac:dyDescent="0.3">
      <c r="A87" s="106">
        <v>86</v>
      </c>
      <c r="D87" s="371"/>
      <c r="E87" s="106"/>
      <c r="F87" s="106"/>
      <c r="G87" s="106"/>
      <c r="H87" s="106"/>
      <c r="I87" s="106"/>
      <c r="J87" s="106"/>
      <c r="K87" s="372">
        <f t="shared" si="2"/>
        <v>0</v>
      </c>
      <c r="L87" s="110"/>
    </row>
    <row r="88" spans="1:12" x14ac:dyDescent="0.3">
      <c r="A88" s="106">
        <v>87</v>
      </c>
      <c r="D88" s="371"/>
      <c r="E88" s="106"/>
      <c r="F88" s="106"/>
      <c r="G88" s="106"/>
      <c r="H88" s="106"/>
      <c r="I88" s="106"/>
      <c r="J88" s="106"/>
      <c r="K88" s="372">
        <f t="shared" si="2"/>
        <v>0</v>
      </c>
      <c r="L88" s="110"/>
    </row>
    <row r="89" spans="1:12" x14ac:dyDescent="0.3">
      <c r="A89" s="106">
        <v>88</v>
      </c>
      <c r="D89" s="371"/>
      <c r="E89" s="106"/>
      <c r="F89" s="106"/>
      <c r="G89" s="106"/>
      <c r="H89" s="106"/>
      <c r="I89" s="106"/>
      <c r="J89" s="106"/>
      <c r="K89" s="372">
        <f t="shared" si="2"/>
        <v>0</v>
      </c>
      <c r="L89" s="110"/>
    </row>
    <row r="90" spans="1:12" x14ac:dyDescent="0.3">
      <c r="A90" s="106">
        <v>89</v>
      </c>
      <c r="D90" s="371"/>
      <c r="E90" s="106"/>
      <c r="F90" s="106"/>
      <c r="G90" s="106"/>
      <c r="H90" s="106"/>
      <c r="I90" s="106"/>
      <c r="J90" s="106"/>
      <c r="K90" s="372">
        <f t="shared" si="2"/>
        <v>0</v>
      </c>
      <c r="L90" s="110"/>
    </row>
    <row r="91" spans="1:12" x14ac:dyDescent="0.3">
      <c r="A91" s="106">
        <v>90</v>
      </c>
      <c r="D91" s="371"/>
      <c r="E91" s="106"/>
      <c r="F91" s="106"/>
      <c r="G91" s="106"/>
      <c r="H91" s="106"/>
      <c r="I91" s="106"/>
      <c r="J91" s="106"/>
      <c r="K91" s="372">
        <f t="shared" si="2"/>
        <v>0</v>
      </c>
      <c r="L91" s="110"/>
    </row>
    <row r="92" spans="1:12" x14ac:dyDescent="0.3">
      <c r="A92" s="106">
        <v>91</v>
      </c>
      <c r="D92" s="371"/>
      <c r="E92" s="106"/>
      <c r="F92" s="106"/>
      <c r="G92" s="106"/>
      <c r="H92" s="106"/>
      <c r="I92" s="106"/>
      <c r="J92" s="106"/>
      <c r="K92" s="372">
        <f t="shared" si="2"/>
        <v>0</v>
      </c>
      <c r="L92" s="110"/>
    </row>
    <row r="93" spans="1:12" x14ac:dyDescent="0.3">
      <c r="A93" s="106">
        <v>92</v>
      </c>
      <c r="D93" s="371"/>
      <c r="E93" s="106"/>
      <c r="F93" s="106"/>
      <c r="G93" s="106"/>
      <c r="H93" s="106"/>
      <c r="I93" s="106"/>
      <c r="J93" s="106"/>
      <c r="K93" s="372">
        <f t="shared" si="2"/>
        <v>0</v>
      </c>
      <c r="L93" s="110"/>
    </row>
    <row r="94" spans="1:12" x14ac:dyDescent="0.3">
      <c r="A94" s="106">
        <v>93</v>
      </c>
      <c r="D94" s="371"/>
      <c r="E94" s="106"/>
      <c r="F94" s="106"/>
      <c r="G94" s="106"/>
      <c r="H94" s="106"/>
      <c r="I94" s="106"/>
      <c r="J94" s="106"/>
      <c r="K94" s="372">
        <f t="shared" si="2"/>
        <v>0</v>
      </c>
      <c r="L94" s="110"/>
    </row>
    <row r="95" spans="1:12" x14ac:dyDescent="0.3">
      <c r="A95" s="106">
        <v>94</v>
      </c>
      <c r="D95" s="371"/>
      <c r="E95" s="106"/>
      <c r="F95" s="106"/>
      <c r="G95" s="106"/>
      <c r="H95" s="106"/>
      <c r="I95" s="106"/>
      <c r="J95" s="106"/>
      <c r="K95" s="372">
        <f t="shared" si="2"/>
        <v>0</v>
      </c>
      <c r="L95" s="110"/>
    </row>
    <row r="96" spans="1:12" x14ac:dyDescent="0.3">
      <c r="A96" s="106">
        <v>95</v>
      </c>
      <c r="D96" s="371"/>
      <c r="E96" s="106"/>
      <c r="F96" s="106"/>
      <c r="G96" s="106"/>
      <c r="H96" s="106"/>
      <c r="I96" s="106"/>
      <c r="J96" s="106"/>
      <c r="K96" s="372">
        <f t="shared" si="2"/>
        <v>0</v>
      </c>
      <c r="L96" s="110"/>
    </row>
    <row r="97" spans="1:12" x14ac:dyDescent="0.3">
      <c r="A97" s="106">
        <v>96</v>
      </c>
      <c r="D97" s="371"/>
      <c r="E97" s="106"/>
      <c r="F97" s="106"/>
      <c r="G97" s="106"/>
      <c r="H97" s="106"/>
      <c r="I97" s="106"/>
      <c r="J97" s="106"/>
      <c r="K97" s="372">
        <f t="shared" si="2"/>
        <v>0</v>
      </c>
      <c r="L97" s="110"/>
    </row>
    <row r="98" spans="1:12" x14ac:dyDescent="0.3">
      <c r="A98" s="106">
        <v>97</v>
      </c>
      <c r="D98" s="371"/>
      <c r="E98" s="106"/>
      <c r="F98" s="106"/>
      <c r="G98" s="106"/>
      <c r="H98" s="106"/>
      <c r="I98" s="106"/>
      <c r="J98" s="106"/>
      <c r="K98" s="372">
        <f t="shared" si="2"/>
        <v>0</v>
      </c>
      <c r="L98" s="110"/>
    </row>
    <row r="99" spans="1:12" x14ac:dyDescent="0.3">
      <c r="A99" s="106">
        <v>98</v>
      </c>
      <c r="D99" s="371"/>
      <c r="E99" s="106"/>
      <c r="F99" s="106"/>
      <c r="G99" s="106"/>
      <c r="H99" s="106"/>
      <c r="I99" s="106"/>
      <c r="J99" s="106"/>
      <c r="K99" s="372">
        <f t="shared" si="2"/>
        <v>0</v>
      </c>
      <c r="L99" s="110"/>
    </row>
    <row r="100" spans="1:12" x14ac:dyDescent="0.3">
      <c r="A100" s="106">
        <v>99</v>
      </c>
      <c r="D100" s="371"/>
      <c r="E100" s="106"/>
      <c r="F100" s="106"/>
      <c r="G100" s="106"/>
      <c r="H100" s="106"/>
      <c r="I100" s="106"/>
      <c r="J100" s="106"/>
      <c r="K100" s="372">
        <f t="shared" si="2"/>
        <v>0</v>
      </c>
      <c r="L100" s="110"/>
    </row>
    <row r="101" spans="1:12" x14ac:dyDescent="0.3">
      <c r="A101" s="106">
        <v>100</v>
      </c>
      <c r="D101" s="371"/>
      <c r="E101" s="106"/>
      <c r="F101" s="106"/>
      <c r="G101" s="106"/>
      <c r="H101" s="106"/>
      <c r="I101" s="106"/>
      <c r="J101" s="106"/>
      <c r="K101" s="372">
        <f t="shared" si="2"/>
        <v>0</v>
      </c>
      <c r="L101" s="110"/>
    </row>
    <row r="102" spans="1:12" x14ac:dyDescent="0.3">
      <c r="A102" s="345">
        <v>101</v>
      </c>
    </row>
  </sheetData>
  <sortState xmlns:xlrd2="http://schemas.microsoft.com/office/spreadsheetml/2017/richdata2" ref="B2:L43">
    <sortCondition descending="1" ref="K2:K43"/>
    <sortCondition ref="L2:L43"/>
    <sortCondition ref="D2:D43"/>
  </sortState>
  <printOptions gridLines="1"/>
  <pageMargins left="0.7" right="0.7" top="0.75" bottom="0.75" header="0.3" footer="0.3"/>
  <pageSetup scale="86" orientation="landscape" horizontalDpi="4294967293" r:id="rId1"/>
  <headerFooter>
    <oddHeader>&amp;C&amp;16Maturity Results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101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ColWidth="8.69921875" defaultRowHeight="14.4" x14ac:dyDescent="0.3"/>
  <cols>
    <col min="1" max="1" width="3.8984375" style="113" customWidth="1"/>
    <col min="2" max="2" width="18.796875" style="108" customWidth="1"/>
    <col min="3" max="3" width="14.5" style="108" customWidth="1"/>
    <col min="4" max="4" width="9" style="348"/>
    <col min="5" max="7" width="9.19921875" style="12" customWidth="1"/>
    <col min="8" max="8" width="9.296875" style="12" customWidth="1"/>
    <col min="9" max="9" width="9.5" style="12" customWidth="1"/>
    <col min="10" max="10" width="9.19921875" customWidth="1"/>
    <col min="11" max="11" width="9" style="348"/>
    <col min="12" max="16384" width="8.69921875" style="12"/>
  </cols>
  <sheetData>
    <row r="1" spans="1:11" s="107" customFormat="1" x14ac:dyDescent="0.3">
      <c r="A1" s="188"/>
      <c r="B1" s="106" t="s">
        <v>0</v>
      </c>
      <c r="C1" s="106" t="s">
        <v>1</v>
      </c>
      <c r="D1" s="234" t="s">
        <v>2</v>
      </c>
      <c r="E1" s="188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9" t="s">
        <v>8</v>
      </c>
      <c r="K1" s="234" t="s">
        <v>9</v>
      </c>
    </row>
    <row r="2" spans="1:11" x14ac:dyDescent="0.3">
      <c r="A2" s="345">
        <v>1</v>
      </c>
      <c r="B2" s="108" t="s">
        <v>21</v>
      </c>
      <c r="C2" s="108" t="s">
        <v>217</v>
      </c>
      <c r="D2" s="259"/>
      <c r="E2" s="321"/>
      <c r="F2" s="237"/>
      <c r="G2" s="237"/>
      <c r="H2" s="235"/>
      <c r="I2" s="235"/>
      <c r="J2" s="318">
        <f>SUM(E2:I2)</f>
        <v>0</v>
      </c>
      <c r="K2" s="236"/>
    </row>
    <row r="3" spans="1:11" x14ac:dyDescent="0.3">
      <c r="A3" s="345">
        <v>2</v>
      </c>
      <c r="B3" s="108" t="s">
        <v>122</v>
      </c>
      <c r="C3" s="108" t="s">
        <v>206</v>
      </c>
      <c r="D3" s="259"/>
      <c r="E3" s="321"/>
      <c r="F3" s="237"/>
      <c r="G3" s="237"/>
      <c r="H3" s="235"/>
      <c r="I3" s="235"/>
      <c r="J3" s="318">
        <f t="shared" ref="J3:J66" si="0">SUM(E3:I3)</f>
        <v>0</v>
      </c>
      <c r="K3" s="236"/>
    </row>
    <row r="4" spans="1:11" x14ac:dyDescent="0.3">
      <c r="A4" s="345">
        <v>3</v>
      </c>
      <c r="B4" s="108" t="s">
        <v>111</v>
      </c>
      <c r="C4" s="108" t="s">
        <v>197</v>
      </c>
      <c r="D4" s="259"/>
      <c r="E4" s="321"/>
      <c r="F4" s="237"/>
      <c r="G4" s="237"/>
      <c r="H4" s="235"/>
      <c r="I4" s="235"/>
      <c r="J4" s="318">
        <f t="shared" si="0"/>
        <v>0</v>
      </c>
      <c r="K4" s="236"/>
    </row>
    <row r="5" spans="1:11" x14ac:dyDescent="0.3">
      <c r="A5" s="345">
        <v>4</v>
      </c>
      <c r="B5" s="108" t="s">
        <v>25</v>
      </c>
      <c r="C5" s="108" t="s">
        <v>209</v>
      </c>
      <c r="D5" s="259"/>
      <c r="E5" s="321"/>
      <c r="F5" s="237"/>
      <c r="G5" s="237"/>
      <c r="H5" s="235"/>
      <c r="I5" s="235"/>
      <c r="J5" s="318">
        <f t="shared" si="0"/>
        <v>0</v>
      </c>
      <c r="K5" s="236"/>
    </row>
    <row r="6" spans="1:11" x14ac:dyDescent="0.3">
      <c r="A6" s="345">
        <v>5</v>
      </c>
      <c r="B6" s="108" t="s">
        <v>185</v>
      </c>
      <c r="C6" s="108" t="s">
        <v>234</v>
      </c>
      <c r="D6" s="259"/>
      <c r="E6" s="321"/>
      <c r="F6" s="237"/>
      <c r="G6" s="237"/>
      <c r="H6" s="235"/>
      <c r="I6" s="235"/>
      <c r="J6" s="318">
        <f t="shared" si="0"/>
        <v>0</v>
      </c>
      <c r="K6" s="236"/>
    </row>
    <row r="7" spans="1:11" x14ac:dyDescent="0.3">
      <c r="A7" s="345">
        <v>6</v>
      </c>
      <c r="B7" s="108" t="s">
        <v>158</v>
      </c>
      <c r="C7" s="108" t="s">
        <v>172</v>
      </c>
      <c r="D7" s="259"/>
      <c r="E7" s="321"/>
      <c r="F7" s="237"/>
      <c r="G7" s="237"/>
      <c r="H7" s="235"/>
      <c r="I7" s="235"/>
      <c r="J7" s="318">
        <f t="shared" si="0"/>
        <v>0</v>
      </c>
      <c r="K7" s="236"/>
    </row>
    <row r="8" spans="1:11" x14ac:dyDescent="0.3">
      <c r="A8" s="345">
        <v>7</v>
      </c>
      <c r="B8" s="108" t="s">
        <v>218</v>
      </c>
      <c r="C8" s="108" t="s">
        <v>220</v>
      </c>
      <c r="D8" s="259"/>
      <c r="E8" s="321"/>
      <c r="F8" s="237"/>
      <c r="G8" s="237"/>
      <c r="H8" s="235"/>
      <c r="I8" s="235"/>
      <c r="J8" s="318">
        <f t="shared" si="0"/>
        <v>0</v>
      </c>
      <c r="K8" s="236"/>
    </row>
    <row r="9" spans="1:11" x14ac:dyDescent="0.3">
      <c r="A9" s="345">
        <v>8</v>
      </c>
      <c r="B9" s="108" t="s">
        <v>181</v>
      </c>
      <c r="C9" s="108" t="s">
        <v>233</v>
      </c>
      <c r="D9" s="259"/>
      <c r="E9" s="321"/>
      <c r="F9" s="237"/>
      <c r="G9" s="237"/>
      <c r="H9" s="235"/>
      <c r="I9" s="235"/>
      <c r="J9" s="318">
        <f t="shared" si="0"/>
        <v>0</v>
      </c>
      <c r="K9" s="236"/>
    </row>
    <row r="10" spans="1:11" x14ac:dyDescent="0.3">
      <c r="A10" s="345">
        <v>9</v>
      </c>
      <c r="B10" s="108" t="s">
        <v>111</v>
      </c>
      <c r="C10" s="108" t="s">
        <v>199</v>
      </c>
      <c r="D10" s="259"/>
      <c r="E10" s="321"/>
      <c r="F10" s="237"/>
      <c r="G10" s="237"/>
      <c r="H10" s="235"/>
      <c r="I10" s="235"/>
      <c r="J10" s="318">
        <f t="shared" si="0"/>
        <v>0</v>
      </c>
      <c r="K10" s="236"/>
    </row>
    <row r="11" spans="1:11" x14ac:dyDescent="0.3">
      <c r="A11" s="345">
        <v>10</v>
      </c>
      <c r="B11" s="108" t="s">
        <v>228</v>
      </c>
      <c r="C11" s="108" t="s">
        <v>229</v>
      </c>
      <c r="D11" s="259"/>
      <c r="E11" s="321"/>
      <c r="F11" s="237"/>
      <c r="G11" s="237"/>
      <c r="H11" s="235"/>
      <c r="I11" s="235"/>
      <c r="J11" s="318">
        <f t="shared" si="0"/>
        <v>0</v>
      </c>
      <c r="K11" s="236"/>
    </row>
    <row r="12" spans="1:11" x14ac:dyDescent="0.3">
      <c r="A12" s="345">
        <v>11</v>
      </c>
      <c r="B12" s="108" t="s">
        <v>218</v>
      </c>
      <c r="C12" s="108" t="s">
        <v>219</v>
      </c>
      <c r="D12" s="259"/>
      <c r="E12" s="321"/>
      <c r="F12" s="237"/>
      <c r="G12" s="237"/>
      <c r="H12" s="235"/>
      <c r="I12" s="235"/>
      <c r="J12" s="318">
        <f t="shared" si="0"/>
        <v>0</v>
      </c>
      <c r="K12" s="236"/>
    </row>
    <row r="13" spans="1:11" x14ac:dyDescent="0.3">
      <c r="A13" s="345">
        <v>12</v>
      </c>
      <c r="B13" s="108" t="s">
        <v>202</v>
      </c>
      <c r="C13" s="108" t="s">
        <v>203</v>
      </c>
      <c r="D13" s="259"/>
      <c r="E13" s="321"/>
      <c r="F13" s="237"/>
      <c r="G13" s="237"/>
      <c r="H13" s="235"/>
      <c r="I13" s="235"/>
      <c r="J13" s="318">
        <f t="shared" si="0"/>
        <v>0</v>
      </c>
      <c r="K13" s="236"/>
    </row>
    <row r="14" spans="1:11" x14ac:dyDescent="0.3">
      <c r="A14" s="345">
        <v>13</v>
      </c>
      <c r="B14" s="108" t="s">
        <v>115</v>
      </c>
      <c r="C14" s="108" t="s">
        <v>201</v>
      </c>
      <c r="D14" s="259"/>
      <c r="E14" s="321"/>
      <c r="F14" s="237"/>
      <c r="G14" s="237"/>
      <c r="H14" s="235"/>
      <c r="I14" s="235"/>
      <c r="J14" s="318">
        <f t="shared" si="0"/>
        <v>0</v>
      </c>
      <c r="K14" s="236"/>
    </row>
    <row r="15" spans="1:11" x14ac:dyDescent="0.3">
      <c r="A15" s="345">
        <v>14</v>
      </c>
      <c r="B15" s="108" t="s">
        <v>146</v>
      </c>
      <c r="C15" s="108" t="s">
        <v>88</v>
      </c>
      <c r="D15" s="259"/>
      <c r="E15" s="321"/>
      <c r="F15" s="237"/>
      <c r="G15" s="237"/>
      <c r="H15" s="235"/>
      <c r="I15" s="235"/>
      <c r="J15" s="318">
        <f t="shared" si="0"/>
        <v>0</v>
      </c>
      <c r="K15" s="236"/>
    </row>
    <row r="16" spans="1:11" x14ac:dyDescent="0.3">
      <c r="A16" s="345">
        <v>15</v>
      </c>
      <c r="B16" s="108" t="s">
        <v>129</v>
      </c>
      <c r="C16" s="108" t="s">
        <v>212</v>
      </c>
      <c r="D16" s="259"/>
      <c r="E16" s="321"/>
      <c r="F16" s="237"/>
      <c r="G16" s="237"/>
      <c r="H16" s="235"/>
      <c r="I16" s="235"/>
      <c r="J16" s="318">
        <f t="shared" si="0"/>
        <v>0</v>
      </c>
      <c r="K16" s="236"/>
    </row>
    <row r="17" spans="1:11" x14ac:dyDescent="0.3">
      <c r="A17" s="345">
        <v>16</v>
      </c>
      <c r="B17" s="108" t="s">
        <v>158</v>
      </c>
      <c r="C17" s="108" t="s">
        <v>223</v>
      </c>
      <c r="D17" s="259"/>
      <c r="E17" s="321"/>
      <c r="F17" s="237"/>
      <c r="G17" s="237"/>
      <c r="H17" s="235"/>
      <c r="I17" s="235"/>
      <c r="J17" s="318">
        <f t="shared" si="0"/>
        <v>0</v>
      </c>
      <c r="K17" s="236"/>
    </row>
    <row r="18" spans="1:11" x14ac:dyDescent="0.3">
      <c r="A18" s="345">
        <v>17</v>
      </c>
      <c r="B18" s="108" t="s">
        <v>156</v>
      </c>
      <c r="C18" s="108" t="s">
        <v>221</v>
      </c>
      <c r="D18" s="259"/>
      <c r="E18" s="321"/>
      <c r="F18" s="237"/>
      <c r="G18" s="237"/>
      <c r="H18" s="237"/>
      <c r="I18" s="237"/>
      <c r="J18" s="318">
        <f t="shared" si="0"/>
        <v>0</v>
      </c>
      <c r="K18" s="236"/>
    </row>
    <row r="19" spans="1:11" x14ac:dyDescent="0.3">
      <c r="A19" s="345">
        <v>18</v>
      </c>
      <c r="B19" s="108" t="s">
        <v>126</v>
      </c>
      <c r="C19" s="108" t="s">
        <v>210</v>
      </c>
      <c r="D19" s="259"/>
      <c r="E19" s="321"/>
      <c r="F19" s="237"/>
      <c r="G19" s="237"/>
      <c r="H19" s="237"/>
      <c r="I19" s="237"/>
      <c r="J19" s="318">
        <f t="shared" si="0"/>
        <v>0</v>
      </c>
      <c r="K19" s="236"/>
    </row>
    <row r="20" spans="1:11" x14ac:dyDescent="0.3">
      <c r="A20" s="345">
        <v>19</v>
      </c>
      <c r="B20" s="108" t="s">
        <v>185</v>
      </c>
      <c r="C20" s="108" t="s">
        <v>235</v>
      </c>
      <c r="D20" s="259"/>
      <c r="E20" s="321"/>
      <c r="F20" s="237"/>
      <c r="G20" s="237"/>
      <c r="H20" s="237"/>
      <c r="I20" s="237"/>
      <c r="J20" s="318">
        <f t="shared" si="0"/>
        <v>0</v>
      </c>
      <c r="K20" s="236"/>
    </row>
    <row r="21" spans="1:11" x14ac:dyDescent="0.3">
      <c r="A21" s="345">
        <v>20</v>
      </c>
      <c r="B21" s="108" t="s">
        <v>22</v>
      </c>
      <c r="C21" s="108" t="s">
        <v>62</v>
      </c>
      <c r="D21" s="259"/>
      <c r="E21" s="321"/>
      <c r="F21" s="237"/>
      <c r="G21" s="237"/>
      <c r="H21" s="237"/>
      <c r="I21" s="237"/>
      <c r="J21" s="318">
        <f t="shared" si="0"/>
        <v>0</v>
      </c>
      <c r="K21" s="236"/>
    </row>
    <row r="22" spans="1:11" x14ac:dyDescent="0.3">
      <c r="A22" s="345">
        <v>21</v>
      </c>
      <c r="B22" s="108" t="s">
        <v>115</v>
      </c>
      <c r="C22" s="108" t="s">
        <v>200</v>
      </c>
      <c r="D22" s="259"/>
      <c r="E22" s="321"/>
      <c r="F22" s="237"/>
      <c r="G22" s="237"/>
      <c r="H22" s="237"/>
      <c r="I22" s="237"/>
      <c r="J22" s="318">
        <f t="shared" si="0"/>
        <v>0</v>
      </c>
      <c r="K22" s="236"/>
    </row>
    <row r="23" spans="1:11" x14ac:dyDescent="0.3">
      <c r="A23" s="345">
        <v>22</v>
      </c>
      <c r="B23" s="108" t="s">
        <v>28</v>
      </c>
      <c r="C23" s="108" t="s">
        <v>226</v>
      </c>
      <c r="D23" s="259"/>
      <c r="E23" s="235"/>
      <c r="F23" s="235"/>
      <c r="G23" s="235"/>
      <c r="H23" s="235"/>
      <c r="I23" s="235"/>
      <c r="J23" s="318">
        <f t="shared" si="0"/>
        <v>0</v>
      </c>
      <c r="K23" s="259"/>
    </row>
    <row r="24" spans="1:11" x14ac:dyDescent="0.3">
      <c r="A24" s="345">
        <v>23</v>
      </c>
      <c r="B24" s="108" t="s">
        <v>207</v>
      </c>
      <c r="C24" s="108" t="s">
        <v>208</v>
      </c>
      <c r="D24" s="259"/>
      <c r="E24" s="235"/>
      <c r="F24" s="235"/>
      <c r="G24" s="235"/>
      <c r="H24" s="235"/>
      <c r="I24" s="235"/>
      <c r="J24" s="318">
        <f t="shared" si="0"/>
        <v>0</v>
      </c>
      <c r="K24" s="259"/>
    </row>
    <row r="25" spans="1:11" x14ac:dyDescent="0.3">
      <c r="A25" s="345">
        <v>24</v>
      </c>
      <c r="B25" s="108" t="s">
        <v>22</v>
      </c>
      <c r="C25" s="108" t="s">
        <v>214</v>
      </c>
      <c r="D25" s="259"/>
      <c r="E25" s="235"/>
      <c r="F25" s="235"/>
      <c r="G25" s="235"/>
      <c r="H25" s="235"/>
      <c r="I25" s="235"/>
      <c r="J25" s="318">
        <f t="shared" si="0"/>
        <v>0</v>
      </c>
      <c r="K25" s="259"/>
    </row>
    <row r="26" spans="1:11" x14ac:dyDescent="0.3">
      <c r="A26" s="345">
        <v>25</v>
      </c>
      <c r="B26" s="108" t="s">
        <v>202</v>
      </c>
      <c r="C26" s="108" t="s">
        <v>204</v>
      </c>
      <c r="D26" s="259"/>
      <c r="E26" s="235"/>
      <c r="F26" s="235"/>
      <c r="G26" s="235"/>
      <c r="H26" s="235"/>
      <c r="I26" s="235"/>
      <c r="J26" s="318">
        <f t="shared" si="0"/>
        <v>0</v>
      </c>
      <c r="K26" s="259"/>
    </row>
    <row r="27" spans="1:11" x14ac:dyDescent="0.3">
      <c r="A27" s="345">
        <v>26</v>
      </c>
      <c r="B27" s="108" t="s">
        <v>107</v>
      </c>
      <c r="C27" s="108" t="s">
        <v>195</v>
      </c>
      <c r="D27" s="259"/>
      <c r="E27" s="235"/>
      <c r="F27" s="235"/>
      <c r="G27" s="235"/>
      <c r="H27" s="235"/>
      <c r="I27" s="235"/>
      <c r="J27" s="318">
        <f t="shared" si="0"/>
        <v>0</v>
      </c>
      <c r="K27" s="259"/>
    </row>
    <row r="28" spans="1:11" x14ac:dyDescent="0.3">
      <c r="A28" s="345">
        <v>27</v>
      </c>
      <c r="B28" s="108" t="s">
        <v>230</v>
      </c>
      <c r="C28" s="108" t="s">
        <v>231</v>
      </c>
      <c r="D28" s="259"/>
      <c r="E28" s="235"/>
      <c r="F28" s="235"/>
      <c r="G28" s="235"/>
      <c r="H28" s="235"/>
      <c r="I28" s="235"/>
      <c r="J28" s="318">
        <f t="shared" si="0"/>
        <v>0</v>
      </c>
      <c r="K28" s="259"/>
    </row>
    <row r="29" spans="1:11" x14ac:dyDescent="0.3">
      <c r="A29" s="345">
        <v>28</v>
      </c>
      <c r="B29" s="108" t="s">
        <v>111</v>
      </c>
      <c r="C29" s="108" t="s">
        <v>198</v>
      </c>
      <c r="D29" s="259"/>
      <c r="E29" s="235"/>
      <c r="F29" s="235"/>
      <c r="G29" s="235"/>
      <c r="H29" s="235"/>
      <c r="I29" s="235"/>
      <c r="J29" s="318">
        <f t="shared" si="0"/>
        <v>0</v>
      </c>
      <c r="K29" s="259"/>
    </row>
    <row r="30" spans="1:11" x14ac:dyDescent="0.3">
      <c r="A30" s="345">
        <v>29</v>
      </c>
      <c r="B30" s="108" t="s">
        <v>158</v>
      </c>
      <c r="C30" s="108" t="s">
        <v>224</v>
      </c>
      <c r="D30" s="259"/>
      <c r="E30" s="235"/>
      <c r="F30" s="235"/>
      <c r="G30" s="235"/>
      <c r="H30" s="235"/>
      <c r="I30" s="235"/>
      <c r="J30" s="318">
        <f t="shared" si="0"/>
        <v>0</v>
      </c>
      <c r="K30" s="259"/>
    </row>
    <row r="31" spans="1:11" x14ac:dyDescent="0.3">
      <c r="A31" s="345">
        <v>30</v>
      </c>
      <c r="B31" s="108" t="s">
        <v>149</v>
      </c>
      <c r="C31" s="108" t="s">
        <v>215</v>
      </c>
      <c r="D31" s="259"/>
      <c r="E31" s="235"/>
      <c r="F31" s="235"/>
      <c r="G31" s="235"/>
      <c r="H31" s="235"/>
      <c r="I31" s="235"/>
      <c r="J31" s="318">
        <f t="shared" si="0"/>
        <v>0</v>
      </c>
      <c r="K31" s="259"/>
    </row>
    <row r="32" spans="1:11" x14ac:dyDescent="0.3">
      <c r="A32" s="345">
        <v>31</v>
      </c>
      <c r="B32" s="108" t="s">
        <v>22</v>
      </c>
      <c r="C32" s="108" t="s">
        <v>70</v>
      </c>
      <c r="D32" s="259"/>
      <c r="E32" s="235"/>
      <c r="F32" s="235"/>
      <c r="G32" s="235"/>
      <c r="H32" s="235"/>
      <c r="I32" s="235"/>
      <c r="J32" s="318">
        <f t="shared" si="0"/>
        <v>0</v>
      </c>
      <c r="K32" s="259"/>
    </row>
    <row r="33" spans="1:11" x14ac:dyDescent="0.3">
      <c r="A33" s="345">
        <v>32</v>
      </c>
      <c r="B33" s="108" t="s">
        <v>129</v>
      </c>
      <c r="C33" s="108" t="s">
        <v>211</v>
      </c>
      <c r="D33" s="259"/>
      <c r="E33" s="235"/>
      <c r="F33" s="235"/>
      <c r="G33" s="235"/>
      <c r="H33" s="235"/>
      <c r="I33" s="235"/>
      <c r="J33" s="318">
        <f t="shared" si="0"/>
        <v>0</v>
      </c>
      <c r="K33" s="259"/>
    </row>
    <row r="34" spans="1:11" x14ac:dyDescent="0.3">
      <c r="A34" s="345">
        <v>33</v>
      </c>
      <c r="B34" s="108" t="s">
        <v>28</v>
      </c>
      <c r="C34" s="108" t="s">
        <v>227</v>
      </c>
      <c r="D34" s="259"/>
      <c r="E34" s="235"/>
      <c r="F34" s="235"/>
      <c r="G34" s="235"/>
      <c r="H34" s="235"/>
      <c r="I34" s="235"/>
      <c r="J34" s="318">
        <f t="shared" si="0"/>
        <v>0</v>
      </c>
      <c r="K34" s="259"/>
    </row>
    <row r="35" spans="1:11" x14ac:dyDescent="0.3">
      <c r="A35" s="345">
        <v>34</v>
      </c>
      <c r="B35" s="108" t="s">
        <v>60</v>
      </c>
      <c r="C35" s="108" t="s">
        <v>64</v>
      </c>
      <c r="D35" s="259"/>
      <c r="E35" s="235"/>
      <c r="F35" s="235"/>
      <c r="G35" s="235"/>
      <c r="H35" s="235"/>
      <c r="I35" s="235"/>
      <c r="J35" s="318">
        <f t="shared" si="0"/>
        <v>0</v>
      </c>
      <c r="K35" s="259"/>
    </row>
    <row r="36" spans="1:11" x14ac:dyDescent="0.3">
      <c r="A36" s="345">
        <v>35</v>
      </c>
      <c r="B36" s="108" t="s">
        <v>193</v>
      </c>
      <c r="C36" s="108" t="s">
        <v>236</v>
      </c>
      <c r="D36" s="259"/>
      <c r="E36" s="235"/>
      <c r="F36" s="235"/>
      <c r="G36" s="235"/>
      <c r="H36" s="235"/>
      <c r="I36" s="235"/>
      <c r="J36" s="318">
        <f t="shared" si="0"/>
        <v>0</v>
      </c>
      <c r="K36" s="259"/>
    </row>
    <row r="37" spans="1:11" x14ac:dyDescent="0.3">
      <c r="A37" s="345">
        <v>36</v>
      </c>
      <c r="B37" s="108" t="s">
        <v>132</v>
      </c>
      <c r="C37" s="108" t="s">
        <v>213</v>
      </c>
      <c r="D37" s="259"/>
      <c r="E37" s="235"/>
      <c r="F37" s="235"/>
      <c r="G37" s="235"/>
      <c r="H37" s="235"/>
      <c r="I37" s="235"/>
      <c r="J37" s="318">
        <f t="shared" si="0"/>
        <v>0</v>
      </c>
      <c r="K37" s="259"/>
    </row>
    <row r="38" spans="1:11" x14ac:dyDescent="0.3">
      <c r="A38" s="345">
        <v>37</v>
      </c>
      <c r="B38" s="108" t="s">
        <v>158</v>
      </c>
      <c r="C38" s="108" t="s">
        <v>222</v>
      </c>
      <c r="D38" s="259"/>
      <c r="E38" s="235"/>
      <c r="F38" s="235"/>
      <c r="G38" s="235"/>
      <c r="H38" s="235"/>
      <c r="I38" s="235"/>
      <c r="J38" s="318">
        <f t="shared" si="0"/>
        <v>0</v>
      </c>
      <c r="K38" s="259"/>
    </row>
    <row r="39" spans="1:11" x14ac:dyDescent="0.3">
      <c r="A39" s="345">
        <v>38</v>
      </c>
      <c r="B39" s="108" t="s">
        <v>230</v>
      </c>
      <c r="C39" s="108" t="s">
        <v>232</v>
      </c>
      <c r="D39" s="259"/>
      <c r="E39" s="235"/>
      <c r="F39" s="235"/>
      <c r="G39" s="235"/>
      <c r="H39" s="235"/>
      <c r="I39" s="235"/>
      <c r="J39" s="318">
        <f t="shared" si="0"/>
        <v>0</v>
      </c>
      <c r="K39" s="259"/>
    </row>
    <row r="40" spans="1:11" x14ac:dyDescent="0.3">
      <c r="A40" s="345">
        <v>39</v>
      </c>
      <c r="B40" s="108" t="s">
        <v>21</v>
      </c>
      <c r="C40" s="108" t="s">
        <v>216</v>
      </c>
      <c r="D40" s="259"/>
      <c r="E40" s="235"/>
      <c r="F40" s="235"/>
      <c r="G40" s="235"/>
      <c r="H40" s="235"/>
      <c r="I40" s="235"/>
      <c r="J40" s="318">
        <f t="shared" si="0"/>
        <v>0</v>
      </c>
      <c r="K40" s="259"/>
    </row>
    <row r="41" spans="1:11" x14ac:dyDescent="0.3">
      <c r="A41" s="345">
        <v>40</v>
      </c>
      <c r="B41" s="108" t="s">
        <v>122</v>
      </c>
      <c r="C41" s="108" t="s">
        <v>205</v>
      </c>
      <c r="D41" s="259"/>
      <c r="E41" s="235"/>
      <c r="F41" s="235"/>
      <c r="G41" s="235"/>
      <c r="H41" s="235"/>
      <c r="I41" s="235"/>
      <c r="J41" s="318">
        <f t="shared" si="0"/>
        <v>0</v>
      </c>
      <c r="K41" s="259"/>
    </row>
    <row r="42" spans="1:11" x14ac:dyDescent="0.3">
      <c r="A42" s="345">
        <v>41</v>
      </c>
      <c r="B42" s="108" t="s">
        <v>28</v>
      </c>
      <c r="C42" s="108" t="s">
        <v>225</v>
      </c>
      <c r="D42" s="323"/>
      <c r="E42" s="165"/>
      <c r="F42" s="165"/>
      <c r="G42" s="165"/>
      <c r="H42" s="165"/>
      <c r="I42" s="165"/>
      <c r="J42" s="318">
        <f t="shared" si="0"/>
        <v>0</v>
      </c>
      <c r="K42" s="323"/>
    </row>
    <row r="43" spans="1:11" x14ac:dyDescent="0.3">
      <c r="A43" s="345">
        <v>42</v>
      </c>
      <c r="B43" s="108" t="s">
        <v>107</v>
      </c>
      <c r="C43" s="108" t="s">
        <v>196</v>
      </c>
      <c r="D43" s="323"/>
      <c r="E43" s="165"/>
      <c r="F43" s="165"/>
      <c r="G43" s="165"/>
      <c r="H43" s="165"/>
      <c r="I43" s="165"/>
      <c r="J43" s="318">
        <f t="shared" si="0"/>
        <v>0</v>
      </c>
      <c r="K43" s="323"/>
    </row>
    <row r="44" spans="1:11" x14ac:dyDescent="0.3">
      <c r="A44" s="345">
        <v>43</v>
      </c>
      <c r="D44" s="323"/>
      <c r="E44" s="165"/>
      <c r="F44" s="165"/>
      <c r="G44" s="165"/>
      <c r="H44" s="165"/>
      <c r="I44" s="165"/>
      <c r="J44" s="318">
        <f t="shared" si="0"/>
        <v>0</v>
      </c>
      <c r="K44" s="323"/>
    </row>
    <row r="45" spans="1:11" x14ac:dyDescent="0.3">
      <c r="A45" s="345">
        <v>44</v>
      </c>
      <c r="D45" s="323"/>
      <c r="E45" s="165"/>
      <c r="F45" s="165"/>
      <c r="G45" s="165"/>
      <c r="H45" s="165"/>
      <c r="I45" s="165"/>
      <c r="J45" s="318">
        <f t="shared" si="0"/>
        <v>0</v>
      </c>
      <c r="K45" s="323"/>
    </row>
    <row r="46" spans="1:11" x14ac:dyDescent="0.3">
      <c r="A46" s="345">
        <v>45</v>
      </c>
      <c r="D46" s="323"/>
      <c r="E46" s="165"/>
      <c r="F46" s="165"/>
      <c r="G46" s="165"/>
      <c r="H46" s="165"/>
      <c r="I46" s="165"/>
      <c r="J46" s="318">
        <f t="shared" si="0"/>
        <v>0</v>
      </c>
      <c r="K46" s="323"/>
    </row>
    <row r="47" spans="1:11" x14ac:dyDescent="0.3">
      <c r="A47" s="345">
        <v>46</v>
      </c>
      <c r="D47" s="323"/>
      <c r="E47" s="165"/>
      <c r="F47" s="165"/>
      <c r="G47" s="165"/>
      <c r="H47" s="165"/>
      <c r="I47" s="165"/>
      <c r="J47" s="318">
        <f t="shared" si="0"/>
        <v>0</v>
      </c>
      <c r="K47" s="323"/>
    </row>
    <row r="48" spans="1:11" x14ac:dyDescent="0.3">
      <c r="A48" s="345">
        <v>47</v>
      </c>
      <c r="D48" s="323"/>
      <c r="E48" s="165"/>
      <c r="F48" s="165"/>
      <c r="G48" s="165"/>
      <c r="H48" s="165"/>
      <c r="I48" s="165"/>
      <c r="J48" s="318">
        <f t="shared" si="0"/>
        <v>0</v>
      </c>
      <c r="K48" s="323"/>
    </row>
    <row r="49" spans="1:11" x14ac:dyDescent="0.3">
      <c r="A49" s="345">
        <v>48</v>
      </c>
      <c r="D49" s="323"/>
      <c r="E49" s="165"/>
      <c r="F49" s="165"/>
      <c r="G49" s="165"/>
      <c r="H49" s="165"/>
      <c r="I49" s="165"/>
      <c r="J49" s="318">
        <f t="shared" si="0"/>
        <v>0</v>
      </c>
      <c r="K49" s="323"/>
    </row>
    <row r="50" spans="1:11" x14ac:dyDescent="0.3">
      <c r="A50" s="345">
        <v>49</v>
      </c>
      <c r="D50" s="323"/>
      <c r="E50" s="165"/>
      <c r="F50" s="165"/>
      <c r="G50" s="165"/>
      <c r="H50" s="165"/>
      <c r="I50" s="165"/>
      <c r="J50" s="318">
        <f t="shared" si="0"/>
        <v>0</v>
      </c>
      <c r="K50" s="323"/>
    </row>
    <row r="51" spans="1:11" x14ac:dyDescent="0.3">
      <c r="A51" s="345">
        <v>50</v>
      </c>
      <c r="D51" s="323"/>
      <c r="E51" s="165"/>
      <c r="F51" s="165"/>
      <c r="G51" s="165"/>
      <c r="H51" s="165"/>
      <c r="I51" s="165"/>
      <c r="J51" s="318">
        <f t="shared" si="0"/>
        <v>0</v>
      </c>
      <c r="K51" s="323"/>
    </row>
    <row r="52" spans="1:11" x14ac:dyDescent="0.3">
      <c r="A52" s="345">
        <v>51</v>
      </c>
      <c r="D52" s="323"/>
      <c r="E52" s="165"/>
      <c r="F52" s="165"/>
      <c r="G52" s="165"/>
      <c r="H52" s="165"/>
      <c r="I52" s="165"/>
      <c r="J52" s="318">
        <f t="shared" si="0"/>
        <v>0</v>
      </c>
      <c r="K52" s="323"/>
    </row>
    <row r="53" spans="1:11" x14ac:dyDescent="0.3">
      <c r="A53" s="345">
        <v>52</v>
      </c>
      <c r="D53" s="323"/>
      <c r="E53" s="165"/>
      <c r="F53" s="165"/>
      <c r="G53" s="165"/>
      <c r="H53" s="165"/>
      <c r="I53" s="165"/>
      <c r="J53" s="318">
        <f t="shared" si="0"/>
        <v>0</v>
      </c>
      <c r="K53" s="323"/>
    </row>
    <row r="54" spans="1:11" x14ac:dyDescent="0.3">
      <c r="A54" s="345">
        <v>53</v>
      </c>
      <c r="D54" s="323"/>
      <c r="E54" s="165"/>
      <c r="F54" s="165"/>
      <c r="G54" s="165"/>
      <c r="H54" s="165"/>
      <c r="I54" s="165"/>
      <c r="J54" s="318">
        <f t="shared" si="0"/>
        <v>0</v>
      </c>
      <c r="K54" s="323"/>
    </row>
    <row r="55" spans="1:11" x14ac:dyDescent="0.3">
      <c r="A55" s="345">
        <v>54</v>
      </c>
      <c r="D55" s="323"/>
      <c r="E55" s="165"/>
      <c r="F55" s="165"/>
      <c r="G55" s="165"/>
      <c r="H55" s="165"/>
      <c r="I55" s="165"/>
      <c r="J55" s="318">
        <f t="shared" si="0"/>
        <v>0</v>
      </c>
      <c r="K55" s="323"/>
    </row>
    <row r="56" spans="1:11" x14ac:dyDescent="0.3">
      <c r="A56" s="345">
        <v>55</v>
      </c>
      <c r="D56" s="323"/>
      <c r="E56" s="165"/>
      <c r="F56" s="165"/>
      <c r="G56" s="165"/>
      <c r="H56" s="165"/>
      <c r="I56" s="165"/>
      <c r="J56" s="318">
        <f t="shared" si="0"/>
        <v>0</v>
      </c>
      <c r="K56" s="323"/>
    </row>
    <row r="57" spans="1:11" x14ac:dyDescent="0.3">
      <c r="A57" s="345">
        <v>56</v>
      </c>
      <c r="D57" s="323"/>
      <c r="E57" s="165"/>
      <c r="F57" s="165"/>
      <c r="G57" s="165"/>
      <c r="H57" s="165"/>
      <c r="I57" s="165"/>
      <c r="J57" s="318">
        <f t="shared" si="0"/>
        <v>0</v>
      </c>
      <c r="K57" s="323"/>
    </row>
    <row r="58" spans="1:11" x14ac:dyDescent="0.3">
      <c r="A58" s="345">
        <v>57</v>
      </c>
      <c r="D58" s="323"/>
      <c r="E58" s="165"/>
      <c r="F58" s="165"/>
      <c r="G58" s="165"/>
      <c r="H58" s="165"/>
      <c r="I58" s="165"/>
      <c r="J58" s="318">
        <f t="shared" si="0"/>
        <v>0</v>
      </c>
      <c r="K58" s="323"/>
    </row>
    <row r="59" spans="1:11" x14ac:dyDescent="0.3">
      <c r="A59" s="345">
        <v>58</v>
      </c>
      <c r="D59" s="323"/>
      <c r="E59" s="165"/>
      <c r="F59" s="165"/>
      <c r="G59" s="165"/>
      <c r="H59" s="165"/>
      <c r="I59" s="165"/>
      <c r="J59" s="318">
        <f t="shared" si="0"/>
        <v>0</v>
      </c>
      <c r="K59" s="323"/>
    </row>
    <row r="60" spans="1:11" x14ac:dyDescent="0.3">
      <c r="A60" s="345">
        <v>59</v>
      </c>
      <c r="D60" s="323"/>
      <c r="E60" s="165"/>
      <c r="F60" s="165"/>
      <c r="G60" s="165"/>
      <c r="H60" s="165"/>
      <c r="I60" s="165"/>
      <c r="J60" s="318">
        <f t="shared" si="0"/>
        <v>0</v>
      </c>
      <c r="K60" s="323"/>
    </row>
    <row r="61" spans="1:11" x14ac:dyDescent="0.3">
      <c r="A61" s="345">
        <v>60</v>
      </c>
      <c r="D61" s="323"/>
      <c r="E61" s="165"/>
      <c r="F61" s="165"/>
      <c r="G61" s="165"/>
      <c r="H61" s="165"/>
      <c r="I61" s="165"/>
      <c r="J61" s="318">
        <f t="shared" si="0"/>
        <v>0</v>
      </c>
      <c r="K61" s="323"/>
    </row>
    <row r="62" spans="1:11" x14ac:dyDescent="0.3">
      <c r="A62" s="345">
        <v>61</v>
      </c>
      <c r="D62" s="323"/>
      <c r="E62" s="165"/>
      <c r="F62" s="165"/>
      <c r="G62" s="165"/>
      <c r="H62" s="165"/>
      <c r="I62" s="165"/>
      <c r="J62" s="318">
        <f t="shared" si="0"/>
        <v>0</v>
      </c>
      <c r="K62" s="323"/>
    </row>
    <row r="63" spans="1:11" x14ac:dyDescent="0.3">
      <c r="A63" s="345">
        <v>62</v>
      </c>
      <c r="D63" s="323"/>
      <c r="E63" s="165"/>
      <c r="F63" s="165"/>
      <c r="G63" s="165"/>
      <c r="H63" s="165"/>
      <c r="I63" s="165"/>
      <c r="J63" s="318">
        <f t="shared" si="0"/>
        <v>0</v>
      </c>
      <c r="K63" s="323"/>
    </row>
    <row r="64" spans="1:11" x14ac:dyDescent="0.3">
      <c r="A64" s="345">
        <v>63</v>
      </c>
      <c r="D64" s="323"/>
      <c r="E64" s="165"/>
      <c r="F64" s="165"/>
      <c r="G64" s="165"/>
      <c r="H64" s="165"/>
      <c r="I64" s="165"/>
      <c r="J64" s="318">
        <f t="shared" si="0"/>
        <v>0</v>
      </c>
      <c r="K64" s="323"/>
    </row>
    <row r="65" spans="1:11" x14ac:dyDescent="0.3">
      <c r="A65" s="345">
        <v>64</v>
      </c>
      <c r="D65" s="323"/>
      <c r="E65" s="165"/>
      <c r="F65" s="165"/>
      <c r="G65" s="165"/>
      <c r="H65" s="165"/>
      <c r="I65" s="165"/>
      <c r="J65" s="318">
        <f t="shared" si="0"/>
        <v>0</v>
      </c>
      <c r="K65" s="323"/>
    </row>
    <row r="66" spans="1:11" x14ac:dyDescent="0.3">
      <c r="A66" s="345">
        <v>65</v>
      </c>
      <c r="D66" s="323"/>
      <c r="E66" s="165"/>
      <c r="F66" s="165"/>
      <c r="G66" s="165"/>
      <c r="H66" s="165"/>
      <c r="I66" s="165"/>
      <c r="J66" s="318">
        <f t="shared" si="0"/>
        <v>0</v>
      </c>
      <c r="K66" s="323"/>
    </row>
    <row r="67" spans="1:11" x14ac:dyDescent="0.3">
      <c r="A67" s="345">
        <v>66</v>
      </c>
      <c r="D67" s="323"/>
      <c r="E67" s="165"/>
      <c r="F67" s="165"/>
      <c r="G67" s="165"/>
      <c r="H67" s="165"/>
      <c r="I67" s="165"/>
      <c r="J67" s="318">
        <f t="shared" ref="J67:J101" si="1">SUM(E67:I67)</f>
        <v>0</v>
      </c>
      <c r="K67" s="323"/>
    </row>
    <row r="68" spans="1:11" x14ac:dyDescent="0.3">
      <c r="A68" s="345">
        <v>67</v>
      </c>
      <c r="D68" s="323"/>
      <c r="E68" s="165"/>
      <c r="F68" s="165"/>
      <c r="G68" s="165"/>
      <c r="H68" s="165"/>
      <c r="I68" s="165"/>
      <c r="J68" s="318">
        <f t="shared" si="1"/>
        <v>0</v>
      </c>
      <c r="K68" s="323"/>
    </row>
    <row r="69" spans="1:11" x14ac:dyDescent="0.3">
      <c r="A69" s="345">
        <v>68</v>
      </c>
      <c r="D69" s="323"/>
      <c r="E69" s="165"/>
      <c r="F69" s="165"/>
      <c r="G69" s="165"/>
      <c r="H69" s="165"/>
      <c r="I69" s="165"/>
      <c r="J69" s="318">
        <f t="shared" si="1"/>
        <v>0</v>
      </c>
      <c r="K69" s="323"/>
    </row>
    <row r="70" spans="1:11" x14ac:dyDescent="0.3">
      <c r="A70" s="345">
        <v>69</v>
      </c>
      <c r="D70" s="323"/>
      <c r="E70" s="165"/>
      <c r="F70" s="165"/>
      <c r="G70" s="165"/>
      <c r="H70" s="165"/>
      <c r="I70" s="165"/>
      <c r="J70" s="318">
        <f t="shared" si="1"/>
        <v>0</v>
      </c>
      <c r="K70" s="323"/>
    </row>
    <row r="71" spans="1:11" x14ac:dyDescent="0.3">
      <c r="A71" s="345">
        <v>70</v>
      </c>
      <c r="D71" s="323"/>
      <c r="E71" s="165"/>
      <c r="F71" s="165"/>
      <c r="G71" s="165"/>
      <c r="H71" s="165"/>
      <c r="I71" s="165"/>
      <c r="J71" s="318">
        <f t="shared" si="1"/>
        <v>0</v>
      </c>
      <c r="K71" s="323"/>
    </row>
    <row r="72" spans="1:11" x14ac:dyDescent="0.3">
      <c r="A72" s="345">
        <v>71</v>
      </c>
      <c r="D72" s="323"/>
      <c r="E72" s="165"/>
      <c r="F72" s="165"/>
      <c r="G72" s="165"/>
      <c r="H72" s="165"/>
      <c r="I72" s="165"/>
      <c r="J72" s="318">
        <f t="shared" si="1"/>
        <v>0</v>
      </c>
      <c r="K72" s="323"/>
    </row>
    <row r="73" spans="1:11" x14ac:dyDescent="0.3">
      <c r="A73" s="345">
        <v>72</v>
      </c>
      <c r="D73" s="323"/>
      <c r="E73" s="165"/>
      <c r="F73" s="165"/>
      <c r="G73" s="165"/>
      <c r="H73" s="165"/>
      <c r="I73" s="165"/>
      <c r="J73" s="318">
        <f t="shared" si="1"/>
        <v>0</v>
      </c>
      <c r="K73" s="323"/>
    </row>
    <row r="74" spans="1:11" x14ac:dyDescent="0.3">
      <c r="A74" s="345">
        <v>73</v>
      </c>
      <c r="D74" s="323"/>
      <c r="E74" s="165"/>
      <c r="F74" s="165"/>
      <c r="G74" s="165"/>
      <c r="H74" s="165"/>
      <c r="I74" s="165"/>
      <c r="J74" s="318">
        <f t="shared" si="1"/>
        <v>0</v>
      </c>
      <c r="K74" s="323"/>
    </row>
    <row r="75" spans="1:11" x14ac:dyDescent="0.3">
      <c r="A75" s="345">
        <v>74</v>
      </c>
      <c r="D75" s="323"/>
      <c r="E75" s="165"/>
      <c r="F75" s="165"/>
      <c r="G75" s="165"/>
      <c r="H75" s="165"/>
      <c r="I75" s="165"/>
      <c r="J75" s="318">
        <f t="shared" si="1"/>
        <v>0</v>
      </c>
      <c r="K75" s="323"/>
    </row>
    <row r="76" spans="1:11" x14ac:dyDescent="0.3">
      <c r="A76" s="345">
        <v>75</v>
      </c>
      <c r="D76" s="323"/>
      <c r="E76" s="165"/>
      <c r="F76" s="165"/>
      <c r="G76" s="165"/>
      <c r="H76" s="165"/>
      <c r="I76" s="165"/>
      <c r="J76" s="318">
        <f t="shared" si="1"/>
        <v>0</v>
      </c>
      <c r="K76" s="323"/>
    </row>
    <row r="77" spans="1:11" x14ac:dyDescent="0.3">
      <c r="A77" s="345">
        <v>76</v>
      </c>
      <c r="D77" s="323"/>
      <c r="E77" s="165"/>
      <c r="F77" s="165"/>
      <c r="G77" s="165"/>
      <c r="H77" s="165"/>
      <c r="I77" s="165"/>
      <c r="J77" s="318">
        <f t="shared" si="1"/>
        <v>0</v>
      </c>
      <c r="K77" s="323"/>
    </row>
    <row r="78" spans="1:11" x14ac:dyDescent="0.3">
      <c r="A78" s="345">
        <v>77</v>
      </c>
      <c r="D78" s="323"/>
      <c r="E78" s="165"/>
      <c r="F78" s="165"/>
      <c r="G78" s="165"/>
      <c r="H78" s="165"/>
      <c r="I78" s="165"/>
      <c r="J78" s="318">
        <f t="shared" si="1"/>
        <v>0</v>
      </c>
      <c r="K78" s="323"/>
    </row>
    <row r="79" spans="1:11" x14ac:dyDescent="0.3">
      <c r="A79" s="345">
        <v>78</v>
      </c>
      <c r="D79" s="323"/>
      <c r="E79" s="165"/>
      <c r="F79" s="165"/>
      <c r="G79" s="165"/>
      <c r="H79" s="165"/>
      <c r="I79" s="165"/>
      <c r="J79" s="318">
        <f t="shared" si="1"/>
        <v>0</v>
      </c>
      <c r="K79" s="323"/>
    </row>
    <row r="80" spans="1:11" x14ac:dyDescent="0.3">
      <c r="A80" s="345">
        <v>79</v>
      </c>
      <c r="D80" s="323"/>
      <c r="E80" s="165"/>
      <c r="F80" s="165"/>
      <c r="G80" s="165"/>
      <c r="H80" s="165"/>
      <c r="I80" s="165"/>
      <c r="J80" s="318">
        <f t="shared" si="1"/>
        <v>0</v>
      </c>
      <c r="K80" s="323"/>
    </row>
    <row r="81" spans="1:11" x14ac:dyDescent="0.3">
      <c r="A81" s="345">
        <v>80</v>
      </c>
      <c r="D81" s="323"/>
      <c r="E81" s="165"/>
      <c r="F81" s="165"/>
      <c r="G81" s="165"/>
      <c r="H81" s="165"/>
      <c r="I81" s="165"/>
      <c r="J81" s="318">
        <f t="shared" si="1"/>
        <v>0</v>
      </c>
      <c r="K81" s="323"/>
    </row>
    <row r="82" spans="1:11" x14ac:dyDescent="0.3">
      <c r="A82" s="345">
        <v>81</v>
      </c>
      <c r="D82" s="323"/>
      <c r="E82" s="165"/>
      <c r="F82" s="165"/>
      <c r="G82" s="165"/>
      <c r="H82" s="165"/>
      <c r="I82" s="165"/>
      <c r="J82" s="318">
        <f t="shared" si="1"/>
        <v>0</v>
      </c>
      <c r="K82" s="323"/>
    </row>
    <row r="83" spans="1:11" x14ac:dyDescent="0.3">
      <c r="A83" s="345">
        <v>82</v>
      </c>
      <c r="D83" s="323"/>
      <c r="E83" s="165"/>
      <c r="F83" s="165"/>
      <c r="G83" s="165"/>
      <c r="H83" s="165"/>
      <c r="I83" s="165"/>
      <c r="J83" s="318">
        <f t="shared" si="1"/>
        <v>0</v>
      </c>
      <c r="K83" s="323"/>
    </row>
    <row r="84" spans="1:11" x14ac:dyDescent="0.3">
      <c r="A84" s="345">
        <v>83</v>
      </c>
      <c r="D84" s="323"/>
      <c r="E84" s="165"/>
      <c r="F84" s="165"/>
      <c r="G84" s="165"/>
      <c r="H84" s="165"/>
      <c r="I84" s="165"/>
      <c r="J84" s="318">
        <f t="shared" si="1"/>
        <v>0</v>
      </c>
      <c r="K84" s="323"/>
    </row>
    <row r="85" spans="1:11" x14ac:dyDescent="0.3">
      <c r="A85" s="345">
        <v>84</v>
      </c>
      <c r="D85" s="323"/>
      <c r="E85" s="165"/>
      <c r="F85" s="165"/>
      <c r="G85" s="165"/>
      <c r="H85" s="165"/>
      <c r="I85" s="165"/>
      <c r="J85" s="318">
        <f t="shared" si="1"/>
        <v>0</v>
      </c>
      <c r="K85" s="323"/>
    </row>
    <row r="86" spans="1:11" x14ac:dyDescent="0.3">
      <c r="A86" s="345">
        <v>85</v>
      </c>
      <c r="D86" s="323"/>
      <c r="E86" s="165"/>
      <c r="F86" s="165"/>
      <c r="G86" s="165"/>
      <c r="H86" s="165"/>
      <c r="I86" s="165"/>
      <c r="J86" s="318">
        <f t="shared" si="1"/>
        <v>0</v>
      </c>
      <c r="K86" s="323"/>
    </row>
    <row r="87" spans="1:11" x14ac:dyDescent="0.3">
      <c r="A87" s="345">
        <v>86</v>
      </c>
      <c r="D87" s="323"/>
      <c r="E87" s="165"/>
      <c r="F87" s="165"/>
      <c r="G87" s="165"/>
      <c r="H87" s="165"/>
      <c r="I87" s="165"/>
      <c r="J87" s="318">
        <f t="shared" si="1"/>
        <v>0</v>
      </c>
      <c r="K87" s="323"/>
    </row>
    <row r="88" spans="1:11" x14ac:dyDescent="0.3">
      <c r="A88" s="345">
        <v>87</v>
      </c>
      <c r="D88" s="323"/>
      <c r="E88" s="165"/>
      <c r="F88" s="165"/>
      <c r="G88" s="165"/>
      <c r="H88" s="165"/>
      <c r="I88" s="165"/>
      <c r="J88" s="318">
        <f t="shared" si="1"/>
        <v>0</v>
      </c>
      <c r="K88" s="323"/>
    </row>
    <row r="89" spans="1:11" x14ac:dyDescent="0.3">
      <c r="A89" s="345">
        <v>88</v>
      </c>
      <c r="D89" s="323"/>
      <c r="E89" s="165"/>
      <c r="F89" s="165"/>
      <c r="G89" s="165"/>
      <c r="H89" s="165"/>
      <c r="I89" s="165"/>
      <c r="J89" s="318">
        <f t="shared" si="1"/>
        <v>0</v>
      </c>
      <c r="K89" s="323"/>
    </row>
    <row r="90" spans="1:11" x14ac:dyDescent="0.3">
      <c r="A90" s="345">
        <v>89</v>
      </c>
      <c r="D90" s="323"/>
      <c r="E90" s="165"/>
      <c r="F90" s="165"/>
      <c r="G90" s="165"/>
      <c r="H90" s="165"/>
      <c r="I90" s="165"/>
      <c r="J90" s="318">
        <f t="shared" si="1"/>
        <v>0</v>
      </c>
      <c r="K90" s="323"/>
    </row>
    <row r="91" spans="1:11" x14ac:dyDescent="0.3">
      <c r="A91" s="345">
        <v>90</v>
      </c>
      <c r="D91" s="323"/>
      <c r="E91" s="165"/>
      <c r="F91" s="165"/>
      <c r="G91" s="165"/>
      <c r="H91" s="165"/>
      <c r="I91" s="165"/>
      <c r="J91" s="318">
        <f t="shared" si="1"/>
        <v>0</v>
      </c>
      <c r="K91" s="323"/>
    </row>
    <row r="92" spans="1:11" x14ac:dyDescent="0.3">
      <c r="A92" s="345">
        <v>91</v>
      </c>
      <c r="D92" s="323"/>
      <c r="E92" s="165"/>
      <c r="F92" s="165"/>
      <c r="G92" s="165"/>
      <c r="H92" s="165"/>
      <c r="I92" s="165"/>
      <c r="J92" s="318">
        <f t="shared" si="1"/>
        <v>0</v>
      </c>
      <c r="K92" s="323"/>
    </row>
    <row r="93" spans="1:11" x14ac:dyDescent="0.3">
      <c r="A93" s="345">
        <v>92</v>
      </c>
      <c r="D93" s="323"/>
      <c r="E93" s="165"/>
      <c r="F93" s="165"/>
      <c r="G93" s="165"/>
      <c r="H93" s="165"/>
      <c r="I93" s="165"/>
      <c r="J93" s="318">
        <f t="shared" si="1"/>
        <v>0</v>
      </c>
      <c r="K93" s="323"/>
    </row>
    <row r="94" spans="1:11" x14ac:dyDescent="0.3">
      <c r="A94" s="345">
        <v>93</v>
      </c>
      <c r="D94" s="323"/>
      <c r="E94" s="165"/>
      <c r="F94" s="165"/>
      <c r="G94" s="165"/>
      <c r="H94" s="165"/>
      <c r="I94" s="165"/>
      <c r="J94" s="318">
        <f t="shared" si="1"/>
        <v>0</v>
      </c>
      <c r="K94" s="323"/>
    </row>
    <row r="95" spans="1:11" x14ac:dyDescent="0.3">
      <c r="A95" s="345">
        <v>94</v>
      </c>
      <c r="D95" s="323"/>
      <c r="E95" s="165"/>
      <c r="F95" s="165"/>
      <c r="G95" s="165"/>
      <c r="H95" s="165"/>
      <c r="I95" s="165"/>
      <c r="J95" s="318">
        <f t="shared" si="1"/>
        <v>0</v>
      </c>
      <c r="K95" s="323"/>
    </row>
    <row r="96" spans="1:11" x14ac:dyDescent="0.3">
      <c r="A96" s="345">
        <v>95</v>
      </c>
      <c r="D96" s="323"/>
      <c r="E96" s="165"/>
      <c r="F96" s="165"/>
      <c r="G96" s="165"/>
      <c r="H96" s="165"/>
      <c r="I96" s="165"/>
      <c r="J96" s="318">
        <f t="shared" si="1"/>
        <v>0</v>
      </c>
      <c r="K96" s="323"/>
    </row>
    <row r="97" spans="1:11" x14ac:dyDescent="0.3">
      <c r="A97" s="345">
        <v>96</v>
      </c>
      <c r="D97" s="323"/>
      <c r="E97" s="165"/>
      <c r="F97" s="165"/>
      <c r="G97" s="165"/>
      <c r="H97" s="165"/>
      <c r="I97" s="165"/>
      <c r="J97" s="318">
        <f t="shared" si="1"/>
        <v>0</v>
      </c>
      <c r="K97" s="323"/>
    </row>
    <row r="98" spans="1:11" x14ac:dyDescent="0.3">
      <c r="A98" s="345">
        <v>97</v>
      </c>
      <c r="D98" s="323"/>
      <c r="E98" s="165"/>
      <c r="F98" s="165"/>
      <c r="G98" s="165"/>
      <c r="H98" s="165"/>
      <c r="I98" s="165"/>
      <c r="J98" s="318">
        <f t="shared" si="1"/>
        <v>0</v>
      </c>
      <c r="K98" s="323"/>
    </row>
    <row r="99" spans="1:11" x14ac:dyDescent="0.3">
      <c r="A99" s="345">
        <v>98</v>
      </c>
      <c r="D99" s="323"/>
      <c r="E99" s="165"/>
      <c r="F99" s="165"/>
      <c r="G99" s="165"/>
      <c r="H99" s="165"/>
      <c r="I99" s="165"/>
      <c r="J99" s="318">
        <f t="shared" si="1"/>
        <v>0</v>
      </c>
      <c r="K99" s="323"/>
    </row>
    <row r="100" spans="1:11" x14ac:dyDescent="0.3">
      <c r="A100" s="345">
        <v>99</v>
      </c>
      <c r="D100" s="323"/>
      <c r="E100" s="165"/>
      <c r="F100" s="165"/>
      <c r="G100" s="165"/>
      <c r="H100" s="165"/>
      <c r="I100" s="165"/>
      <c r="J100" s="318">
        <f t="shared" si="1"/>
        <v>0</v>
      </c>
      <c r="K100" s="323"/>
    </row>
    <row r="101" spans="1:11" ht="15" thickBot="1" x14ac:dyDescent="0.35">
      <c r="A101" s="346">
        <v>100</v>
      </c>
      <c r="D101" s="347"/>
      <c r="E101" s="171"/>
      <c r="F101" s="171"/>
      <c r="G101" s="171"/>
      <c r="H101" s="171"/>
      <c r="I101" s="171"/>
      <c r="J101" s="319">
        <f t="shared" si="1"/>
        <v>0</v>
      </c>
      <c r="K101" s="347"/>
    </row>
  </sheetData>
  <sheetProtection algorithmName="SHA-512" hashValue="Evmjic8OQu09t35y2uEwot4ts/tijBUOpYtkJqv0NqdOPoPaofHjoPKEpn1zbh10nbluYKcYKEfY1e8o0CvLqg==" saltValue="tVZ9sGdpjlsoXi1RPBcfkw==" spinCount="100000" sheet="1" objects="1" scenarios="1"/>
  <sortState xmlns:xlrd2="http://schemas.microsoft.com/office/spreadsheetml/2017/richdata2" ref="A2:C43">
    <sortCondition descending="1" ref="A2:A43"/>
  </sortState>
  <printOptions headings="1" gridLines="1"/>
  <pageMargins left="0.7" right="0.7" top="0.75" bottom="0.75" header="0.3" footer="0.3"/>
  <pageSetup orientation="landscape" r:id="rId1"/>
  <headerFooter>
    <oddHeader>&amp;C&amp;16Maturity Day 2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E4CC-D186-450C-B289-C1B59D67EA95}">
  <sheetPr>
    <tabColor rgb="FF92D050"/>
  </sheetPr>
  <dimension ref="A1:L40"/>
  <sheetViews>
    <sheetView workbookViewId="0">
      <selection activeCell="E37" sqref="E37"/>
    </sheetView>
  </sheetViews>
  <sheetFormatPr defaultRowHeight="13.8" x14ac:dyDescent="0.25"/>
  <cols>
    <col min="1" max="1" width="3.796875" customWidth="1"/>
    <col min="2" max="2" width="15.5" customWidth="1"/>
  </cols>
  <sheetData>
    <row r="1" spans="1:12" ht="14.4" x14ac:dyDescent="0.3">
      <c r="A1" s="27"/>
      <c r="B1" s="15" t="s">
        <v>0</v>
      </c>
      <c r="C1" s="15" t="s">
        <v>1</v>
      </c>
      <c r="D1" s="92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33</v>
      </c>
      <c r="K1" s="16" t="s">
        <v>8</v>
      </c>
      <c r="L1" s="92" t="s">
        <v>9</v>
      </c>
    </row>
    <row r="2" spans="1:12" ht="14.4" x14ac:dyDescent="0.3">
      <c r="A2" s="17">
        <v>1</v>
      </c>
      <c r="B2" s="101" t="s">
        <v>25</v>
      </c>
      <c r="C2" s="101" t="s">
        <v>69</v>
      </c>
      <c r="D2" s="94"/>
      <c r="E2" s="31"/>
      <c r="F2" s="31"/>
      <c r="G2" s="31"/>
      <c r="H2" s="31"/>
      <c r="I2" s="31"/>
      <c r="J2" s="31"/>
      <c r="K2" s="91">
        <f>SUM(E2:J2)</f>
        <v>0</v>
      </c>
      <c r="L2" s="93"/>
    </row>
    <row r="3" spans="1:12" ht="14.4" x14ac:dyDescent="0.3">
      <c r="A3" s="17">
        <v>2</v>
      </c>
      <c r="B3" s="101" t="s">
        <v>67</v>
      </c>
      <c r="C3" s="101" t="s">
        <v>86</v>
      </c>
      <c r="D3" s="93"/>
      <c r="E3" s="31"/>
      <c r="F3" s="31"/>
      <c r="G3" s="31"/>
      <c r="H3" s="31"/>
      <c r="I3" s="31"/>
      <c r="J3" s="31"/>
      <c r="K3" s="91">
        <f t="shared" ref="K3:K40" si="0">SUM(E3:J3)</f>
        <v>0</v>
      </c>
      <c r="L3" s="93"/>
    </row>
    <row r="4" spans="1:12" ht="14.4" x14ac:dyDescent="0.3">
      <c r="A4" s="17">
        <v>3</v>
      </c>
      <c r="B4" s="101" t="s">
        <v>72</v>
      </c>
      <c r="C4" s="101" t="s">
        <v>30</v>
      </c>
      <c r="D4" s="93"/>
      <c r="E4" s="31"/>
      <c r="F4" s="31"/>
      <c r="G4" s="31"/>
      <c r="H4" s="31"/>
      <c r="I4" s="31"/>
      <c r="J4" s="31"/>
      <c r="K4" s="91">
        <f t="shared" si="0"/>
        <v>0</v>
      </c>
      <c r="L4" s="93"/>
    </row>
    <row r="5" spans="1:12" ht="14.4" x14ac:dyDescent="0.3">
      <c r="A5" s="17">
        <v>4</v>
      </c>
      <c r="B5" s="101" t="s">
        <v>22</v>
      </c>
      <c r="C5" s="101" t="s">
        <v>66</v>
      </c>
      <c r="D5" s="93"/>
      <c r="E5" s="31"/>
      <c r="F5" s="31"/>
      <c r="G5" s="31"/>
      <c r="H5" s="31"/>
      <c r="I5" s="31"/>
      <c r="J5" s="31"/>
      <c r="K5" s="91">
        <f t="shared" si="0"/>
        <v>0</v>
      </c>
      <c r="L5" s="93"/>
    </row>
    <row r="6" spans="1:12" ht="14.4" x14ac:dyDescent="0.3">
      <c r="A6" s="17">
        <v>5</v>
      </c>
      <c r="B6" s="101" t="s">
        <v>32</v>
      </c>
      <c r="C6" s="101" t="s">
        <v>66</v>
      </c>
      <c r="D6" s="93"/>
      <c r="E6" s="31"/>
      <c r="F6" s="31"/>
      <c r="G6" s="31"/>
      <c r="H6" s="31"/>
      <c r="I6" s="31"/>
      <c r="J6" s="31"/>
      <c r="K6" s="91">
        <f t="shared" si="0"/>
        <v>0</v>
      </c>
      <c r="L6" s="93"/>
    </row>
    <row r="7" spans="1:12" ht="14.4" x14ac:dyDescent="0.3">
      <c r="A7" s="17">
        <v>6</v>
      </c>
      <c r="B7" s="101" t="s">
        <v>83</v>
      </c>
      <c r="C7" s="101" t="s">
        <v>69</v>
      </c>
      <c r="D7" s="93"/>
      <c r="E7" s="31"/>
      <c r="F7" s="31"/>
      <c r="G7" s="31"/>
      <c r="H7" s="31"/>
      <c r="I7" s="31"/>
      <c r="J7" s="31"/>
      <c r="K7" s="91">
        <f t="shared" si="0"/>
        <v>0</v>
      </c>
      <c r="L7" s="93"/>
    </row>
    <row r="8" spans="1:12" ht="14.4" x14ac:dyDescent="0.3">
      <c r="A8" s="17">
        <v>7</v>
      </c>
      <c r="B8" s="101" t="s">
        <v>22</v>
      </c>
      <c r="C8" s="101" t="s">
        <v>62</v>
      </c>
      <c r="D8" s="93"/>
      <c r="E8" s="31"/>
      <c r="F8" s="31"/>
      <c r="G8" s="31"/>
      <c r="H8" s="31"/>
      <c r="I8" s="31"/>
      <c r="J8" s="31"/>
      <c r="K8" s="91">
        <f t="shared" si="0"/>
        <v>0</v>
      </c>
      <c r="L8" s="93"/>
    </row>
    <row r="9" spans="1:12" ht="14.4" x14ac:dyDescent="0.3">
      <c r="A9" s="17">
        <v>8</v>
      </c>
      <c r="B9" s="101" t="s">
        <v>92</v>
      </c>
      <c r="C9" s="101" t="s">
        <v>65</v>
      </c>
      <c r="D9" s="93"/>
      <c r="E9" s="31"/>
      <c r="F9" s="31"/>
      <c r="G9" s="31"/>
      <c r="H9" s="31"/>
      <c r="I9" s="31"/>
      <c r="J9" s="31"/>
      <c r="K9" s="91">
        <f>SUM(E9:J9)</f>
        <v>0</v>
      </c>
      <c r="L9" s="93"/>
    </row>
    <row r="10" spans="1:12" ht="14.4" x14ac:dyDescent="0.3">
      <c r="A10" s="17">
        <v>9</v>
      </c>
      <c r="B10" s="101" t="s">
        <v>26</v>
      </c>
      <c r="C10" s="101" t="s">
        <v>78</v>
      </c>
      <c r="D10" s="93"/>
      <c r="E10" s="31"/>
      <c r="F10" s="31"/>
      <c r="G10" s="31"/>
      <c r="H10" s="31"/>
      <c r="I10" s="31"/>
      <c r="J10" s="31"/>
      <c r="K10" s="91">
        <f t="shared" si="0"/>
        <v>0</v>
      </c>
      <c r="L10" s="93"/>
    </row>
    <row r="11" spans="1:12" ht="14.4" x14ac:dyDescent="0.3">
      <c r="A11" s="17">
        <v>10</v>
      </c>
      <c r="B11" s="101" t="s">
        <v>81</v>
      </c>
      <c r="C11" s="101" t="s">
        <v>82</v>
      </c>
      <c r="D11" s="93"/>
      <c r="E11" s="31"/>
      <c r="F11" s="31"/>
      <c r="G11" s="31"/>
      <c r="H11" s="31"/>
      <c r="I11" s="31"/>
      <c r="J11" s="31"/>
      <c r="K11" s="91">
        <f t="shared" si="0"/>
        <v>0</v>
      </c>
      <c r="L11" s="93"/>
    </row>
    <row r="12" spans="1:12" ht="14.4" x14ac:dyDescent="0.3">
      <c r="A12" s="17">
        <v>11</v>
      </c>
      <c r="B12" s="101" t="s">
        <v>67</v>
      </c>
      <c r="C12" s="101" t="s">
        <v>71</v>
      </c>
      <c r="D12" s="93"/>
      <c r="E12" s="31"/>
      <c r="F12" s="31"/>
      <c r="G12" s="31"/>
      <c r="H12" s="31"/>
      <c r="I12" s="31"/>
      <c r="J12" s="31"/>
      <c r="K12" s="91">
        <f t="shared" si="0"/>
        <v>0</v>
      </c>
      <c r="L12" s="93"/>
    </row>
    <row r="13" spans="1:12" ht="14.4" x14ac:dyDescent="0.3">
      <c r="A13" s="17">
        <v>12</v>
      </c>
      <c r="B13" s="101" t="s">
        <v>90</v>
      </c>
      <c r="C13" s="101" t="s">
        <v>23</v>
      </c>
      <c r="D13" s="93"/>
      <c r="E13" s="31"/>
      <c r="F13" s="31"/>
      <c r="G13" s="31"/>
      <c r="H13" s="31"/>
      <c r="I13" s="31"/>
      <c r="J13" s="31"/>
      <c r="K13" s="91">
        <f t="shared" si="0"/>
        <v>0</v>
      </c>
      <c r="L13" s="93"/>
    </row>
    <row r="14" spans="1:12" ht="14.4" x14ac:dyDescent="0.3">
      <c r="A14" s="17">
        <v>13</v>
      </c>
      <c r="B14" s="101" t="s">
        <v>28</v>
      </c>
      <c r="C14" s="101" t="s">
        <v>74</v>
      </c>
      <c r="D14" s="93"/>
      <c r="E14" s="31"/>
      <c r="F14" s="31"/>
      <c r="G14" s="31"/>
      <c r="H14" s="31"/>
      <c r="I14" s="31"/>
      <c r="J14" s="31"/>
      <c r="K14" s="91">
        <f t="shared" si="0"/>
        <v>0</v>
      </c>
      <c r="L14" s="93"/>
    </row>
    <row r="15" spans="1:12" ht="14.4" x14ac:dyDescent="0.3">
      <c r="A15" s="17">
        <v>14</v>
      </c>
      <c r="B15" s="101" t="s">
        <v>87</v>
      </c>
      <c r="C15" s="101" t="s">
        <v>88</v>
      </c>
      <c r="D15" s="93"/>
      <c r="E15" s="31"/>
      <c r="F15" s="31"/>
      <c r="G15" s="31"/>
      <c r="H15" s="31"/>
      <c r="I15" s="31"/>
      <c r="J15" s="31"/>
      <c r="K15" s="91">
        <f>SUM(E15:J15)</f>
        <v>0</v>
      </c>
      <c r="L15" s="93"/>
    </row>
    <row r="16" spans="1:12" ht="14.4" x14ac:dyDescent="0.3">
      <c r="A16" s="17">
        <v>15</v>
      </c>
      <c r="B16" s="101" t="s">
        <v>22</v>
      </c>
      <c r="C16" s="101" t="s">
        <v>24</v>
      </c>
      <c r="D16" s="93"/>
      <c r="E16" s="31"/>
      <c r="F16" s="31"/>
      <c r="G16" s="31"/>
      <c r="H16" s="31"/>
      <c r="I16" s="31"/>
      <c r="J16" s="31"/>
      <c r="K16" s="91">
        <f t="shared" si="0"/>
        <v>0</v>
      </c>
      <c r="L16" s="93"/>
    </row>
    <row r="17" spans="1:12" ht="14.4" x14ac:dyDescent="0.3">
      <c r="A17" s="17">
        <v>16</v>
      </c>
      <c r="B17" s="101" t="s">
        <v>21</v>
      </c>
      <c r="C17" s="101" t="s">
        <v>77</v>
      </c>
      <c r="D17" s="93"/>
      <c r="E17" s="31"/>
      <c r="F17" s="31"/>
      <c r="G17" s="31"/>
      <c r="H17" s="31"/>
      <c r="I17" s="31"/>
      <c r="J17" s="31"/>
      <c r="K17" s="91">
        <f t="shared" si="0"/>
        <v>0</v>
      </c>
      <c r="L17" s="93"/>
    </row>
    <row r="18" spans="1:12" ht="14.4" x14ac:dyDescent="0.3">
      <c r="A18" s="17">
        <v>17</v>
      </c>
      <c r="B18" s="101" t="s">
        <v>25</v>
      </c>
      <c r="C18" s="101" t="s">
        <v>68</v>
      </c>
      <c r="D18" s="93"/>
      <c r="E18" s="31"/>
      <c r="F18" s="31"/>
      <c r="G18" s="31"/>
      <c r="H18" s="31"/>
      <c r="I18" s="31"/>
      <c r="J18" s="31"/>
      <c r="K18" s="91">
        <f t="shared" si="0"/>
        <v>0</v>
      </c>
      <c r="L18" s="93"/>
    </row>
    <row r="19" spans="1:12" ht="14.4" x14ac:dyDescent="0.3">
      <c r="A19" s="17">
        <v>18</v>
      </c>
      <c r="B19" s="101" t="s">
        <v>87</v>
      </c>
      <c r="C19" s="101" t="s">
        <v>70</v>
      </c>
      <c r="D19" s="93"/>
      <c r="E19" s="31"/>
      <c r="F19" s="31"/>
      <c r="G19" s="31"/>
      <c r="H19" s="31"/>
      <c r="I19" s="31"/>
      <c r="J19" s="31"/>
      <c r="K19" s="91">
        <f t="shared" si="0"/>
        <v>0</v>
      </c>
      <c r="L19" s="93"/>
    </row>
    <row r="20" spans="1:12" ht="14.4" x14ac:dyDescent="0.3">
      <c r="A20" s="17">
        <v>19</v>
      </c>
      <c r="B20" s="101" t="s">
        <v>79</v>
      </c>
      <c r="C20" s="101" t="s">
        <v>80</v>
      </c>
      <c r="D20" s="93"/>
      <c r="E20" s="31"/>
      <c r="F20" s="31"/>
      <c r="G20" s="31"/>
      <c r="H20" s="31"/>
      <c r="I20" s="31"/>
      <c r="J20" s="31"/>
      <c r="K20" s="91">
        <f t="shared" si="0"/>
        <v>0</v>
      </c>
      <c r="L20" s="93"/>
    </row>
    <row r="21" spans="1:12" ht="14.4" x14ac:dyDescent="0.3">
      <c r="A21" s="17">
        <v>20</v>
      </c>
      <c r="B21" s="101" t="s">
        <v>28</v>
      </c>
      <c r="C21" s="101" t="s">
        <v>73</v>
      </c>
      <c r="D21" s="93"/>
      <c r="E21" s="31"/>
      <c r="F21" s="31"/>
      <c r="G21" s="31"/>
      <c r="H21" s="31"/>
      <c r="I21" s="31"/>
      <c r="J21" s="31"/>
      <c r="K21" s="91">
        <f t="shared" si="0"/>
        <v>0</v>
      </c>
      <c r="L21" s="93"/>
    </row>
    <row r="22" spans="1:12" ht="14.4" x14ac:dyDescent="0.3">
      <c r="A22" s="17">
        <v>21</v>
      </c>
      <c r="B22" s="101" t="s">
        <v>83</v>
      </c>
      <c r="C22" s="101" t="s">
        <v>85</v>
      </c>
      <c r="D22" s="93"/>
      <c r="E22" s="31"/>
      <c r="F22" s="31"/>
      <c r="G22" s="31"/>
      <c r="H22" s="31"/>
      <c r="I22" s="31"/>
      <c r="J22" s="31"/>
      <c r="K22" s="91">
        <f t="shared" si="0"/>
        <v>0</v>
      </c>
      <c r="L22" s="93"/>
    </row>
    <row r="23" spans="1:12" ht="14.4" x14ac:dyDescent="0.3">
      <c r="A23" s="17">
        <v>22</v>
      </c>
      <c r="B23" s="101" t="s">
        <v>92</v>
      </c>
      <c r="C23" s="101" t="s">
        <v>93</v>
      </c>
      <c r="D23" s="93"/>
      <c r="E23" s="31"/>
      <c r="F23" s="31"/>
      <c r="G23" s="31"/>
      <c r="H23" s="31"/>
      <c r="I23" s="31"/>
      <c r="J23" s="31"/>
      <c r="K23" s="91">
        <f t="shared" si="0"/>
        <v>0</v>
      </c>
      <c r="L23" s="93"/>
    </row>
    <row r="24" spans="1:12" ht="14.4" x14ac:dyDescent="0.3">
      <c r="A24" s="17">
        <v>23</v>
      </c>
      <c r="B24" s="101" t="s">
        <v>60</v>
      </c>
      <c r="C24" s="101" t="s">
        <v>27</v>
      </c>
      <c r="D24" s="93"/>
      <c r="E24" s="31"/>
      <c r="F24" s="31"/>
      <c r="G24" s="31"/>
      <c r="H24" s="31"/>
      <c r="I24" s="31"/>
      <c r="J24" s="31"/>
      <c r="K24" s="91">
        <f t="shared" si="0"/>
        <v>0</v>
      </c>
      <c r="L24" s="93"/>
    </row>
    <row r="25" spans="1:12" ht="14.4" x14ac:dyDescent="0.3">
      <c r="A25" s="17">
        <v>24</v>
      </c>
      <c r="B25" s="101" t="s">
        <v>22</v>
      </c>
      <c r="C25" s="101" t="s">
        <v>64</v>
      </c>
      <c r="D25" s="93"/>
      <c r="E25" s="31"/>
      <c r="F25" s="31"/>
      <c r="G25" s="31"/>
      <c r="H25" s="31"/>
      <c r="I25" s="31"/>
      <c r="J25" s="31"/>
      <c r="K25" s="91">
        <f t="shared" si="0"/>
        <v>0</v>
      </c>
      <c r="L25" s="93"/>
    </row>
    <row r="26" spans="1:12" ht="14.4" x14ac:dyDescent="0.3">
      <c r="A26" s="17">
        <v>25</v>
      </c>
      <c r="B26" s="101" t="s">
        <v>75</v>
      </c>
      <c r="C26" s="101" t="s">
        <v>76</v>
      </c>
      <c r="D26" s="93"/>
      <c r="E26" s="31"/>
      <c r="F26" s="31"/>
      <c r="G26" s="31"/>
      <c r="H26" s="31"/>
      <c r="I26" s="31"/>
      <c r="J26" s="31"/>
      <c r="K26" s="91">
        <f t="shared" si="0"/>
        <v>0</v>
      </c>
      <c r="L26" s="93"/>
    </row>
    <row r="27" spans="1:12" ht="14.4" x14ac:dyDescent="0.3">
      <c r="A27" s="17">
        <v>26</v>
      </c>
      <c r="B27" s="101" t="s">
        <v>87</v>
      </c>
      <c r="C27" s="101" t="s">
        <v>89</v>
      </c>
      <c r="D27" s="93"/>
      <c r="E27" s="31"/>
      <c r="F27" s="31"/>
      <c r="G27" s="31"/>
      <c r="H27" s="31"/>
      <c r="I27" s="31"/>
      <c r="J27" s="31"/>
      <c r="K27" s="91">
        <f t="shared" si="0"/>
        <v>0</v>
      </c>
      <c r="L27" s="93"/>
    </row>
    <row r="28" spans="1:12" ht="14.4" x14ac:dyDescent="0.3">
      <c r="A28" s="17">
        <v>27</v>
      </c>
      <c r="B28" s="101" t="s">
        <v>90</v>
      </c>
      <c r="C28" s="101" t="s">
        <v>91</v>
      </c>
      <c r="D28" s="93"/>
      <c r="E28" s="31"/>
      <c r="F28" s="31"/>
      <c r="G28" s="31"/>
      <c r="H28" s="31"/>
      <c r="I28" s="31"/>
      <c r="J28" s="31"/>
      <c r="K28" s="91">
        <f t="shared" si="0"/>
        <v>0</v>
      </c>
      <c r="L28" s="93"/>
    </row>
    <row r="29" spans="1:12" ht="14.4" x14ac:dyDescent="0.3">
      <c r="A29" s="17">
        <v>28</v>
      </c>
      <c r="B29" s="101" t="s">
        <v>95</v>
      </c>
      <c r="C29" s="101" t="s">
        <v>96</v>
      </c>
      <c r="D29" s="93"/>
      <c r="E29" s="31"/>
      <c r="F29" s="31"/>
      <c r="G29" s="31"/>
      <c r="H29" s="31"/>
      <c r="I29" s="31"/>
      <c r="J29" s="31"/>
      <c r="K29" s="91">
        <f t="shared" si="0"/>
        <v>0</v>
      </c>
      <c r="L29" s="93"/>
    </row>
    <row r="30" spans="1:12" ht="14.4" x14ac:dyDescent="0.3">
      <c r="A30" s="17">
        <v>29</v>
      </c>
      <c r="B30" s="101" t="s">
        <v>83</v>
      </c>
      <c r="C30" s="101" t="s">
        <v>84</v>
      </c>
      <c r="D30" s="93"/>
      <c r="E30" s="31"/>
      <c r="F30" s="31"/>
      <c r="G30" s="31"/>
      <c r="H30" s="31"/>
      <c r="I30" s="31"/>
      <c r="J30" s="31"/>
      <c r="K30" s="91">
        <f t="shared" si="0"/>
        <v>0</v>
      </c>
      <c r="L30" s="93"/>
    </row>
    <row r="31" spans="1:12" ht="14.4" x14ac:dyDescent="0.3">
      <c r="A31" s="17">
        <v>30</v>
      </c>
      <c r="B31" s="101" t="s">
        <v>92</v>
      </c>
      <c r="C31" s="101" t="s">
        <v>94</v>
      </c>
      <c r="D31" s="93"/>
      <c r="E31" s="31"/>
      <c r="F31" s="31"/>
      <c r="G31" s="31"/>
      <c r="H31" s="31"/>
      <c r="I31" s="31"/>
      <c r="J31" s="31"/>
      <c r="K31" s="91">
        <f t="shared" si="0"/>
        <v>0</v>
      </c>
      <c r="L31" s="93"/>
    </row>
    <row r="32" spans="1:12" ht="14.4" x14ac:dyDescent="0.3">
      <c r="A32" s="17">
        <v>31</v>
      </c>
      <c r="B32" s="101" t="s">
        <v>28</v>
      </c>
      <c r="C32" s="101" t="s">
        <v>29</v>
      </c>
      <c r="D32" s="93"/>
      <c r="E32" s="31"/>
      <c r="F32" s="31"/>
      <c r="G32" s="31"/>
      <c r="H32" s="31"/>
      <c r="I32" s="31"/>
      <c r="J32" s="31"/>
      <c r="K32" s="91">
        <f t="shared" si="0"/>
        <v>0</v>
      </c>
      <c r="L32" s="93"/>
    </row>
    <row r="33" spans="1:12" ht="14.4" x14ac:dyDescent="0.3">
      <c r="A33" s="17">
        <v>32</v>
      </c>
      <c r="B33" s="101" t="s">
        <v>21</v>
      </c>
      <c r="C33" s="101" t="s">
        <v>71</v>
      </c>
      <c r="D33" s="93"/>
      <c r="E33" s="31"/>
      <c r="F33" s="31"/>
      <c r="G33" s="31"/>
      <c r="H33" s="31"/>
      <c r="I33" s="31"/>
      <c r="J33" s="31"/>
      <c r="K33" s="91">
        <f t="shared" si="0"/>
        <v>0</v>
      </c>
      <c r="L33" s="93"/>
    </row>
    <row r="34" spans="1:12" ht="14.4" x14ac:dyDescent="0.3">
      <c r="A34" s="17">
        <v>33</v>
      </c>
      <c r="B34" s="101" t="s">
        <v>32</v>
      </c>
      <c r="C34" s="101" t="s">
        <v>31</v>
      </c>
      <c r="D34" s="93"/>
      <c r="E34" s="31"/>
      <c r="F34" s="31"/>
      <c r="G34" s="31"/>
      <c r="H34" s="31"/>
      <c r="I34" s="31"/>
      <c r="J34" s="31"/>
      <c r="K34" s="91">
        <f t="shared" si="0"/>
        <v>0</v>
      </c>
      <c r="L34" s="93"/>
    </row>
    <row r="35" spans="1:12" ht="14.4" x14ac:dyDescent="0.3">
      <c r="A35" s="17">
        <v>34</v>
      </c>
      <c r="B35" s="101" t="s">
        <v>95</v>
      </c>
      <c r="C35" s="101" t="s">
        <v>63</v>
      </c>
      <c r="D35" s="93"/>
      <c r="E35" s="31"/>
      <c r="F35" s="31"/>
      <c r="G35" s="31"/>
      <c r="H35" s="31"/>
      <c r="I35" s="31"/>
      <c r="J35" s="31"/>
      <c r="K35" s="91">
        <f t="shared" si="0"/>
        <v>0</v>
      </c>
      <c r="L35" s="93"/>
    </row>
    <row r="36" spans="1:12" ht="14.4" x14ac:dyDescent="0.3">
      <c r="A36" s="17">
        <v>35</v>
      </c>
      <c r="B36" s="101" t="s">
        <v>28</v>
      </c>
      <c r="C36" s="101" t="s">
        <v>61</v>
      </c>
      <c r="D36" s="93"/>
      <c r="E36" s="31"/>
      <c r="F36" s="31"/>
      <c r="G36" s="31"/>
      <c r="H36" s="31"/>
      <c r="I36" s="31"/>
      <c r="J36" s="31"/>
      <c r="K36" s="91">
        <f t="shared" si="0"/>
        <v>0</v>
      </c>
      <c r="L36" s="93"/>
    </row>
    <row r="37" spans="1:12" ht="14.4" x14ac:dyDescent="0.3">
      <c r="A37" s="17">
        <v>36</v>
      </c>
      <c r="B37" s="101" t="s">
        <v>98</v>
      </c>
      <c r="C37" s="101" t="s">
        <v>97</v>
      </c>
      <c r="D37" s="93"/>
      <c r="E37" s="31"/>
      <c r="F37" s="31"/>
      <c r="G37" s="31"/>
      <c r="H37" s="31"/>
      <c r="I37" s="31"/>
      <c r="J37" s="31"/>
      <c r="K37" s="91">
        <f t="shared" si="0"/>
        <v>0</v>
      </c>
      <c r="L37" s="93"/>
    </row>
    <row r="38" spans="1:12" ht="14.4" x14ac:dyDescent="0.3">
      <c r="A38" s="17">
        <v>15</v>
      </c>
      <c r="B38" s="101"/>
      <c r="C38" s="101"/>
      <c r="D38" s="93"/>
      <c r="E38" s="31"/>
      <c r="F38" s="31"/>
      <c r="G38" s="31"/>
      <c r="H38" s="31"/>
      <c r="I38" s="31"/>
      <c r="J38" s="31"/>
      <c r="K38" s="91">
        <f t="shared" si="0"/>
        <v>0</v>
      </c>
      <c r="L38" s="93"/>
    </row>
    <row r="39" spans="1:12" ht="14.4" x14ac:dyDescent="0.3">
      <c r="A39" s="17">
        <v>16</v>
      </c>
      <c r="B39" s="101"/>
      <c r="C39" s="101"/>
      <c r="D39" s="93"/>
      <c r="E39" s="31"/>
      <c r="F39" s="31"/>
      <c r="G39" s="31"/>
      <c r="H39" s="31"/>
      <c r="I39" s="31"/>
      <c r="J39" s="31"/>
      <c r="K39" s="91">
        <f t="shared" si="0"/>
        <v>0</v>
      </c>
      <c r="L39" s="93"/>
    </row>
    <row r="40" spans="1:12" ht="14.4" x14ac:dyDescent="0.3">
      <c r="A40" s="17">
        <v>17</v>
      </c>
      <c r="B40" s="101"/>
      <c r="C40" s="101"/>
      <c r="D40" s="93"/>
      <c r="E40" s="31"/>
      <c r="F40" s="31"/>
      <c r="G40" s="31"/>
      <c r="H40" s="31"/>
      <c r="I40" s="31"/>
      <c r="J40" s="31"/>
      <c r="K40" s="91">
        <f t="shared" si="0"/>
        <v>0</v>
      </c>
      <c r="L40" s="93"/>
    </row>
  </sheetData>
  <sortState xmlns:xlrd2="http://schemas.microsoft.com/office/spreadsheetml/2017/richdata2" ref="A2:C36">
    <sortCondition ref="A2:A36"/>
  </sortState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O101"/>
  <sheetViews>
    <sheetView workbookViewId="0">
      <pane ySplit="1" topLeftCell="A8" activePane="bottomLeft" state="frozen"/>
      <selection pane="bottomLeft" activeCell="H12" sqref="H12"/>
    </sheetView>
  </sheetViews>
  <sheetFormatPr defaultRowHeight="14.4" x14ac:dyDescent="0.3"/>
  <cols>
    <col min="1" max="1" width="4.19921875" style="349" customWidth="1"/>
    <col min="2" max="2" width="24.69921875" style="152" customWidth="1"/>
    <col min="3" max="3" width="11.3984375" style="152" customWidth="1"/>
    <col min="4" max="5" width="9" style="105"/>
    <col min="6" max="6" width="0" style="105" hidden="1" customWidth="1"/>
    <col min="7" max="7" width="9" style="105"/>
    <col min="8" max="8" width="10.69921875" style="37" customWidth="1"/>
    <col min="9" max="9" width="10.19921875" style="37" customWidth="1"/>
    <col min="10" max="10" width="0" style="37" hidden="1" customWidth="1"/>
    <col min="11" max="11" width="9" style="37"/>
    <col min="12" max="13" width="9" style="105"/>
    <col min="14" max="14" width="0" style="105" hidden="1" customWidth="1"/>
    <col min="15" max="15" width="9" style="105"/>
  </cols>
  <sheetData>
    <row r="1" spans="1:15" s="5" customFormat="1" x14ac:dyDescent="0.3">
      <c r="A1" s="188"/>
      <c r="B1" s="191" t="s">
        <v>0</v>
      </c>
      <c r="C1" s="191" t="s">
        <v>1</v>
      </c>
      <c r="D1" s="297" t="s">
        <v>10</v>
      </c>
      <c r="E1" s="297" t="s">
        <v>11</v>
      </c>
      <c r="F1" s="234" t="s">
        <v>17</v>
      </c>
      <c r="G1" s="234" t="s">
        <v>12</v>
      </c>
      <c r="H1" s="286" t="s">
        <v>13</v>
      </c>
      <c r="I1" s="189" t="s">
        <v>14</v>
      </c>
      <c r="J1" s="188" t="s">
        <v>18</v>
      </c>
      <c r="K1" s="188" t="s">
        <v>19</v>
      </c>
      <c r="L1" s="297" t="s">
        <v>15</v>
      </c>
      <c r="M1" s="297" t="s">
        <v>16</v>
      </c>
      <c r="N1" s="234" t="s">
        <v>20</v>
      </c>
      <c r="O1" s="234" t="s">
        <v>9</v>
      </c>
    </row>
    <row r="2" spans="1:15" s="10" customFormat="1" x14ac:dyDescent="0.3">
      <c r="A2" s="188">
        <v>1</v>
      </c>
      <c r="B2" s="332" t="str">
        <f>'Maturity 1'!B2</f>
        <v>James Butler</v>
      </c>
      <c r="C2" s="332" t="str">
        <f>'Maturity 1'!C2</f>
        <v>Holly</v>
      </c>
      <c r="D2" s="299">
        <f>VLOOKUP(C2,'Maturity 1'!$C$2:$D$101,2,FALSE)</f>
        <v>4.054398148148148E-4</v>
      </c>
      <c r="E2" s="299">
        <f>VLOOKUP(C2,'Maturity 2'!$C$2:$D$101,2,FALSE)</f>
        <v>0</v>
      </c>
      <c r="F2" s="236"/>
      <c r="G2" s="236">
        <f>SUM(D2:E2)</f>
        <v>4.054398148148148E-4</v>
      </c>
      <c r="H2" s="238">
        <f>VLOOKUP(C2,'Maturity 1'!$C$2:$K$101,8,FALSE)</f>
        <v>15</v>
      </c>
      <c r="I2" s="238">
        <f>VLOOKUP(C2,'Maturity 2'!$C$2:$J$101,8,FALSE)</f>
        <v>0</v>
      </c>
      <c r="J2" s="237"/>
      <c r="K2" s="237">
        <f>SUM(H2:I2)</f>
        <v>15</v>
      </c>
      <c r="L2" s="299">
        <f>VLOOKUP(C2,'Maturity 1'!$C$2:$L$101,9,FALSE)</f>
        <v>90</v>
      </c>
      <c r="M2" s="299">
        <f>VLOOKUP(C2,'Maturity 2'!$C$2:$K$101,9,FALSE)</f>
        <v>0</v>
      </c>
      <c r="N2" s="236"/>
      <c r="O2" s="236">
        <f>SUM(L2:M2)</f>
        <v>90</v>
      </c>
    </row>
    <row r="3" spans="1:15" s="10" customFormat="1" x14ac:dyDescent="0.3">
      <c r="A3" s="188">
        <v>2</v>
      </c>
      <c r="B3" s="332" t="str">
        <f>'Maturity 1'!B3</f>
        <v>Frankie Acosta</v>
      </c>
      <c r="C3" s="332" t="str">
        <f>'Maturity 1'!C3</f>
        <v>S4 Gus</v>
      </c>
      <c r="D3" s="299">
        <f>VLOOKUP(C3,'Maturity 1'!$C$2:$D$101,2,FALSE)</f>
        <v>4.0335648148148148E-4</v>
      </c>
      <c r="E3" s="299">
        <f>VLOOKUP(C3,'Maturity 2'!$C$2:$D$101,2,FALSE)</f>
        <v>0</v>
      </c>
      <c r="F3" s="236"/>
      <c r="G3" s="236">
        <f t="shared" ref="G3:G66" si="0">SUM(D3:E3)</f>
        <v>4.0335648148148148E-4</v>
      </c>
      <c r="H3" s="238">
        <f>VLOOKUP(C3,'Maturity 1'!$C$2:$K$101,8,FALSE)</f>
        <v>0</v>
      </c>
      <c r="I3" s="238">
        <f>VLOOKUP(C3,'Maturity 2'!$C$2:$J$101,8,FALSE)</f>
        <v>0</v>
      </c>
      <c r="J3" s="237"/>
      <c r="K3" s="237">
        <f t="shared" ref="K3:K66" si="1">SUM(H3:I3)</f>
        <v>0</v>
      </c>
      <c r="L3" s="299">
        <f>VLOOKUP(C3,'Maturity 1'!$C$2:$L$101,9,FALSE)</f>
        <v>75</v>
      </c>
      <c r="M3" s="299">
        <f>VLOOKUP(C3,'Maturity 2'!$C$2:$K$101,9,FALSE)</f>
        <v>0</v>
      </c>
      <c r="N3" s="236"/>
      <c r="O3" s="236">
        <f t="shared" ref="O3:O66" si="2">SUM(L3:M3)</f>
        <v>75</v>
      </c>
    </row>
    <row r="4" spans="1:15" s="10" customFormat="1" x14ac:dyDescent="0.3">
      <c r="A4" s="188">
        <v>3</v>
      </c>
      <c r="B4" s="332" t="str">
        <f>'Maturity 1'!B4</f>
        <v>James Butler</v>
      </c>
      <c r="C4" s="332" t="str">
        <f>'Maturity 1'!C4</f>
        <v>Bonnie</v>
      </c>
      <c r="D4" s="299">
        <f>VLOOKUP(C4,'Maturity 1'!$C$2:$D$101,2,FALSE)</f>
        <v>5.0486111111111109E-4</v>
      </c>
      <c r="E4" s="299">
        <f>VLOOKUP(C4,'Maturity 2'!$C$2:$D$101,2,FALSE)</f>
        <v>0</v>
      </c>
      <c r="F4" s="236"/>
      <c r="G4" s="236">
        <f t="shared" si="0"/>
        <v>5.0486111111111109E-4</v>
      </c>
      <c r="H4" s="238">
        <f>VLOOKUP(C4,'Maturity 1'!$C$2:$K$101,8,FALSE)</f>
        <v>0</v>
      </c>
      <c r="I4" s="238">
        <f>VLOOKUP(C4,'Maturity 2'!$C$2:$J$101,8,FALSE)</f>
        <v>0</v>
      </c>
      <c r="J4" s="237"/>
      <c r="K4" s="237">
        <f t="shared" si="1"/>
        <v>0</v>
      </c>
      <c r="L4" s="299">
        <f>VLOOKUP(C4,'Maturity 1'!$C$2:$L$101,9,FALSE)</f>
        <v>60</v>
      </c>
      <c r="M4" s="299">
        <f>VLOOKUP(C4,'Maturity 2'!$C$2:$K$101,9,FALSE)</f>
        <v>0</v>
      </c>
      <c r="N4" s="236"/>
      <c r="O4" s="236">
        <f t="shared" si="2"/>
        <v>60</v>
      </c>
    </row>
    <row r="5" spans="1:15" s="10" customFormat="1" x14ac:dyDescent="0.3">
      <c r="A5" s="188">
        <v>4</v>
      </c>
      <c r="B5" s="332" t="str">
        <f>'Maturity 1'!B5</f>
        <v>Lincoln Rogers</v>
      </c>
      <c r="C5" s="332" t="str">
        <f>'Maturity 1'!C5</f>
        <v>Huck</v>
      </c>
      <c r="D5" s="299">
        <f>VLOOKUP(C5,'Maturity 1'!$C$2:$D$101,2,FALSE)</f>
        <v>5.1747685185185186E-4</v>
      </c>
      <c r="E5" s="299">
        <f>VLOOKUP(C5,'Maturity 2'!$C$2:$D$101,2,FALSE)</f>
        <v>0</v>
      </c>
      <c r="F5" s="236"/>
      <c r="G5" s="236">
        <f t="shared" si="0"/>
        <v>5.1747685185185186E-4</v>
      </c>
      <c r="H5" s="238">
        <f>VLOOKUP(C5,'Maturity 1'!$C$2:$K$101,8,FALSE)</f>
        <v>0</v>
      </c>
      <c r="I5" s="238">
        <f>VLOOKUP(C5,'Maturity 2'!$C$2:$J$101,8,FALSE)</f>
        <v>0</v>
      </c>
      <c r="J5" s="237"/>
      <c r="K5" s="237">
        <f t="shared" si="1"/>
        <v>0</v>
      </c>
      <c r="L5" s="299">
        <f>VLOOKUP(C5,'Maturity 1'!$C$2:$L$101,9,FALSE)</f>
        <v>60</v>
      </c>
      <c r="M5" s="299">
        <f>VLOOKUP(C5,'Maturity 2'!$C$2:$K$101,9,FALSE)</f>
        <v>0</v>
      </c>
      <c r="N5" s="236"/>
      <c r="O5" s="236">
        <f t="shared" si="2"/>
        <v>60</v>
      </c>
    </row>
    <row r="6" spans="1:15" s="10" customFormat="1" x14ac:dyDescent="0.3">
      <c r="A6" s="188">
        <v>5</v>
      </c>
      <c r="B6" s="332" t="str">
        <f>'Maturity 1'!B6</f>
        <v>Kevin Lippe</v>
      </c>
      <c r="C6" s="332" t="str">
        <f>'Maturity 1'!C6</f>
        <v>Cedar Top Buck</v>
      </c>
      <c r="D6" s="299">
        <f>VLOOKUP(C6,'Maturity 1'!$C$2:$D$101,2,FALSE)</f>
        <v>5.7361111111111122E-4</v>
      </c>
      <c r="E6" s="299">
        <f>VLOOKUP(C6,'Maturity 2'!$C$2:$D$101,2,FALSE)</f>
        <v>0</v>
      </c>
      <c r="F6" s="236"/>
      <c r="G6" s="236">
        <f t="shared" si="0"/>
        <v>5.7361111111111122E-4</v>
      </c>
      <c r="H6" s="238">
        <f>VLOOKUP(C6,'Maturity 1'!$C$2:$K$101,8,FALSE)</f>
        <v>0</v>
      </c>
      <c r="I6" s="238">
        <f>VLOOKUP(C6,'Maturity 2'!$C$2:$J$101,8,FALSE)</f>
        <v>0</v>
      </c>
      <c r="J6" s="237"/>
      <c r="K6" s="237">
        <f t="shared" si="1"/>
        <v>0</v>
      </c>
      <c r="L6" s="299">
        <f>VLOOKUP(C6,'Maturity 1'!$C$2:$L$101,9,FALSE)</f>
        <v>60</v>
      </c>
      <c r="M6" s="299">
        <f>VLOOKUP(C6,'Maturity 2'!$C$2:$K$101,9,FALSE)</f>
        <v>0</v>
      </c>
      <c r="N6" s="236"/>
      <c r="O6" s="236">
        <f t="shared" si="2"/>
        <v>60</v>
      </c>
    </row>
    <row r="7" spans="1:15" s="10" customFormat="1" x14ac:dyDescent="0.3">
      <c r="A7" s="188">
        <v>6</v>
      </c>
      <c r="B7" s="332" t="str">
        <f>'Maturity 1'!B7</f>
        <v>Steve Scott</v>
      </c>
      <c r="C7" s="332" t="str">
        <f>'Maturity 1'!C7</f>
        <v>XL Jet</v>
      </c>
      <c r="D7" s="299">
        <f>VLOOKUP(C7,'Maturity 1'!$C$2:$D$101,2,FALSE)</f>
        <v>6.2638888888888889E-4</v>
      </c>
      <c r="E7" s="299">
        <f>VLOOKUP(C7,'Maturity 2'!$C$2:$D$101,2,FALSE)</f>
        <v>0</v>
      </c>
      <c r="F7" s="236"/>
      <c r="G7" s="236">
        <f t="shared" si="0"/>
        <v>6.2638888888888889E-4</v>
      </c>
      <c r="H7" s="238">
        <f>VLOOKUP(C7,'Maturity 1'!$C$2:$K$101,8,FALSE)</f>
        <v>0</v>
      </c>
      <c r="I7" s="238">
        <f>VLOOKUP(C7,'Maturity 2'!$C$2:$J$101,8,FALSE)</f>
        <v>0</v>
      </c>
      <c r="J7" s="237"/>
      <c r="K7" s="237">
        <f t="shared" si="1"/>
        <v>0</v>
      </c>
      <c r="L7" s="299">
        <f>VLOOKUP(C7,'Maturity 1'!$C$2:$L$101,9,FALSE)</f>
        <v>60</v>
      </c>
      <c r="M7" s="299">
        <f>VLOOKUP(C7,'Maturity 2'!$C$2:$K$101,9,FALSE)</f>
        <v>0</v>
      </c>
      <c r="N7" s="236"/>
      <c r="O7" s="236">
        <f t="shared" si="2"/>
        <v>60</v>
      </c>
    </row>
    <row r="8" spans="1:15" s="10" customFormat="1" x14ac:dyDescent="0.3">
      <c r="A8" s="188">
        <v>7</v>
      </c>
      <c r="B8" s="332" t="str">
        <f>'Maturity 1'!B8</f>
        <v>Brent Daniel</v>
      </c>
      <c r="C8" s="332" t="str">
        <f>'Maturity 1'!C8</f>
        <v>Sparky</v>
      </c>
      <c r="D8" s="299">
        <f>VLOOKUP(C8,'Maturity 1'!$C$2:$D$101,2,FALSE)</f>
        <v>3.0567129629629629E-4</v>
      </c>
      <c r="E8" s="299">
        <f>VLOOKUP(C8,'Maturity 2'!$C$2:$D$101,2,FALSE)</f>
        <v>0</v>
      </c>
      <c r="F8" s="236"/>
      <c r="G8" s="236">
        <f t="shared" si="0"/>
        <v>3.0567129629629629E-4</v>
      </c>
      <c r="H8" s="238">
        <f>VLOOKUP(C8,'Maturity 1'!$C$2:$K$101,8,FALSE)</f>
        <v>0</v>
      </c>
      <c r="I8" s="238">
        <f>VLOOKUP(C8,'Maturity 2'!$C$2:$J$101,8,FALSE)</f>
        <v>0</v>
      </c>
      <c r="J8" s="237"/>
      <c r="K8" s="237">
        <f t="shared" si="1"/>
        <v>0</v>
      </c>
      <c r="L8" s="299">
        <f>VLOOKUP(C8,'Maturity 1'!$C$2:$L$101,9,FALSE)</f>
        <v>45</v>
      </c>
      <c r="M8" s="299">
        <f>VLOOKUP(C8,'Maturity 2'!$C$2:$K$101,9,FALSE)</f>
        <v>0</v>
      </c>
      <c r="N8" s="236"/>
      <c r="O8" s="236">
        <f t="shared" si="2"/>
        <v>45</v>
      </c>
    </row>
    <row r="9" spans="1:15" s="10" customFormat="1" x14ac:dyDescent="0.3">
      <c r="A9" s="188">
        <v>8</v>
      </c>
      <c r="B9" s="332" t="str">
        <f>'Maturity 1'!B9</f>
        <v>Brian Jacobs</v>
      </c>
      <c r="C9" s="332" t="str">
        <f>'Maturity 1'!C9</f>
        <v>Jolene</v>
      </c>
      <c r="D9" s="299">
        <f>VLOOKUP(C9,'Maturity 1'!$C$2:$D$101,2,FALSE)</f>
        <v>3.540509259259259E-4</v>
      </c>
      <c r="E9" s="299">
        <f>VLOOKUP(C9,'Maturity 2'!$C$2:$D$101,2,FALSE)</f>
        <v>0</v>
      </c>
      <c r="F9" s="236"/>
      <c r="G9" s="236">
        <f t="shared" si="0"/>
        <v>3.540509259259259E-4</v>
      </c>
      <c r="H9" s="238">
        <f>VLOOKUP(C9,'Maturity 1'!$C$2:$K$101,8,FALSE)</f>
        <v>0</v>
      </c>
      <c r="I9" s="238">
        <f>VLOOKUP(C9,'Maturity 2'!$C$2:$J$101,8,FALSE)</f>
        <v>0</v>
      </c>
      <c r="J9" s="237"/>
      <c r="K9" s="237">
        <f t="shared" si="1"/>
        <v>0</v>
      </c>
      <c r="L9" s="299">
        <f>VLOOKUP(C9,'Maturity 1'!$C$2:$L$101,9,FALSE)</f>
        <v>45</v>
      </c>
      <c r="M9" s="299">
        <f>VLOOKUP(C9,'Maturity 2'!$C$2:$K$101,9,FALSE)</f>
        <v>0</v>
      </c>
      <c r="N9" s="236"/>
      <c r="O9" s="236">
        <f t="shared" si="2"/>
        <v>45</v>
      </c>
    </row>
    <row r="10" spans="1:15" s="10" customFormat="1" x14ac:dyDescent="0.3">
      <c r="A10" s="188">
        <v>9</v>
      </c>
      <c r="B10" s="332" t="str">
        <f>'Maturity 1'!B10</f>
        <v>Brian Jacobs</v>
      </c>
      <c r="C10" s="332" t="str">
        <f>'Maturity 1'!C10</f>
        <v>SBC Ivanka</v>
      </c>
      <c r="D10" s="299">
        <f>VLOOKUP(C10,'Maturity 1'!$C$2:$D$101,2,FALSE)</f>
        <v>4.90162037037037E-4</v>
      </c>
      <c r="E10" s="299">
        <f>VLOOKUP(C10,'Maturity 2'!$C$2:$D$101,2,FALSE)</f>
        <v>0</v>
      </c>
      <c r="F10" s="236"/>
      <c r="G10" s="236">
        <f t="shared" si="0"/>
        <v>4.90162037037037E-4</v>
      </c>
      <c r="H10" s="238">
        <f>VLOOKUP(C10,'Maturity 1'!$C$2:$K$101,8,FALSE)</f>
        <v>0</v>
      </c>
      <c r="I10" s="238">
        <f>VLOOKUP(C10,'Maturity 2'!$C$2:$J$101,8,FALSE)</f>
        <v>0</v>
      </c>
      <c r="J10" s="237"/>
      <c r="K10" s="237">
        <f t="shared" si="1"/>
        <v>0</v>
      </c>
      <c r="L10" s="299">
        <f>VLOOKUP(C10,'Maturity 1'!$C$2:$L$101,9,FALSE)</f>
        <v>45</v>
      </c>
      <c r="M10" s="299">
        <f>VLOOKUP(C10,'Maturity 2'!$C$2:$K$101,9,FALSE)</f>
        <v>0</v>
      </c>
      <c r="N10" s="236"/>
      <c r="O10" s="236">
        <f t="shared" si="2"/>
        <v>45</v>
      </c>
    </row>
    <row r="11" spans="1:15" s="10" customFormat="1" x14ac:dyDescent="0.3">
      <c r="A11" s="188">
        <v>10</v>
      </c>
      <c r="B11" s="332" t="str">
        <f>'Maturity 1'!B11</f>
        <v>Lincoln Rogers</v>
      </c>
      <c r="C11" s="332" t="str">
        <f>'Maturity 1'!C11</f>
        <v>Ada</v>
      </c>
      <c r="D11" s="299">
        <f>VLOOKUP(C11,'Maturity 1'!$C$2:$D$101,2,FALSE)</f>
        <v>6.2800925925925925E-4</v>
      </c>
      <c r="E11" s="299">
        <f>VLOOKUP(C11,'Maturity 2'!$C$2:$D$101,2,FALSE)</f>
        <v>0</v>
      </c>
      <c r="F11" s="236"/>
      <c r="G11" s="236">
        <f t="shared" si="0"/>
        <v>6.2800925925925925E-4</v>
      </c>
      <c r="H11" s="238">
        <f>VLOOKUP(C11,'Maturity 1'!$C$2:$K$101,8,FALSE)</f>
        <v>0</v>
      </c>
      <c r="I11" s="238">
        <f>VLOOKUP(C11,'Maturity 2'!$C$2:$J$101,8,FALSE)</f>
        <v>0</v>
      </c>
      <c r="J11" s="237"/>
      <c r="K11" s="237">
        <f t="shared" si="1"/>
        <v>0</v>
      </c>
      <c r="L11" s="299">
        <f>VLOOKUP(C11,'Maturity 1'!$C$2:$L$101,9,FALSE)</f>
        <v>45</v>
      </c>
      <c r="M11" s="299">
        <f>VLOOKUP(C11,'Maturity 2'!$C$2:$K$101,9,FALSE)</f>
        <v>0</v>
      </c>
      <c r="N11" s="236"/>
      <c r="O11" s="236">
        <f t="shared" si="2"/>
        <v>45</v>
      </c>
    </row>
    <row r="12" spans="1:15" s="10" customFormat="1" x14ac:dyDescent="0.3">
      <c r="A12" s="188">
        <v>11</v>
      </c>
      <c r="B12" s="332" t="str">
        <f>'Maturity 1'!B12</f>
        <v>Brian Jacobs</v>
      </c>
      <c r="C12" s="332" t="str">
        <f>'Maturity 1'!C12</f>
        <v>GS Dex</v>
      </c>
      <c r="D12" s="299">
        <f>VLOOKUP(C12,'Maturity 1'!$C$2:$D$101,2,FALSE)</f>
        <v>6.3622685185185191E-4</v>
      </c>
      <c r="E12" s="299">
        <f>VLOOKUP(C12,'Maturity 2'!$C$2:$D$101,2,FALSE)</f>
        <v>0</v>
      </c>
      <c r="F12" s="236"/>
      <c r="G12" s="236">
        <f t="shared" si="0"/>
        <v>6.3622685185185191E-4</v>
      </c>
      <c r="H12" s="238">
        <f>VLOOKUP(C12,'Maturity 1'!$C$2:$K$101,8,FALSE)</f>
        <v>0</v>
      </c>
      <c r="I12" s="238">
        <f>VLOOKUP(C12,'Maturity 2'!$C$2:$J$101,8,FALSE)</f>
        <v>0</v>
      </c>
      <c r="J12" s="237"/>
      <c r="K12" s="237">
        <f t="shared" si="1"/>
        <v>0</v>
      </c>
      <c r="L12" s="299">
        <f>VLOOKUP(C12,'Maturity 1'!$C$2:$L$101,9,FALSE)</f>
        <v>45</v>
      </c>
      <c r="M12" s="299">
        <f>VLOOKUP(C12,'Maturity 2'!$C$2:$K$101,9,FALSE)</f>
        <v>0</v>
      </c>
      <c r="N12" s="236"/>
      <c r="O12" s="236">
        <f t="shared" si="2"/>
        <v>45</v>
      </c>
    </row>
    <row r="13" spans="1:15" s="10" customFormat="1" x14ac:dyDescent="0.3">
      <c r="A13" s="188">
        <v>12</v>
      </c>
      <c r="B13" s="332" t="str">
        <f>'Maturity 1'!B13</f>
        <v>James Butler</v>
      </c>
      <c r="C13" s="332" t="str">
        <f>'Maturity 1'!C13</f>
        <v>Glen</v>
      </c>
      <c r="D13" s="299">
        <f>VLOOKUP(C13,'Maturity 1'!$C$2:$D$101,2,FALSE)</f>
        <v>7.5104166666666668E-4</v>
      </c>
      <c r="E13" s="299">
        <f>VLOOKUP(C13,'Maturity 2'!$C$2:$D$101,2,FALSE)</f>
        <v>0</v>
      </c>
      <c r="F13" s="236"/>
      <c r="G13" s="236">
        <f t="shared" si="0"/>
        <v>7.5104166666666668E-4</v>
      </c>
      <c r="H13" s="238">
        <f>VLOOKUP(C13,'Maturity 1'!$C$2:$K$101,8,FALSE)</f>
        <v>0</v>
      </c>
      <c r="I13" s="238">
        <f>VLOOKUP(C13,'Maturity 2'!$C$2:$J$101,8,FALSE)</f>
        <v>0</v>
      </c>
      <c r="J13" s="237"/>
      <c r="K13" s="237">
        <f t="shared" si="1"/>
        <v>0</v>
      </c>
      <c r="L13" s="299">
        <f>VLOOKUP(C13,'Maturity 1'!$C$2:$L$101,9,FALSE)</f>
        <v>45</v>
      </c>
      <c r="M13" s="299">
        <f>VLOOKUP(C13,'Maturity 2'!$C$2:$K$101,9,FALSE)</f>
        <v>0</v>
      </c>
      <c r="N13" s="236"/>
      <c r="O13" s="236">
        <f t="shared" si="2"/>
        <v>45</v>
      </c>
    </row>
    <row r="14" spans="1:15" s="10" customFormat="1" x14ac:dyDescent="0.3">
      <c r="A14" s="188">
        <v>13</v>
      </c>
      <c r="B14" s="332" t="str">
        <f>'Maturity 1'!B14</f>
        <v>Henry Van Ornum</v>
      </c>
      <c r="C14" s="332" t="str">
        <f>'Maturity 1'!C14</f>
        <v>SJP Eddie</v>
      </c>
      <c r="D14" s="299">
        <f>VLOOKUP(C14,'Maturity 1'!$C$2:$D$101,2,FALSE)</f>
        <v>1.3199074074074074E-3</v>
      </c>
      <c r="E14" s="299">
        <f>VLOOKUP(C14,'Maturity 2'!$C$2:$D$101,2,FALSE)</f>
        <v>0</v>
      </c>
      <c r="F14" s="236"/>
      <c r="G14" s="236">
        <f t="shared" si="0"/>
        <v>1.3199074074074074E-3</v>
      </c>
      <c r="H14" s="238">
        <f>VLOOKUP(C14,'Maturity 1'!$C$2:$K$101,8,FALSE)</f>
        <v>0</v>
      </c>
      <c r="I14" s="238">
        <f>VLOOKUP(C14,'Maturity 2'!$C$2:$J$101,8,FALSE)</f>
        <v>0</v>
      </c>
      <c r="J14" s="237"/>
      <c r="K14" s="237">
        <f t="shared" si="1"/>
        <v>0</v>
      </c>
      <c r="L14" s="299">
        <f>VLOOKUP(C14,'Maturity 1'!$C$2:$L$101,9,FALSE)</f>
        <v>45</v>
      </c>
      <c r="M14" s="299">
        <f>VLOOKUP(C14,'Maturity 2'!$C$2:$K$101,9,FALSE)</f>
        <v>0</v>
      </c>
      <c r="N14" s="236"/>
      <c r="O14" s="236">
        <f t="shared" si="2"/>
        <v>45</v>
      </c>
    </row>
    <row r="15" spans="1:15" s="10" customFormat="1" x14ac:dyDescent="0.3">
      <c r="A15" s="188">
        <v>14</v>
      </c>
      <c r="B15" s="332" t="str">
        <f>'Maturity 1'!B15</f>
        <v>Mike Thompson</v>
      </c>
      <c r="C15" s="332" t="str">
        <f>'Maturity 1'!C15</f>
        <v>Pat</v>
      </c>
      <c r="D15" s="299">
        <f>VLOOKUP(C15,'Maturity 1'!$C$2:$D$101,2,FALSE)</f>
        <v>4.6365740740740748E-4</v>
      </c>
      <c r="E15" s="299">
        <f>VLOOKUP(C15,'Maturity 2'!$C$2:$D$101,2,FALSE)</f>
        <v>0</v>
      </c>
      <c r="F15" s="236"/>
      <c r="G15" s="236">
        <f t="shared" si="0"/>
        <v>4.6365740740740748E-4</v>
      </c>
      <c r="H15" s="238">
        <f>VLOOKUP(C15,'Maturity 1'!$C$2:$K$101,8,FALSE)</f>
        <v>0</v>
      </c>
      <c r="I15" s="238">
        <f>VLOOKUP(C15,'Maturity 2'!$C$2:$J$101,8,FALSE)</f>
        <v>0</v>
      </c>
      <c r="J15" s="237"/>
      <c r="K15" s="237">
        <f t="shared" si="1"/>
        <v>0</v>
      </c>
      <c r="L15" s="299">
        <f>VLOOKUP(C15,'Maturity 1'!$C$2:$L$101,9,FALSE)</f>
        <v>30</v>
      </c>
      <c r="M15" s="299">
        <f>VLOOKUP(C15,'Maturity 2'!$C$2:$K$101,9,FALSE)</f>
        <v>0</v>
      </c>
      <c r="N15" s="236"/>
      <c r="O15" s="236">
        <f t="shared" si="2"/>
        <v>30</v>
      </c>
    </row>
    <row r="16" spans="1:15" s="10" customFormat="1" x14ac:dyDescent="0.3">
      <c r="A16" s="188">
        <v>15</v>
      </c>
      <c r="B16" s="332" t="str">
        <f>'Maturity 1'!B16</f>
        <v>J Emerson</v>
      </c>
      <c r="C16" s="332" t="str">
        <f>'Maturity 1'!C16</f>
        <v>Rockin O Bill</v>
      </c>
      <c r="D16" s="299">
        <f>VLOOKUP(C16,'Maturity 1'!$C$2:$D$101,2,FALSE)</f>
        <v>4.7037037037037034E-4</v>
      </c>
      <c r="E16" s="299">
        <f>VLOOKUP(C16,'Maturity 2'!$C$2:$D$101,2,FALSE)</f>
        <v>0</v>
      </c>
      <c r="F16" s="236"/>
      <c r="G16" s="236">
        <f t="shared" si="0"/>
        <v>4.7037037037037034E-4</v>
      </c>
      <c r="H16" s="238">
        <f>VLOOKUP(C16,'Maturity 1'!$C$2:$K$101,8,FALSE)</f>
        <v>0</v>
      </c>
      <c r="I16" s="238">
        <f>VLOOKUP(C16,'Maturity 2'!$C$2:$J$101,8,FALSE)</f>
        <v>0</v>
      </c>
      <c r="J16" s="237"/>
      <c r="K16" s="237">
        <f t="shared" si="1"/>
        <v>0</v>
      </c>
      <c r="L16" s="299">
        <f>VLOOKUP(C16,'Maturity 1'!$C$2:$L$101,9,FALSE)</f>
        <v>30</v>
      </c>
      <c r="M16" s="299">
        <f>VLOOKUP(C16,'Maturity 2'!$C$2:$K$101,9,FALSE)</f>
        <v>0</v>
      </c>
      <c r="N16" s="236"/>
      <c r="O16" s="236">
        <f t="shared" si="2"/>
        <v>30</v>
      </c>
    </row>
    <row r="17" spans="1:15" s="10" customFormat="1" x14ac:dyDescent="0.3">
      <c r="A17" s="188">
        <v>16</v>
      </c>
      <c r="B17" s="332" t="str">
        <f>'Maturity 1'!B17</f>
        <v>Dan Cant</v>
      </c>
      <c r="C17" s="332" t="str">
        <f>'Maturity 1'!C17</f>
        <v>Speed</v>
      </c>
      <c r="D17" s="299">
        <f>VLOOKUP(C17,'Maturity 1'!$C$2:$D$101,2,FALSE)</f>
        <v>4.7708333333333327E-4</v>
      </c>
      <c r="E17" s="299">
        <f>VLOOKUP(C17,'Maturity 2'!$C$2:$D$101,2,FALSE)</f>
        <v>0</v>
      </c>
      <c r="F17" s="236"/>
      <c r="G17" s="236">
        <f t="shared" si="0"/>
        <v>4.7708333333333327E-4</v>
      </c>
      <c r="H17" s="238">
        <f>VLOOKUP(C17,'Maturity 1'!$C$2:$K$101,8,FALSE)</f>
        <v>0</v>
      </c>
      <c r="I17" s="238">
        <f>VLOOKUP(C17,'Maturity 2'!$C$2:$J$101,8,FALSE)</f>
        <v>0</v>
      </c>
      <c r="J17" s="237"/>
      <c r="K17" s="237">
        <f t="shared" si="1"/>
        <v>0</v>
      </c>
      <c r="L17" s="299">
        <f>VLOOKUP(C17,'Maturity 1'!$C$2:$L$101,9,FALSE)</f>
        <v>30</v>
      </c>
      <c r="M17" s="299">
        <f>VLOOKUP(C17,'Maturity 2'!$C$2:$K$101,9,FALSE)</f>
        <v>0</v>
      </c>
      <c r="N17" s="236"/>
      <c r="O17" s="236">
        <f t="shared" si="2"/>
        <v>30</v>
      </c>
    </row>
    <row r="18" spans="1:15" s="10" customFormat="1" x14ac:dyDescent="0.3">
      <c r="A18" s="188">
        <v>17</v>
      </c>
      <c r="B18" s="332" t="str">
        <f>'Maturity 1'!B18</f>
        <v>Kevin Lippe</v>
      </c>
      <c r="C18" s="332" t="str">
        <f>'Maturity 1'!C18</f>
        <v>Newt</v>
      </c>
      <c r="D18" s="299">
        <f>VLOOKUP(C18,'Maturity 1'!$C$2:$D$101,2,FALSE)</f>
        <v>5.1203703703703708E-4</v>
      </c>
      <c r="E18" s="299">
        <f>VLOOKUP(C18,'Maturity 2'!$C$2:$D$101,2,FALSE)</f>
        <v>0</v>
      </c>
      <c r="F18" s="236"/>
      <c r="G18" s="236">
        <f t="shared" si="0"/>
        <v>5.1203703703703708E-4</v>
      </c>
      <c r="H18" s="238">
        <f>VLOOKUP(C18,'Maturity 1'!$C$2:$K$101,8,FALSE)</f>
        <v>0</v>
      </c>
      <c r="I18" s="238">
        <f>VLOOKUP(C18,'Maturity 2'!$C$2:$J$101,8,FALSE)</f>
        <v>0</v>
      </c>
      <c r="J18" s="237"/>
      <c r="K18" s="237">
        <f t="shared" si="1"/>
        <v>0</v>
      </c>
      <c r="L18" s="299">
        <f>VLOOKUP(C18,'Maturity 1'!$C$2:$L$101,9,FALSE)</f>
        <v>30</v>
      </c>
      <c r="M18" s="299">
        <f>VLOOKUP(C18,'Maturity 2'!$C$2:$K$101,9,FALSE)</f>
        <v>0</v>
      </c>
      <c r="N18" s="236"/>
      <c r="O18" s="236">
        <f t="shared" si="2"/>
        <v>30</v>
      </c>
    </row>
    <row r="19" spans="1:15" s="10" customFormat="1" x14ac:dyDescent="0.3">
      <c r="A19" s="188">
        <v>18</v>
      </c>
      <c r="B19" s="332" t="str">
        <f>'Maturity 1'!B19</f>
        <v>Chris Timmons</v>
      </c>
      <c r="C19" s="332" t="str">
        <f>'Maturity 1'!C19</f>
        <v>Coop</v>
      </c>
      <c r="D19" s="299">
        <f>VLOOKUP(C19,'Maturity 1'!$C$2:$D$101,2,FALSE)</f>
        <v>5.2337962962962961E-4</v>
      </c>
      <c r="E19" s="299">
        <f>VLOOKUP(C19,'Maturity 2'!$C$2:$D$101,2,FALSE)</f>
        <v>0</v>
      </c>
      <c r="F19" s="236"/>
      <c r="G19" s="236">
        <f t="shared" si="0"/>
        <v>5.2337962962962961E-4</v>
      </c>
      <c r="H19" s="238">
        <f>VLOOKUP(C19,'Maturity 1'!$C$2:$K$101,8,FALSE)</f>
        <v>0</v>
      </c>
      <c r="I19" s="238">
        <f>VLOOKUP(C19,'Maturity 2'!$C$2:$J$101,8,FALSE)</f>
        <v>0</v>
      </c>
      <c r="J19" s="237"/>
      <c r="K19" s="237">
        <f t="shared" si="1"/>
        <v>0</v>
      </c>
      <c r="L19" s="299">
        <f>VLOOKUP(C19,'Maturity 1'!$C$2:$L$101,9,FALSE)</f>
        <v>30</v>
      </c>
      <c r="M19" s="299">
        <f>VLOOKUP(C19,'Maturity 2'!$C$2:$K$101,9,FALSE)</f>
        <v>0</v>
      </c>
      <c r="N19" s="236"/>
      <c r="O19" s="236">
        <f t="shared" si="2"/>
        <v>30</v>
      </c>
    </row>
    <row r="20" spans="1:15" s="10" customFormat="1" x14ac:dyDescent="0.3">
      <c r="A20" s="188">
        <v>19</v>
      </c>
      <c r="B20" s="332" t="str">
        <f>'Maturity 1'!B20</f>
        <v>Chris Timmons</v>
      </c>
      <c r="C20" s="332" t="str">
        <f>'Maturity 1'!C20</f>
        <v>Bullet</v>
      </c>
      <c r="D20" s="299">
        <f>VLOOKUP(C20,'Maturity 1'!$C$2:$D$101,2,FALSE)</f>
        <v>5.3437500000000002E-4</v>
      </c>
      <c r="E20" s="299">
        <f>VLOOKUP(C20,'Maturity 2'!$C$2:$D$101,2,FALSE)</f>
        <v>0</v>
      </c>
      <c r="F20" s="236"/>
      <c r="G20" s="236">
        <f t="shared" si="0"/>
        <v>5.3437500000000002E-4</v>
      </c>
      <c r="H20" s="238">
        <f>VLOOKUP(C20,'Maturity 1'!$C$2:$K$101,8,FALSE)</f>
        <v>0</v>
      </c>
      <c r="I20" s="238">
        <f>VLOOKUP(C20,'Maturity 2'!$C$2:$J$101,8,FALSE)</f>
        <v>0</v>
      </c>
      <c r="J20" s="237"/>
      <c r="K20" s="237">
        <f t="shared" si="1"/>
        <v>0</v>
      </c>
      <c r="L20" s="299">
        <f>VLOOKUP(C20,'Maturity 1'!$C$2:$L$101,9,FALSE)</f>
        <v>30</v>
      </c>
      <c r="M20" s="299">
        <f>VLOOKUP(C20,'Maturity 2'!$C$2:$K$101,9,FALSE)</f>
        <v>0</v>
      </c>
      <c r="N20" s="236"/>
      <c r="O20" s="236">
        <f t="shared" si="2"/>
        <v>30</v>
      </c>
    </row>
    <row r="21" spans="1:15" x14ac:dyDescent="0.3">
      <c r="A21" s="188">
        <v>20</v>
      </c>
      <c r="B21" s="332" t="str">
        <f>'Maturity 1'!B21</f>
        <v>Lincoln Rogers</v>
      </c>
      <c r="C21" s="332" t="str">
        <f>'Maturity 1'!C21</f>
        <v>Jan</v>
      </c>
      <c r="D21" s="299">
        <f>VLOOKUP(C21,'Maturity 1'!$C$2:$D$101,2,FALSE)</f>
        <v>6.2129629629629622E-4</v>
      </c>
      <c r="E21" s="299">
        <f>VLOOKUP(C21,'Maturity 2'!$C$2:$D$101,2,FALSE)</f>
        <v>0</v>
      </c>
      <c r="F21" s="236"/>
      <c r="G21" s="236">
        <f t="shared" si="0"/>
        <v>6.2129629629629622E-4</v>
      </c>
      <c r="H21" s="238">
        <f>VLOOKUP(C21,'Maturity 1'!$C$2:$K$101,8,FALSE)</f>
        <v>0</v>
      </c>
      <c r="I21" s="238">
        <f>VLOOKUP(C21,'Maturity 2'!$C$2:$J$101,8,FALSE)</f>
        <v>0</v>
      </c>
      <c r="J21" s="237"/>
      <c r="K21" s="237">
        <f t="shared" si="1"/>
        <v>0</v>
      </c>
      <c r="L21" s="299">
        <f>VLOOKUP(C21,'Maturity 1'!$C$2:$L$101,9,FALSE)</f>
        <v>30</v>
      </c>
      <c r="M21" s="299">
        <f>VLOOKUP(C21,'Maturity 2'!$C$2:$K$101,9,FALSE)</f>
        <v>0</v>
      </c>
      <c r="N21" s="236"/>
      <c r="O21" s="236">
        <f t="shared" si="2"/>
        <v>30</v>
      </c>
    </row>
    <row r="22" spans="1:15" x14ac:dyDescent="0.3">
      <c r="A22" s="188">
        <v>21</v>
      </c>
      <c r="B22" s="332" t="str">
        <f>'Maturity 1'!B22</f>
        <v>Laura Stimatze</v>
      </c>
      <c r="C22" s="332" t="str">
        <f>'Maturity 1'!C22</f>
        <v>Hank</v>
      </c>
      <c r="D22" s="299">
        <f>VLOOKUP(C22,'Maturity 1'!$C$2:$D$101,2,FALSE)</f>
        <v>6.8981481481481487E-4</v>
      </c>
      <c r="E22" s="299">
        <f>VLOOKUP(C22,'Maturity 2'!$C$2:$D$101,2,FALSE)</f>
        <v>0</v>
      </c>
      <c r="F22" s="236"/>
      <c r="G22" s="236">
        <f t="shared" si="0"/>
        <v>6.8981481481481487E-4</v>
      </c>
      <c r="H22" s="238">
        <f>VLOOKUP(C22,'Maturity 1'!$C$2:$K$101,8,FALSE)</f>
        <v>0</v>
      </c>
      <c r="I22" s="238">
        <f>VLOOKUP(C22,'Maturity 2'!$C$2:$J$101,8,FALSE)</f>
        <v>0</v>
      </c>
      <c r="J22" s="237"/>
      <c r="K22" s="237">
        <f t="shared" si="1"/>
        <v>0</v>
      </c>
      <c r="L22" s="299">
        <f>VLOOKUP(C22,'Maturity 1'!$C$2:$L$101,9,FALSE)</f>
        <v>30</v>
      </c>
      <c r="M22" s="299">
        <f>VLOOKUP(C22,'Maturity 2'!$C$2:$K$101,9,FALSE)</f>
        <v>0</v>
      </c>
      <c r="N22" s="236"/>
      <c r="O22" s="236">
        <f t="shared" si="2"/>
        <v>30</v>
      </c>
    </row>
    <row r="23" spans="1:15" x14ac:dyDescent="0.3">
      <c r="A23" s="188">
        <v>22</v>
      </c>
      <c r="B23" s="332" t="str">
        <f>'Maturity 1'!B24</f>
        <v>Ward Hobbs</v>
      </c>
      <c r="C23" s="332" t="str">
        <f>'Maturity 1'!C24</f>
        <v>Red</v>
      </c>
      <c r="D23" s="299">
        <f>VLOOKUP(C23,'Maturity 1'!$C$2:$D$101,2,FALSE)</f>
        <v>1.0224537037037036E-3</v>
      </c>
      <c r="E23" s="299">
        <f>VLOOKUP(C23,'Maturity 2'!$C$2:$D$101,2,FALSE)</f>
        <v>0</v>
      </c>
      <c r="F23" s="236"/>
      <c r="G23" s="236">
        <f t="shared" si="0"/>
        <v>1.0224537037037036E-3</v>
      </c>
      <c r="H23" s="238">
        <f>VLOOKUP(C23,'Maturity 1'!$C$2:$K$101,8,FALSE)</f>
        <v>0</v>
      </c>
      <c r="I23" s="238">
        <f>VLOOKUP(C23,'Maturity 2'!$C$2:$J$101,8,FALSE)</f>
        <v>0</v>
      </c>
      <c r="J23" s="237"/>
      <c r="K23" s="237">
        <f t="shared" si="1"/>
        <v>0</v>
      </c>
      <c r="L23" s="299">
        <f>VLOOKUP(C23,'Maturity 1'!$C$2:$L$101,9,FALSE)</f>
        <v>30</v>
      </c>
      <c r="M23" s="299">
        <f>VLOOKUP(C23,'Maturity 2'!$C$2:$K$101,9,FALSE)</f>
        <v>0</v>
      </c>
      <c r="N23" s="236"/>
      <c r="O23" s="236">
        <f t="shared" si="2"/>
        <v>30</v>
      </c>
    </row>
    <row r="24" spans="1:15" x14ac:dyDescent="0.3">
      <c r="A24" s="188">
        <v>23</v>
      </c>
      <c r="B24" s="332" t="str">
        <f>'Maturity 1'!B25</f>
        <v>Mike Thompson</v>
      </c>
      <c r="C24" s="332" t="str">
        <f>'Maturity 1'!C25</f>
        <v>Curly</v>
      </c>
      <c r="D24" s="299">
        <f>VLOOKUP(C24,'Maturity 1'!$C$2:$D$101,2,FALSE)</f>
        <v>1.4064814814814814E-3</v>
      </c>
      <c r="E24" s="299">
        <f>VLOOKUP(C24,'Maturity 2'!$C$2:$D$101,2,FALSE)</f>
        <v>0</v>
      </c>
      <c r="F24" s="236"/>
      <c r="G24" s="236">
        <f t="shared" si="0"/>
        <v>1.4064814814814814E-3</v>
      </c>
      <c r="H24" s="238">
        <f>VLOOKUP(C24,'Maturity 1'!$C$2:$K$101,8,FALSE)</f>
        <v>0</v>
      </c>
      <c r="I24" s="238">
        <f>VLOOKUP(C24,'Maturity 2'!$C$2:$J$101,8,FALSE)</f>
        <v>0</v>
      </c>
      <c r="J24" s="237"/>
      <c r="K24" s="237">
        <f t="shared" si="1"/>
        <v>0</v>
      </c>
      <c r="L24" s="299">
        <f>VLOOKUP(C24,'Maturity 1'!$C$2:$L$101,9,FALSE)</f>
        <v>30</v>
      </c>
      <c r="M24" s="299">
        <f>VLOOKUP(C24,'Maturity 2'!$C$2:$K$101,9,FALSE)</f>
        <v>0</v>
      </c>
      <c r="N24" s="236"/>
      <c r="O24" s="236">
        <f t="shared" si="2"/>
        <v>30</v>
      </c>
    </row>
    <row r="25" spans="1:15" x14ac:dyDescent="0.3">
      <c r="A25" s="188">
        <v>24</v>
      </c>
      <c r="B25" s="332" t="str">
        <f>'Maturity 1'!B26</f>
        <v>Lincoln Rogers</v>
      </c>
      <c r="C25" s="332" t="str">
        <f>'Maturity 1'!C26</f>
        <v>Chet</v>
      </c>
      <c r="D25" s="299">
        <f>VLOOKUP(C25,'Maturity 1'!$C$2:$D$101,2,FALSE)</f>
        <v>1.5635416666666669E-3</v>
      </c>
      <c r="E25" s="299">
        <f>VLOOKUP(C25,'Maturity 2'!$C$2:$D$101,2,FALSE)</f>
        <v>0</v>
      </c>
      <c r="F25" s="236"/>
      <c r="G25" s="236">
        <f t="shared" si="0"/>
        <v>1.5635416666666669E-3</v>
      </c>
      <c r="H25" s="238">
        <f>VLOOKUP(C25,'Maturity 1'!$C$2:$K$101,8,FALSE)</f>
        <v>0</v>
      </c>
      <c r="I25" s="238">
        <f>VLOOKUP(C25,'Maturity 2'!$C$2:$J$101,8,FALSE)</f>
        <v>0</v>
      </c>
      <c r="J25" s="237"/>
      <c r="K25" s="237">
        <f t="shared" si="1"/>
        <v>0</v>
      </c>
      <c r="L25" s="299">
        <f>VLOOKUP(C25,'Maturity 1'!$C$2:$L$101,9,FALSE)</f>
        <v>30</v>
      </c>
      <c r="M25" s="299">
        <f>VLOOKUP(C25,'Maturity 2'!$C$2:$K$101,9,FALSE)</f>
        <v>0</v>
      </c>
      <c r="N25" s="236"/>
      <c r="O25" s="236">
        <f t="shared" si="2"/>
        <v>30</v>
      </c>
    </row>
    <row r="26" spans="1:15" x14ac:dyDescent="0.3">
      <c r="A26" s="188">
        <v>25</v>
      </c>
      <c r="B26" s="332" t="str">
        <f>'Maturity 1'!B27</f>
        <v>Dan Cant</v>
      </c>
      <c r="C26" s="332" t="str">
        <f>'Maturity 1'!C27</f>
        <v>Kitty</v>
      </c>
      <c r="D26" s="299">
        <f>VLOOKUP(C26,'Maturity 1'!$C$2:$D$101,2,FALSE)</f>
        <v>1.7843750000000002E-3</v>
      </c>
      <c r="E26" s="299">
        <f>VLOOKUP(C26,'Maturity 2'!$C$2:$D$101,2,FALSE)</f>
        <v>0</v>
      </c>
      <c r="F26" s="236"/>
      <c r="G26" s="236">
        <f t="shared" si="0"/>
        <v>1.7843750000000002E-3</v>
      </c>
      <c r="H26" s="238">
        <f>VLOOKUP(C26,'Maturity 1'!$C$2:$K$101,8,FALSE)</f>
        <v>0</v>
      </c>
      <c r="I26" s="238">
        <f>VLOOKUP(C26,'Maturity 2'!$C$2:$J$101,8,FALSE)</f>
        <v>0</v>
      </c>
      <c r="J26" s="237"/>
      <c r="K26" s="237">
        <f t="shared" si="1"/>
        <v>0</v>
      </c>
      <c r="L26" s="299">
        <f>VLOOKUP(C26,'Maturity 1'!$C$2:$L$101,9,FALSE)</f>
        <v>30</v>
      </c>
      <c r="M26" s="299">
        <f>VLOOKUP(C26,'Maturity 2'!$C$2:$K$101,9,FALSE)</f>
        <v>0</v>
      </c>
      <c r="N26" s="236"/>
      <c r="O26" s="236">
        <f t="shared" si="2"/>
        <v>30</v>
      </c>
    </row>
    <row r="27" spans="1:15" x14ac:dyDescent="0.3">
      <c r="A27" s="188">
        <v>26</v>
      </c>
      <c r="B27" s="332" t="str">
        <f>'Maturity 1'!B28</f>
        <v>Brent Daniel</v>
      </c>
      <c r="C27" s="332" t="str">
        <f>'Maturity 1'!C28</f>
        <v>July</v>
      </c>
      <c r="D27" s="299">
        <f>VLOOKUP(C27,'Maturity 1'!$C$2:$D$101,2,FALSE)</f>
        <v>1.9055555555555553E-3</v>
      </c>
      <c r="E27" s="299">
        <f>VLOOKUP(C27,'Maturity 2'!$C$2:$D$101,2,FALSE)</f>
        <v>0</v>
      </c>
      <c r="F27" s="236"/>
      <c r="G27" s="236">
        <f t="shared" si="0"/>
        <v>1.9055555555555553E-3</v>
      </c>
      <c r="H27" s="238">
        <f>VLOOKUP(C27,'Maturity 1'!$C$2:$K$101,8,FALSE)</f>
        <v>0</v>
      </c>
      <c r="I27" s="238">
        <f>VLOOKUP(C27,'Maturity 2'!$C$2:$J$101,8,FALSE)</f>
        <v>0</v>
      </c>
      <c r="J27" s="237"/>
      <c r="K27" s="237">
        <f t="shared" si="1"/>
        <v>0</v>
      </c>
      <c r="L27" s="299">
        <f>VLOOKUP(C27,'Maturity 1'!$C$2:$L$101,9,FALSE)</f>
        <v>30</v>
      </c>
      <c r="M27" s="299">
        <f>VLOOKUP(C27,'Maturity 2'!$C$2:$K$101,9,FALSE)</f>
        <v>0</v>
      </c>
      <c r="N27" s="236"/>
      <c r="O27" s="236">
        <f t="shared" si="2"/>
        <v>30</v>
      </c>
    </row>
    <row r="28" spans="1:15" x14ac:dyDescent="0.3">
      <c r="A28" s="188">
        <v>27</v>
      </c>
      <c r="B28" s="332" t="str">
        <f>'Maturity 1'!B29</f>
        <v>Tanya Gifford</v>
      </c>
      <c r="C28" s="332" t="str">
        <f>'Maturity 1'!C29</f>
        <v>Zeb</v>
      </c>
      <c r="D28" s="299">
        <f>VLOOKUP(C28,'Maturity 1'!$C$2:$D$101,2,FALSE)</f>
        <v>2.217592592592593E-4</v>
      </c>
      <c r="E28" s="299">
        <f>VLOOKUP(C28,'Maturity 2'!$C$2:$D$101,2,FALSE)</f>
        <v>0</v>
      </c>
      <c r="F28" s="236"/>
      <c r="G28" s="236">
        <f t="shared" si="0"/>
        <v>2.217592592592593E-4</v>
      </c>
      <c r="H28" s="238">
        <f>VLOOKUP(C28,'Maturity 1'!$C$2:$K$101,8,FALSE)</f>
        <v>0</v>
      </c>
      <c r="I28" s="238">
        <f>VLOOKUP(C28,'Maturity 2'!$C$2:$J$101,8,FALSE)</f>
        <v>0</v>
      </c>
      <c r="J28" s="237"/>
      <c r="K28" s="237">
        <f t="shared" si="1"/>
        <v>0</v>
      </c>
      <c r="L28" s="299">
        <f>VLOOKUP(C28,'Maturity 1'!$C$2:$L$101,9,FALSE)</f>
        <v>15</v>
      </c>
      <c r="M28" s="299">
        <f>VLOOKUP(C28,'Maturity 2'!$C$2:$K$101,9,FALSE)</f>
        <v>0</v>
      </c>
      <c r="N28" s="236"/>
      <c r="O28" s="236">
        <f t="shared" si="2"/>
        <v>15</v>
      </c>
    </row>
    <row r="29" spans="1:15" x14ac:dyDescent="0.3">
      <c r="A29" s="188">
        <v>28</v>
      </c>
      <c r="B29" s="332" t="str">
        <f>'Maturity 1'!B30</f>
        <v>Kyle Dillard</v>
      </c>
      <c r="C29" s="332" t="str">
        <f>'Maturity 1'!C30</f>
        <v>Mick</v>
      </c>
      <c r="D29" s="299">
        <f>VLOOKUP(C29,'Maturity 1'!$C$2:$D$101,2,FALSE)</f>
        <v>4.8831018518518516E-4</v>
      </c>
      <c r="E29" s="299">
        <f>VLOOKUP(C29,'Maturity 2'!$C$2:$D$101,2,FALSE)</f>
        <v>0</v>
      </c>
      <c r="F29" s="236"/>
      <c r="G29" s="236">
        <f t="shared" si="0"/>
        <v>4.8831018518518516E-4</v>
      </c>
      <c r="H29" s="238">
        <f>VLOOKUP(C29,'Maturity 1'!$C$2:$K$101,8,FALSE)</f>
        <v>0</v>
      </c>
      <c r="I29" s="238">
        <f>VLOOKUP(C29,'Maturity 2'!$C$2:$J$101,8,FALSE)</f>
        <v>0</v>
      </c>
      <c r="J29" s="237"/>
      <c r="K29" s="237">
        <f t="shared" si="1"/>
        <v>0</v>
      </c>
      <c r="L29" s="299">
        <f>VLOOKUP(C29,'Maturity 1'!$C$2:$L$101,9,FALSE)</f>
        <v>15</v>
      </c>
      <c r="M29" s="299">
        <f>VLOOKUP(C29,'Maturity 2'!$C$2:$K$101,9,FALSE)</f>
        <v>0</v>
      </c>
      <c r="N29" s="236"/>
      <c r="O29" s="236">
        <f t="shared" si="2"/>
        <v>15</v>
      </c>
    </row>
    <row r="30" spans="1:15" x14ac:dyDescent="0.3">
      <c r="A30" s="188">
        <v>29</v>
      </c>
      <c r="B30" s="332" t="str">
        <f>'Maturity 1'!B23</f>
        <v>Kaden Kinder</v>
      </c>
      <c r="C30" s="332" t="str">
        <f>'Maturity 1'!C23</f>
        <v>Sam</v>
      </c>
      <c r="D30" s="299">
        <f>VLOOKUP(C30,'Maturity 1'!$C$2:$D$101,2,FALSE)</f>
        <v>8.7615740740740742E-4</v>
      </c>
      <c r="E30" s="299">
        <f>VLOOKUP(C30,'Maturity 2'!$C$2:$D$101,2,FALSE)</f>
        <v>0</v>
      </c>
      <c r="F30" s="236"/>
      <c r="G30" s="236">
        <f t="shared" si="0"/>
        <v>8.7615740740740742E-4</v>
      </c>
      <c r="H30" s="238">
        <f>VLOOKUP(C30,'Maturity 1'!$C$2:$K$101,8,FALSE)</f>
        <v>0</v>
      </c>
      <c r="I30" s="238">
        <f>VLOOKUP(C30,'Maturity 2'!$C$2:$J$101,8,FALSE)</f>
        <v>0</v>
      </c>
      <c r="J30" s="237"/>
      <c r="K30" s="237">
        <f t="shared" si="1"/>
        <v>0</v>
      </c>
      <c r="L30" s="299">
        <f>VLOOKUP(C30,'Maturity 1'!$C$2:$L$101,9,FALSE)</f>
        <v>30</v>
      </c>
      <c r="M30" s="299">
        <f>VLOOKUP(C30,'Maturity 2'!$C$2:$K$101,9,FALSE)</f>
        <v>0</v>
      </c>
      <c r="N30" s="236"/>
      <c r="O30" s="236">
        <f t="shared" si="2"/>
        <v>30</v>
      </c>
    </row>
    <row r="31" spans="1:15" x14ac:dyDescent="0.3">
      <c r="A31" s="188">
        <v>30</v>
      </c>
      <c r="B31" s="332" t="str">
        <f>'Maturity 1'!B31</f>
        <v>Darin Deaton</v>
      </c>
      <c r="C31" s="332" t="str">
        <f>'Maturity 1'!C31</f>
        <v>Deaton's Red</v>
      </c>
      <c r="D31" s="299">
        <f>VLOOKUP(C31,'Maturity 1'!$C$2:$D$101,2,FALSE)</f>
        <v>4.8923611111111119E-4</v>
      </c>
      <c r="E31" s="299">
        <f>VLOOKUP(C31,'Maturity 2'!$C$2:$D$101,2,FALSE)</f>
        <v>0</v>
      </c>
      <c r="F31" s="236"/>
      <c r="G31" s="236">
        <f t="shared" si="0"/>
        <v>4.8923611111111119E-4</v>
      </c>
      <c r="H31" s="238">
        <f>VLOOKUP(C31,'Maturity 1'!$C$2:$K$101,8,FALSE)</f>
        <v>0</v>
      </c>
      <c r="I31" s="238">
        <f>VLOOKUP(C31,'Maturity 2'!$C$2:$J$101,8,FALSE)</f>
        <v>0</v>
      </c>
      <c r="J31" s="237"/>
      <c r="K31" s="237">
        <f t="shared" si="1"/>
        <v>0</v>
      </c>
      <c r="L31" s="299">
        <f>VLOOKUP(C31,'Maturity 1'!$C$2:$L$101,9,FALSE)</f>
        <v>15</v>
      </c>
      <c r="M31" s="299">
        <f>VLOOKUP(C31,'Maturity 2'!$C$2:$K$101,9,FALSE)</f>
        <v>0</v>
      </c>
      <c r="N31" s="236"/>
      <c r="O31" s="236">
        <f t="shared" si="2"/>
        <v>15</v>
      </c>
    </row>
    <row r="32" spans="1:15" x14ac:dyDescent="0.3">
      <c r="A32" s="188">
        <v>31</v>
      </c>
      <c r="B32" s="332" t="str">
        <f>'Maturity 1'!B32</f>
        <v>Derk Robinson</v>
      </c>
      <c r="C32" s="332" t="str">
        <f>'Maturity 1'!C32</f>
        <v>Gus</v>
      </c>
      <c r="D32" s="299">
        <f>VLOOKUP(C32,'Maturity 1'!$C$2:$D$101,2,FALSE)</f>
        <v>5.3182870370370374E-4</v>
      </c>
      <c r="E32" s="299">
        <f>VLOOKUP(C32,'Maturity 2'!$C$2:$D$101,2,FALSE)</f>
        <v>0</v>
      </c>
      <c r="F32" s="302"/>
      <c r="G32" s="236">
        <f t="shared" si="0"/>
        <v>5.3182870370370374E-4</v>
      </c>
      <c r="H32" s="238">
        <f>VLOOKUP(C32,'Maturity 1'!$C$2:$K$101,8,FALSE)</f>
        <v>0</v>
      </c>
      <c r="I32" s="238">
        <f>VLOOKUP(C32,'Maturity 2'!$C$2:$J$101,8,FALSE)</f>
        <v>0</v>
      </c>
      <c r="J32" s="303"/>
      <c r="K32" s="237">
        <f t="shared" si="1"/>
        <v>0</v>
      </c>
      <c r="L32" s="299">
        <f>VLOOKUP(C32,'Maturity 1'!$C$2:$L$101,9,FALSE)</f>
        <v>15</v>
      </c>
      <c r="M32" s="299">
        <f>VLOOKUP(C32,'Maturity 2'!$C$2:$K$101,9,FALSE)</f>
        <v>0</v>
      </c>
      <c r="N32" s="302"/>
      <c r="O32" s="236">
        <f t="shared" si="2"/>
        <v>15</v>
      </c>
    </row>
    <row r="33" spans="1:15" x14ac:dyDescent="0.3">
      <c r="A33" s="188">
        <v>32</v>
      </c>
      <c r="B33" s="332" t="str">
        <f>'Maturity 1'!B33</f>
        <v>Shauna Moser</v>
      </c>
      <c r="C33" s="332" t="str">
        <f>'Maturity 1'!C33</f>
        <v>RC Mick</v>
      </c>
      <c r="D33" s="299">
        <f>VLOOKUP(C33,'Maturity 1'!$C$2:$D$101,2,FALSE)</f>
        <v>6.4270833333333335E-4</v>
      </c>
      <c r="E33" s="299">
        <f>VLOOKUP(C33,'Maturity 2'!$C$2:$D$101,2,FALSE)</f>
        <v>0</v>
      </c>
      <c r="F33" s="302"/>
      <c r="G33" s="236">
        <f t="shared" si="0"/>
        <v>6.4270833333333335E-4</v>
      </c>
      <c r="H33" s="238">
        <f>VLOOKUP(C33,'Maturity 1'!$C$2:$K$101,8,FALSE)</f>
        <v>0</v>
      </c>
      <c r="I33" s="238">
        <f>VLOOKUP(C33,'Maturity 2'!$C$2:$J$101,8,FALSE)</f>
        <v>0</v>
      </c>
      <c r="J33" s="303"/>
      <c r="K33" s="237">
        <f t="shared" si="1"/>
        <v>0</v>
      </c>
      <c r="L33" s="299">
        <f>VLOOKUP(C33,'Maturity 1'!$C$2:$L$101,9,FALSE)</f>
        <v>15</v>
      </c>
      <c r="M33" s="299">
        <f>VLOOKUP(C33,'Maturity 2'!$C$2:$K$101,9,FALSE)</f>
        <v>0</v>
      </c>
      <c r="N33" s="302"/>
      <c r="O33" s="236">
        <f t="shared" si="2"/>
        <v>15</v>
      </c>
    </row>
    <row r="34" spans="1:15" x14ac:dyDescent="0.3">
      <c r="A34" s="188">
        <v>33</v>
      </c>
      <c r="B34" s="332" t="str">
        <f>'Maturity 1'!B34</f>
        <v>Shauna Moser</v>
      </c>
      <c r="C34" s="332" t="str">
        <f>'Maturity 1'!C34</f>
        <v>208 Gadget</v>
      </c>
      <c r="D34" s="299">
        <f>VLOOKUP(C34,'Maturity 1'!$C$2:$D$101,2,FALSE)</f>
        <v>6.8009259259259249E-4</v>
      </c>
      <c r="E34" s="299">
        <f>VLOOKUP(C34,'Maturity 2'!$C$2:$D$101,2,FALSE)</f>
        <v>0</v>
      </c>
      <c r="F34" s="302"/>
      <c r="G34" s="236">
        <f t="shared" si="0"/>
        <v>6.8009259259259249E-4</v>
      </c>
      <c r="H34" s="238">
        <f>VLOOKUP(C34,'Maturity 1'!$C$2:$K$101,8,FALSE)</f>
        <v>0</v>
      </c>
      <c r="I34" s="238">
        <f>VLOOKUP(C34,'Maturity 2'!$C$2:$J$101,8,FALSE)</f>
        <v>0</v>
      </c>
      <c r="J34" s="303"/>
      <c r="K34" s="237">
        <f t="shared" si="1"/>
        <v>0</v>
      </c>
      <c r="L34" s="299">
        <f>VLOOKUP(C34,'Maturity 1'!$C$2:$L$101,9,FALSE)</f>
        <v>15</v>
      </c>
      <c r="M34" s="299">
        <f>VLOOKUP(C34,'Maturity 2'!$C$2:$K$101,9,FALSE)</f>
        <v>0</v>
      </c>
      <c r="N34" s="302"/>
      <c r="O34" s="236">
        <f t="shared" si="2"/>
        <v>15</v>
      </c>
    </row>
    <row r="35" spans="1:15" x14ac:dyDescent="0.3">
      <c r="A35" s="188">
        <v>34</v>
      </c>
      <c r="B35" s="332" t="str">
        <f>'Maturity 1'!B35</f>
        <v>Henry Van Ornum</v>
      </c>
      <c r="C35" s="332" t="str">
        <f>'Maturity 1'!C35</f>
        <v>JBC Drover</v>
      </c>
      <c r="D35" s="299">
        <f>VLOOKUP(C35,'Maturity 1'!$C$2:$D$101,2,FALSE)</f>
        <v>7.1770833333333333E-4</v>
      </c>
      <c r="E35" s="299">
        <f>VLOOKUP(C35,'Maturity 2'!$C$2:$D$101,2,FALSE)</f>
        <v>0</v>
      </c>
      <c r="F35" s="302"/>
      <c r="G35" s="236">
        <f t="shared" si="0"/>
        <v>7.1770833333333333E-4</v>
      </c>
      <c r="H35" s="238">
        <f>VLOOKUP(C35,'Maturity 1'!$C$2:$K$101,8,FALSE)</f>
        <v>0</v>
      </c>
      <c r="I35" s="238">
        <f>VLOOKUP(C35,'Maturity 2'!$C$2:$J$101,8,FALSE)</f>
        <v>0</v>
      </c>
      <c r="J35" s="303"/>
      <c r="K35" s="237">
        <f t="shared" si="1"/>
        <v>0</v>
      </c>
      <c r="L35" s="299">
        <f>VLOOKUP(C35,'Maturity 1'!$C$2:$L$101,9,FALSE)</f>
        <v>15</v>
      </c>
      <c r="M35" s="299">
        <f>VLOOKUP(C35,'Maturity 2'!$C$2:$K$101,9,FALSE)</f>
        <v>0</v>
      </c>
      <c r="N35" s="302"/>
      <c r="O35" s="236">
        <f t="shared" si="2"/>
        <v>15</v>
      </c>
    </row>
    <row r="36" spans="1:15" x14ac:dyDescent="0.3">
      <c r="A36" s="188">
        <v>35</v>
      </c>
      <c r="B36" s="332" t="str">
        <f>'Maturity 1'!B36</f>
        <v>Tanya Gifford</v>
      </c>
      <c r="C36" s="332" t="str">
        <f>'Maturity 1'!C36</f>
        <v>PR Brynn</v>
      </c>
      <c r="D36" s="299">
        <f>VLOOKUP(C36,'Maturity 1'!$C$2:$D$101,2,FALSE)</f>
        <v>8.4074074074074075E-4</v>
      </c>
      <c r="E36" s="299">
        <f>VLOOKUP(C36,'Maturity 2'!$C$2:$D$101,2,FALSE)</f>
        <v>0</v>
      </c>
      <c r="F36" s="302"/>
      <c r="G36" s="236">
        <f t="shared" si="0"/>
        <v>8.4074074074074075E-4</v>
      </c>
      <c r="H36" s="238">
        <f>VLOOKUP(C36,'Maturity 1'!$C$2:$K$101,8,FALSE)</f>
        <v>0</v>
      </c>
      <c r="I36" s="238">
        <f>VLOOKUP(C36,'Maturity 2'!$C$2:$J$101,8,FALSE)</f>
        <v>0</v>
      </c>
      <c r="J36" s="303"/>
      <c r="K36" s="237">
        <f t="shared" si="1"/>
        <v>0</v>
      </c>
      <c r="L36" s="299">
        <f>VLOOKUP(C36,'Maturity 1'!$C$2:$L$101,9,FALSE)</f>
        <v>15</v>
      </c>
      <c r="M36" s="299">
        <f>VLOOKUP(C36,'Maturity 2'!$C$2:$K$101,9,FALSE)</f>
        <v>0</v>
      </c>
      <c r="N36" s="302"/>
      <c r="O36" s="236">
        <f t="shared" si="2"/>
        <v>15</v>
      </c>
    </row>
    <row r="37" spans="1:15" x14ac:dyDescent="0.3">
      <c r="A37" s="188">
        <v>36</v>
      </c>
      <c r="B37" s="332" t="str">
        <f>'Maturity 1'!B37</f>
        <v>Dwayne Hurliman</v>
      </c>
      <c r="C37" s="332" t="str">
        <f>'Maturity 1'!C37</f>
        <v>Skid</v>
      </c>
      <c r="D37" s="299">
        <f>VLOOKUP(C37,'Maturity 1'!$C$2:$D$101,2,FALSE)</f>
        <v>8.6562499999999997E-4</v>
      </c>
      <c r="E37" s="299">
        <f>VLOOKUP(C37,'Maturity 2'!$C$2:$D$101,2,FALSE)</f>
        <v>0</v>
      </c>
      <c r="F37" s="302"/>
      <c r="G37" s="236">
        <f t="shared" si="0"/>
        <v>8.6562499999999997E-4</v>
      </c>
      <c r="H37" s="238">
        <f>VLOOKUP(C37,'Maturity 1'!$C$2:$K$101,8,FALSE)</f>
        <v>0</v>
      </c>
      <c r="I37" s="238">
        <f>VLOOKUP(C37,'Maturity 2'!$C$2:$J$101,8,FALSE)</f>
        <v>0</v>
      </c>
      <c r="J37" s="303"/>
      <c r="K37" s="237">
        <f t="shared" si="1"/>
        <v>0</v>
      </c>
      <c r="L37" s="299">
        <f>VLOOKUP(C37,'Maturity 1'!$C$2:$L$101,9,FALSE)</f>
        <v>15</v>
      </c>
      <c r="M37" s="299">
        <f>VLOOKUP(C37,'Maturity 2'!$C$2:$K$101,9,FALSE)</f>
        <v>0</v>
      </c>
      <c r="N37" s="302"/>
      <c r="O37" s="236">
        <f t="shared" si="2"/>
        <v>15</v>
      </c>
    </row>
    <row r="38" spans="1:15" x14ac:dyDescent="0.3">
      <c r="A38" s="188">
        <v>37</v>
      </c>
      <c r="B38" s="332" t="str">
        <f>'Maturity 1'!B38</f>
        <v>Dana Penrod</v>
      </c>
      <c r="C38" s="332" t="str">
        <f>'Maturity 1'!C38</f>
        <v>SF Fez</v>
      </c>
      <c r="D38" s="299">
        <f>VLOOKUP(C38,'Maturity 1'!$C$2:$D$101,2,FALSE)</f>
        <v>9.0277777777777784E-4</v>
      </c>
      <c r="E38" s="299">
        <f>VLOOKUP(C38,'Maturity 2'!$C$2:$D$101,2,FALSE)</f>
        <v>0</v>
      </c>
      <c r="F38" s="302"/>
      <c r="G38" s="236">
        <f t="shared" si="0"/>
        <v>9.0277777777777784E-4</v>
      </c>
      <c r="H38" s="238">
        <f>VLOOKUP(C38,'Maturity 1'!$C$2:$K$101,8,FALSE)</f>
        <v>0</v>
      </c>
      <c r="I38" s="238">
        <f>VLOOKUP(C38,'Maturity 2'!$C$2:$J$101,8,FALSE)</f>
        <v>0</v>
      </c>
      <c r="J38" s="303"/>
      <c r="K38" s="237">
        <f t="shared" si="1"/>
        <v>0</v>
      </c>
      <c r="L38" s="299">
        <f>VLOOKUP(C38,'Maturity 1'!$C$2:$L$101,9,FALSE)</f>
        <v>15</v>
      </c>
      <c r="M38" s="299">
        <f>VLOOKUP(C38,'Maturity 2'!$C$2:$K$101,9,FALSE)</f>
        <v>0</v>
      </c>
      <c r="N38" s="302"/>
      <c r="O38" s="236">
        <f t="shared" si="2"/>
        <v>15</v>
      </c>
    </row>
    <row r="39" spans="1:15" x14ac:dyDescent="0.3">
      <c r="A39" s="188">
        <v>38</v>
      </c>
      <c r="B39" s="332" t="str">
        <f>'Maturity 1'!B39</f>
        <v>Kyle Dillard</v>
      </c>
      <c r="C39" s="332" t="str">
        <f>'Maturity 1'!C39</f>
        <v>Bo</v>
      </c>
      <c r="D39" s="299">
        <f>VLOOKUP(C39,'Maturity 1'!$C$2:$D$101,2,FALSE)</f>
        <v>1.1030092592592593E-3</v>
      </c>
      <c r="E39" s="299">
        <f>VLOOKUP(C39,'Maturity 2'!$C$2:$D$101,2,FALSE)</f>
        <v>0</v>
      </c>
      <c r="F39" s="302"/>
      <c r="G39" s="236">
        <f t="shared" si="0"/>
        <v>1.1030092592592593E-3</v>
      </c>
      <c r="H39" s="238">
        <f>VLOOKUP(C39,'Maturity 1'!$C$2:$K$101,8,FALSE)</f>
        <v>0</v>
      </c>
      <c r="I39" s="238">
        <f>VLOOKUP(C39,'Maturity 2'!$C$2:$J$101,8,FALSE)</f>
        <v>0</v>
      </c>
      <c r="J39" s="303"/>
      <c r="K39" s="237">
        <f t="shared" si="1"/>
        <v>0</v>
      </c>
      <c r="L39" s="299">
        <f>VLOOKUP(C39,'Maturity 1'!$C$2:$L$101,9,FALSE)</f>
        <v>15</v>
      </c>
      <c r="M39" s="299">
        <f>VLOOKUP(C39,'Maturity 2'!$C$2:$K$101,9,FALSE)</f>
        <v>0</v>
      </c>
      <c r="N39" s="302"/>
      <c r="O39" s="236">
        <f t="shared" si="2"/>
        <v>15</v>
      </c>
    </row>
    <row r="40" spans="1:15" x14ac:dyDescent="0.3">
      <c r="A40" s="188">
        <v>39</v>
      </c>
      <c r="B40" s="332" t="str">
        <f>'Maturity 1'!B40</f>
        <v>Robbie Richardson</v>
      </c>
      <c r="C40" s="332" t="str">
        <f>'Maturity 1'!C40</f>
        <v>Skyline Freck</v>
      </c>
      <c r="D40" s="299">
        <f>VLOOKUP(C40,'Maturity 1'!$C$2:$D$101,2,FALSE)</f>
        <v>1.139236111111111E-3</v>
      </c>
      <c r="E40" s="299">
        <f>VLOOKUP(C40,'Maturity 2'!$C$2:$D$101,2,FALSE)</f>
        <v>0</v>
      </c>
      <c r="F40" s="302"/>
      <c r="G40" s="236">
        <f t="shared" si="0"/>
        <v>1.139236111111111E-3</v>
      </c>
      <c r="H40" s="238">
        <f>VLOOKUP(C40,'Maturity 1'!$C$2:$K$101,8,FALSE)</f>
        <v>0</v>
      </c>
      <c r="I40" s="238">
        <f>VLOOKUP(C40,'Maturity 2'!$C$2:$J$101,8,FALSE)</f>
        <v>0</v>
      </c>
      <c r="J40" s="303"/>
      <c r="K40" s="237">
        <f t="shared" si="1"/>
        <v>0</v>
      </c>
      <c r="L40" s="299">
        <f>VLOOKUP(C40,'Maturity 1'!$C$2:$L$101,9,FALSE)</f>
        <v>15</v>
      </c>
      <c r="M40" s="299">
        <f>VLOOKUP(C40,'Maturity 2'!$C$2:$K$101,9,FALSE)</f>
        <v>0</v>
      </c>
      <c r="N40" s="302"/>
      <c r="O40" s="236">
        <f t="shared" si="2"/>
        <v>15</v>
      </c>
    </row>
    <row r="41" spans="1:15" x14ac:dyDescent="0.3">
      <c r="A41" s="188">
        <v>40</v>
      </c>
      <c r="B41" s="332" t="str">
        <f>'Maturity 1'!B41</f>
        <v>Mike Thompson</v>
      </c>
      <c r="C41" s="332" t="str">
        <f>'Maturity 1'!C41</f>
        <v>Nap</v>
      </c>
      <c r="D41" s="299">
        <f>VLOOKUP(C41,'Maturity 1'!$C$2:$D$101,2,FALSE)</f>
        <v>2.351388888888889E-3</v>
      </c>
      <c r="E41" s="299" t="e">
        <f>VLOOKUP(C41,'Maturity 2'!$C$2:$D$101,2,FALSE)</f>
        <v>#N/A</v>
      </c>
      <c r="F41" s="302"/>
      <c r="G41" s="236" t="e">
        <f t="shared" si="0"/>
        <v>#N/A</v>
      </c>
      <c r="H41" s="238">
        <f>VLOOKUP(C41,'Maturity 1'!$C$2:$K$101,8,FALSE)</f>
        <v>0</v>
      </c>
      <c r="I41" s="238" t="e">
        <f>VLOOKUP(C41,'Maturity 2'!$C$2:$J$101,8,FALSE)</f>
        <v>#N/A</v>
      </c>
      <c r="J41" s="303"/>
      <c r="K41" s="237" t="e">
        <f t="shared" si="1"/>
        <v>#N/A</v>
      </c>
      <c r="L41" s="299">
        <f>VLOOKUP(C41,'Maturity 1'!$C$2:$L$101,9,FALSE)</f>
        <v>15</v>
      </c>
      <c r="M41" s="299" t="e">
        <f>VLOOKUP(C41,'Maturity 2'!$C$2:$K$101,9,FALSE)</f>
        <v>#N/A</v>
      </c>
      <c r="N41" s="302"/>
      <c r="O41" s="236" t="e">
        <f t="shared" si="2"/>
        <v>#N/A</v>
      </c>
    </row>
    <row r="42" spans="1:15" x14ac:dyDescent="0.3">
      <c r="A42" s="188">
        <v>41</v>
      </c>
      <c r="B42" s="332" t="str">
        <f>'Maturity 1'!B42</f>
        <v>Dana Penrod</v>
      </c>
      <c r="C42" s="332" t="str">
        <f>'Maturity 1'!C42</f>
        <v>Burradoo Hula</v>
      </c>
      <c r="D42" s="299">
        <f>VLOOKUP(C42,'Maturity 1'!$C$2:$D$101,2,FALSE)</f>
        <v>3.6181712962962964E-3</v>
      </c>
      <c r="E42" s="299">
        <f>VLOOKUP(C42,'Maturity 2'!$C$2:$D$101,2,FALSE)</f>
        <v>0</v>
      </c>
      <c r="F42" s="302"/>
      <c r="G42" s="236">
        <f t="shared" si="0"/>
        <v>3.6181712962962964E-3</v>
      </c>
      <c r="H42" s="238">
        <f>VLOOKUP(C42,'Maturity 1'!$C$2:$K$101,8,FALSE)</f>
        <v>0</v>
      </c>
      <c r="I42" s="238">
        <f>VLOOKUP(C42,'Maturity 2'!$C$2:$J$101,8,FALSE)</f>
        <v>0</v>
      </c>
      <c r="J42" s="303"/>
      <c r="K42" s="237">
        <f t="shared" si="1"/>
        <v>0</v>
      </c>
      <c r="L42" s="299">
        <f>VLOOKUP(C42,'Maturity 1'!$C$2:$L$101,9,FALSE)</f>
        <v>15</v>
      </c>
      <c r="M42" s="299">
        <f>VLOOKUP(C42,'Maturity 2'!$C$2:$K$101,9,FALSE)</f>
        <v>0</v>
      </c>
      <c r="N42" s="302"/>
      <c r="O42" s="236">
        <f t="shared" si="2"/>
        <v>15</v>
      </c>
    </row>
    <row r="43" spans="1:15" x14ac:dyDescent="0.3">
      <c r="A43" s="188">
        <v>42</v>
      </c>
      <c r="B43" s="332" t="str">
        <f>'Maturity 1'!B43</f>
        <v>Joni Tietjen</v>
      </c>
      <c r="C43" s="332" t="str">
        <f>'Maturity 1'!C43</f>
        <v>Afton</v>
      </c>
      <c r="D43" s="299" t="str">
        <f>VLOOKUP(C43,'Maturity 1'!$C$2:$D$101,2,FALSE)</f>
        <v>Scratch</v>
      </c>
      <c r="E43" s="299">
        <f>VLOOKUP(C43,'Maturity 2'!$C$2:$D$101,2,FALSE)</f>
        <v>0</v>
      </c>
      <c r="F43" s="302"/>
      <c r="G43" s="236">
        <f t="shared" si="0"/>
        <v>0</v>
      </c>
      <c r="H43" s="238">
        <f>VLOOKUP(C43,'Maturity 1'!$C$2:$K$101,8,FALSE)</f>
        <v>0</v>
      </c>
      <c r="I43" s="238">
        <f>VLOOKUP(C43,'Maturity 2'!$C$2:$J$101,8,FALSE)</f>
        <v>0</v>
      </c>
      <c r="J43" s="303"/>
      <c r="K43" s="237">
        <f t="shared" si="1"/>
        <v>0</v>
      </c>
      <c r="L43" s="299">
        <f>VLOOKUP(C43,'Maturity 1'!$C$2:$L$101,9,FALSE)</f>
        <v>0</v>
      </c>
      <c r="M43" s="299">
        <f>VLOOKUP(C43,'Maturity 2'!$C$2:$K$101,9,FALSE)</f>
        <v>0</v>
      </c>
      <c r="N43" s="302"/>
      <c r="O43" s="236">
        <f t="shared" si="2"/>
        <v>0</v>
      </c>
    </row>
    <row r="44" spans="1:15" x14ac:dyDescent="0.3">
      <c r="A44" s="188">
        <v>43</v>
      </c>
      <c r="B44" s="332">
        <f>'Maturity 1'!B44</f>
        <v>0</v>
      </c>
      <c r="C44" s="332">
        <f>'Maturity 1'!C44</f>
        <v>0</v>
      </c>
      <c r="D44" s="299" t="e">
        <f>VLOOKUP(C44,'Maturity 1'!$C$2:$D$101,2,FALSE)</f>
        <v>#N/A</v>
      </c>
      <c r="E44" s="299" t="e">
        <f>VLOOKUP(C44,'Maturity 2'!$C$2:$D$101,2,FALSE)</f>
        <v>#N/A</v>
      </c>
      <c r="F44" s="302"/>
      <c r="G44" s="236" t="e">
        <f t="shared" si="0"/>
        <v>#N/A</v>
      </c>
      <c r="H44" s="238" t="e">
        <f>VLOOKUP(C44,'Maturity 1'!$C$2:$K$101,8,FALSE)</f>
        <v>#N/A</v>
      </c>
      <c r="I44" s="238" t="e">
        <f>VLOOKUP(C44,'Maturity 2'!$C$2:$J$101,8,FALSE)</f>
        <v>#N/A</v>
      </c>
      <c r="J44" s="303"/>
      <c r="K44" s="237" t="e">
        <f t="shared" si="1"/>
        <v>#N/A</v>
      </c>
      <c r="L44" s="299" t="e">
        <f>VLOOKUP(C44,'Maturity 1'!$C$2:$L$101,9,FALSE)</f>
        <v>#N/A</v>
      </c>
      <c r="M44" s="299" t="e">
        <f>VLOOKUP(C44,'Maturity 2'!$C$2:$K$101,9,FALSE)</f>
        <v>#N/A</v>
      </c>
      <c r="N44" s="302"/>
      <c r="O44" s="236" t="e">
        <f t="shared" si="2"/>
        <v>#N/A</v>
      </c>
    </row>
    <row r="45" spans="1:15" x14ac:dyDescent="0.3">
      <c r="A45" s="188">
        <v>44</v>
      </c>
      <c r="B45" s="332">
        <f>'Maturity 1'!B45</f>
        <v>0</v>
      </c>
      <c r="C45" s="332">
        <f>'Maturity 1'!C45</f>
        <v>0</v>
      </c>
      <c r="D45" s="299" t="e">
        <f>VLOOKUP(C45,'Maturity 1'!$C$2:$D$101,2,FALSE)</f>
        <v>#N/A</v>
      </c>
      <c r="E45" s="299" t="e">
        <f>VLOOKUP(C45,'Maturity 2'!$C$2:$D$101,2,FALSE)</f>
        <v>#N/A</v>
      </c>
      <c r="F45" s="302"/>
      <c r="G45" s="236" t="e">
        <f t="shared" si="0"/>
        <v>#N/A</v>
      </c>
      <c r="H45" s="238" t="e">
        <f>VLOOKUP(C45,'Maturity 1'!$C$2:$K$101,8,FALSE)</f>
        <v>#N/A</v>
      </c>
      <c r="I45" s="238" t="e">
        <f>VLOOKUP(C45,'Maturity 2'!$C$2:$J$101,8,FALSE)</f>
        <v>#N/A</v>
      </c>
      <c r="J45" s="303"/>
      <c r="K45" s="237" t="e">
        <f t="shared" si="1"/>
        <v>#N/A</v>
      </c>
      <c r="L45" s="299" t="e">
        <f>VLOOKUP(C45,'Maturity 1'!$C$2:$L$101,9,FALSE)</f>
        <v>#N/A</v>
      </c>
      <c r="M45" s="299" t="e">
        <f>VLOOKUP(C45,'Maturity 2'!$C$2:$K$101,9,FALSE)</f>
        <v>#N/A</v>
      </c>
      <c r="N45" s="302"/>
      <c r="O45" s="236" t="e">
        <f t="shared" si="2"/>
        <v>#N/A</v>
      </c>
    </row>
    <row r="46" spans="1:15" x14ac:dyDescent="0.3">
      <c r="A46" s="188">
        <v>45</v>
      </c>
      <c r="B46" s="332">
        <f>'Maturity 1'!B46</f>
        <v>0</v>
      </c>
      <c r="C46" s="332">
        <f>'Maturity 1'!C46</f>
        <v>0</v>
      </c>
      <c r="D46" s="299" t="e">
        <f>VLOOKUP(C46,'Maturity 1'!$C$2:$D$101,2,FALSE)</f>
        <v>#N/A</v>
      </c>
      <c r="E46" s="299" t="e">
        <f>VLOOKUP(C46,'Maturity 2'!$C$2:$D$101,2,FALSE)</f>
        <v>#N/A</v>
      </c>
      <c r="F46" s="302"/>
      <c r="G46" s="236" t="e">
        <f t="shared" si="0"/>
        <v>#N/A</v>
      </c>
      <c r="H46" s="238" t="e">
        <f>VLOOKUP(C46,'Maturity 1'!$C$2:$K$101,8,FALSE)</f>
        <v>#N/A</v>
      </c>
      <c r="I46" s="238" t="e">
        <f>VLOOKUP(C46,'Maturity 2'!$C$2:$J$101,8,FALSE)</f>
        <v>#N/A</v>
      </c>
      <c r="J46" s="303"/>
      <c r="K46" s="237" t="e">
        <f t="shared" si="1"/>
        <v>#N/A</v>
      </c>
      <c r="L46" s="299" t="e">
        <f>VLOOKUP(C46,'Maturity 1'!$C$2:$L$101,9,FALSE)</f>
        <v>#N/A</v>
      </c>
      <c r="M46" s="299" t="e">
        <f>VLOOKUP(C46,'Maturity 2'!$C$2:$K$101,9,FALSE)</f>
        <v>#N/A</v>
      </c>
      <c r="N46" s="302"/>
      <c r="O46" s="236" t="e">
        <f t="shared" si="2"/>
        <v>#N/A</v>
      </c>
    </row>
    <row r="47" spans="1:15" x14ac:dyDescent="0.3">
      <c r="A47" s="188">
        <v>46</v>
      </c>
      <c r="B47" s="332">
        <f>'Maturity 1'!B47</f>
        <v>0</v>
      </c>
      <c r="C47" s="332">
        <f>'Maturity 1'!C47</f>
        <v>0</v>
      </c>
      <c r="D47" s="299" t="e">
        <f>VLOOKUP(C47,'Maturity 1'!$C$2:$D$101,2,FALSE)</f>
        <v>#N/A</v>
      </c>
      <c r="E47" s="299" t="e">
        <f>VLOOKUP(C47,'Maturity 2'!$C$2:$D$101,2,FALSE)</f>
        <v>#N/A</v>
      </c>
      <c r="F47" s="302"/>
      <c r="G47" s="236" t="e">
        <f t="shared" si="0"/>
        <v>#N/A</v>
      </c>
      <c r="H47" s="238" t="e">
        <f>VLOOKUP(C47,'Maturity 1'!$C$2:$K$101,8,FALSE)</f>
        <v>#N/A</v>
      </c>
      <c r="I47" s="238" t="e">
        <f>VLOOKUP(C47,'Maturity 2'!$C$2:$J$101,8,FALSE)</f>
        <v>#N/A</v>
      </c>
      <c r="J47" s="303"/>
      <c r="K47" s="237" t="e">
        <f t="shared" si="1"/>
        <v>#N/A</v>
      </c>
      <c r="L47" s="299" t="e">
        <f>VLOOKUP(C47,'Maturity 1'!$C$2:$L$101,9,FALSE)</f>
        <v>#N/A</v>
      </c>
      <c r="M47" s="299" t="e">
        <f>VLOOKUP(C47,'Maturity 2'!$C$2:$K$101,9,FALSE)</f>
        <v>#N/A</v>
      </c>
      <c r="N47" s="302"/>
      <c r="O47" s="236" t="e">
        <f t="shared" si="2"/>
        <v>#N/A</v>
      </c>
    </row>
    <row r="48" spans="1:15" x14ac:dyDescent="0.3">
      <c r="A48" s="188">
        <v>47</v>
      </c>
      <c r="B48" s="332">
        <f>'Maturity 1'!B48</f>
        <v>0</v>
      </c>
      <c r="C48" s="332">
        <f>'Maturity 1'!C48</f>
        <v>0</v>
      </c>
      <c r="D48" s="299" t="e">
        <f>VLOOKUP(C48,'Maturity 1'!$C$2:$D$101,2,FALSE)</f>
        <v>#N/A</v>
      </c>
      <c r="E48" s="299" t="e">
        <f>VLOOKUP(C48,'Maturity 2'!$C$2:$D$101,2,FALSE)</f>
        <v>#N/A</v>
      </c>
      <c r="F48" s="302"/>
      <c r="G48" s="236" t="e">
        <f t="shared" si="0"/>
        <v>#N/A</v>
      </c>
      <c r="H48" s="238" t="e">
        <f>VLOOKUP(C48,'Maturity 1'!$C$2:$K$101,8,FALSE)</f>
        <v>#N/A</v>
      </c>
      <c r="I48" s="238" t="e">
        <f>VLOOKUP(C48,'Maturity 2'!$C$2:$J$101,8,FALSE)</f>
        <v>#N/A</v>
      </c>
      <c r="J48" s="303"/>
      <c r="K48" s="237" t="e">
        <f t="shared" si="1"/>
        <v>#N/A</v>
      </c>
      <c r="L48" s="299" t="e">
        <f>VLOOKUP(C48,'Maturity 1'!$C$2:$L$101,9,FALSE)</f>
        <v>#N/A</v>
      </c>
      <c r="M48" s="299" t="e">
        <f>VLOOKUP(C48,'Maturity 2'!$C$2:$K$101,9,FALSE)</f>
        <v>#N/A</v>
      </c>
      <c r="N48" s="302"/>
      <c r="O48" s="236" t="e">
        <f t="shared" si="2"/>
        <v>#N/A</v>
      </c>
    </row>
    <row r="49" spans="1:15" x14ac:dyDescent="0.3">
      <c r="A49" s="188">
        <v>48</v>
      </c>
      <c r="B49" s="332">
        <f>'Maturity 1'!B49</f>
        <v>0</v>
      </c>
      <c r="C49" s="332">
        <f>'Maturity 1'!C49</f>
        <v>0</v>
      </c>
      <c r="D49" s="299" t="e">
        <f>VLOOKUP(C49,'Maturity 1'!$C$2:$D$101,2,FALSE)</f>
        <v>#N/A</v>
      </c>
      <c r="E49" s="299" t="e">
        <f>VLOOKUP(C49,'Maturity 2'!$C$2:$D$101,2,FALSE)</f>
        <v>#N/A</v>
      </c>
      <c r="F49" s="302"/>
      <c r="G49" s="236" t="e">
        <f t="shared" si="0"/>
        <v>#N/A</v>
      </c>
      <c r="H49" s="238" t="e">
        <f>VLOOKUP(C49,'Maturity 1'!$C$2:$K$101,8,FALSE)</f>
        <v>#N/A</v>
      </c>
      <c r="I49" s="238" t="e">
        <f>VLOOKUP(C49,'Maturity 2'!$C$2:$J$101,8,FALSE)</f>
        <v>#N/A</v>
      </c>
      <c r="J49" s="303"/>
      <c r="K49" s="237" t="e">
        <f t="shared" si="1"/>
        <v>#N/A</v>
      </c>
      <c r="L49" s="299" t="e">
        <f>VLOOKUP(C49,'Maturity 1'!$C$2:$L$101,9,FALSE)</f>
        <v>#N/A</v>
      </c>
      <c r="M49" s="299" t="e">
        <f>VLOOKUP(C49,'Maturity 2'!$C$2:$K$101,9,FALSE)</f>
        <v>#N/A</v>
      </c>
      <c r="N49" s="302"/>
      <c r="O49" s="236" t="e">
        <f t="shared" si="2"/>
        <v>#N/A</v>
      </c>
    </row>
    <row r="50" spans="1:15" x14ac:dyDescent="0.3">
      <c r="A50" s="188">
        <v>49</v>
      </c>
      <c r="B50" s="332">
        <f>'Maturity 1'!B50</f>
        <v>0</v>
      </c>
      <c r="C50" s="332">
        <f>'Maturity 1'!C50</f>
        <v>0</v>
      </c>
      <c r="D50" s="299" t="e">
        <f>VLOOKUP(C50,'Maturity 1'!$C$2:$D$101,2,FALSE)</f>
        <v>#N/A</v>
      </c>
      <c r="E50" s="299" t="e">
        <f>VLOOKUP(C50,'Maturity 2'!$C$2:$D$101,2,FALSE)</f>
        <v>#N/A</v>
      </c>
      <c r="F50" s="302"/>
      <c r="G50" s="236" t="e">
        <f t="shared" si="0"/>
        <v>#N/A</v>
      </c>
      <c r="H50" s="238" t="e">
        <f>VLOOKUP(C50,'Maturity 1'!$C$2:$K$101,8,FALSE)</f>
        <v>#N/A</v>
      </c>
      <c r="I50" s="238" t="e">
        <f>VLOOKUP(C50,'Maturity 2'!$C$2:$J$101,8,FALSE)</f>
        <v>#N/A</v>
      </c>
      <c r="J50" s="303"/>
      <c r="K50" s="237" t="e">
        <f t="shared" si="1"/>
        <v>#N/A</v>
      </c>
      <c r="L50" s="299" t="e">
        <f>VLOOKUP(C50,'Maturity 1'!$C$2:$L$101,9,FALSE)</f>
        <v>#N/A</v>
      </c>
      <c r="M50" s="299" t="e">
        <f>VLOOKUP(C50,'Maturity 2'!$C$2:$K$101,9,FALSE)</f>
        <v>#N/A</v>
      </c>
      <c r="N50" s="302"/>
      <c r="O50" s="236" t="e">
        <f t="shared" si="2"/>
        <v>#N/A</v>
      </c>
    </row>
    <row r="51" spans="1:15" x14ac:dyDescent="0.3">
      <c r="A51" s="188">
        <v>50</v>
      </c>
      <c r="B51" s="332">
        <f>'Maturity 1'!B51</f>
        <v>0</v>
      </c>
      <c r="C51" s="332">
        <f>'Maturity 1'!C51</f>
        <v>0</v>
      </c>
      <c r="D51" s="299" t="e">
        <f>VLOOKUP(C51,'Maturity 1'!$C$2:$D$101,2,FALSE)</f>
        <v>#N/A</v>
      </c>
      <c r="E51" s="299" t="e">
        <f>VLOOKUP(C51,'Maturity 2'!$C$2:$D$101,2,FALSE)</f>
        <v>#N/A</v>
      </c>
      <c r="F51" s="302"/>
      <c r="G51" s="236" t="e">
        <f t="shared" si="0"/>
        <v>#N/A</v>
      </c>
      <c r="H51" s="238" t="e">
        <f>VLOOKUP(C51,'Maturity 1'!$C$2:$K$101,8,FALSE)</f>
        <v>#N/A</v>
      </c>
      <c r="I51" s="238" t="e">
        <f>VLOOKUP(C51,'Maturity 2'!$C$2:$J$101,8,FALSE)</f>
        <v>#N/A</v>
      </c>
      <c r="J51" s="303"/>
      <c r="K51" s="237" t="e">
        <f t="shared" si="1"/>
        <v>#N/A</v>
      </c>
      <c r="L51" s="299" t="e">
        <f>VLOOKUP(C51,'Maturity 1'!$C$2:$L$101,9,FALSE)</f>
        <v>#N/A</v>
      </c>
      <c r="M51" s="299" t="e">
        <f>VLOOKUP(C51,'Maturity 2'!$C$2:$K$101,9,FALSE)</f>
        <v>#N/A</v>
      </c>
      <c r="N51" s="302"/>
      <c r="O51" s="236" t="e">
        <f t="shared" si="2"/>
        <v>#N/A</v>
      </c>
    </row>
    <row r="52" spans="1:15" x14ac:dyDescent="0.3">
      <c r="A52" s="188">
        <v>51</v>
      </c>
      <c r="B52" s="332">
        <f>'Maturity 1'!B52</f>
        <v>0</v>
      </c>
      <c r="C52" s="332">
        <f>'Maturity 1'!C52</f>
        <v>0</v>
      </c>
      <c r="D52" s="299" t="e">
        <f>VLOOKUP(C52,'Maturity 1'!$C$2:$D$101,2,FALSE)</f>
        <v>#N/A</v>
      </c>
      <c r="E52" s="299" t="e">
        <f>VLOOKUP(C52,'Maturity 2'!$C$2:$D$101,2,FALSE)</f>
        <v>#N/A</v>
      </c>
      <c r="F52" s="302"/>
      <c r="G52" s="236" t="e">
        <f t="shared" si="0"/>
        <v>#N/A</v>
      </c>
      <c r="H52" s="238" t="e">
        <f>VLOOKUP(C52,'Maturity 1'!$C$2:$K$101,8,FALSE)</f>
        <v>#N/A</v>
      </c>
      <c r="I52" s="238" t="e">
        <f>VLOOKUP(C52,'Maturity 2'!$C$2:$J$101,8,FALSE)</f>
        <v>#N/A</v>
      </c>
      <c r="J52" s="303"/>
      <c r="K52" s="237" t="e">
        <f t="shared" si="1"/>
        <v>#N/A</v>
      </c>
      <c r="L52" s="299" t="e">
        <f>VLOOKUP(C52,'Maturity 1'!$C$2:$L$101,9,FALSE)</f>
        <v>#N/A</v>
      </c>
      <c r="M52" s="299" t="e">
        <f>VLOOKUP(C52,'Maturity 2'!$C$2:$K$101,9,FALSE)</f>
        <v>#N/A</v>
      </c>
      <c r="N52" s="302"/>
      <c r="O52" s="236" t="e">
        <f t="shared" si="2"/>
        <v>#N/A</v>
      </c>
    </row>
    <row r="53" spans="1:15" x14ac:dyDescent="0.3">
      <c r="A53" s="188">
        <v>52</v>
      </c>
      <c r="B53" s="332">
        <f>'Maturity 1'!B53</f>
        <v>0</v>
      </c>
      <c r="C53" s="332">
        <f>'Maturity 1'!C53</f>
        <v>0</v>
      </c>
      <c r="D53" s="299" t="e">
        <f>VLOOKUP(C53,'Maturity 1'!$C$2:$D$101,2,FALSE)</f>
        <v>#N/A</v>
      </c>
      <c r="E53" s="299" t="e">
        <f>VLOOKUP(C53,'Maturity 2'!$C$2:$D$101,2,FALSE)</f>
        <v>#N/A</v>
      </c>
      <c r="F53" s="302"/>
      <c r="G53" s="236" t="e">
        <f t="shared" si="0"/>
        <v>#N/A</v>
      </c>
      <c r="H53" s="238" t="e">
        <f>VLOOKUP(C53,'Maturity 1'!$C$2:$K$101,8,FALSE)</f>
        <v>#N/A</v>
      </c>
      <c r="I53" s="238" t="e">
        <f>VLOOKUP(C53,'Maturity 2'!$C$2:$J$101,8,FALSE)</f>
        <v>#N/A</v>
      </c>
      <c r="J53" s="303"/>
      <c r="K53" s="237" t="e">
        <f t="shared" si="1"/>
        <v>#N/A</v>
      </c>
      <c r="L53" s="299" t="e">
        <f>VLOOKUP(C53,'Maturity 1'!$C$2:$L$101,9,FALSE)</f>
        <v>#N/A</v>
      </c>
      <c r="M53" s="299" t="e">
        <f>VLOOKUP(C53,'Maturity 2'!$C$2:$K$101,9,FALSE)</f>
        <v>#N/A</v>
      </c>
      <c r="N53" s="302"/>
      <c r="O53" s="236" t="e">
        <f t="shared" si="2"/>
        <v>#N/A</v>
      </c>
    </row>
    <row r="54" spans="1:15" x14ac:dyDescent="0.3">
      <c r="A54" s="188">
        <v>53</v>
      </c>
      <c r="B54" s="332">
        <f>'Maturity 1'!B54</f>
        <v>0</v>
      </c>
      <c r="C54" s="332">
        <f>'Maturity 1'!C54</f>
        <v>0</v>
      </c>
      <c r="D54" s="299" t="e">
        <f>VLOOKUP(C54,'Maturity 1'!$C$2:$D$101,2,FALSE)</f>
        <v>#N/A</v>
      </c>
      <c r="E54" s="299" t="e">
        <f>VLOOKUP(C54,'Maturity 2'!$C$2:$D$101,2,FALSE)</f>
        <v>#N/A</v>
      </c>
      <c r="F54" s="302"/>
      <c r="G54" s="236" t="e">
        <f t="shared" si="0"/>
        <v>#N/A</v>
      </c>
      <c r="H54" s="238" t="e">
        <f>VLOOKUP(C54,'Maturity 1'!$C$2:$K$101,8,FALSE)</f>
        <v>#N/A</v>
      </c>
      <c r="I54" s="238" t="e">
        <f>VLOOKUP(C54,'Maturity 2'!$C$2:$J$101,8,FALSE)</f>
        <v>#N/A</v>
      </c>
      <c r="J54" s="303"/>
      <c r="K54" s="237" t="e">
        <f t="shared" si="1"/>
        <v>#N/A</v>
      </c>
      <c r="L54" s="299" t="e">
        <f>VLOOKUP(C54,'Maturity 1'!$C$2:$L$101,9,FALSE)</f>
        <v>#N/A</v>
      </c>
      <c r="M54" s="299" t="e">
        <f>VLOOKUP(C54,'Maturity 2'!$C$2:$K$101,9,FALSE)</f>
        <v>#N/A</v>
      </c>
      <c r="N54" s="302"/>
      <c r="O54" s="236" t="e">
        <f t="shared" si="2"/>
        <v>#N/A</v>
      </c>
    </row>
    <row r="55" spans="1:15" x14ac:dyDescent="0.3">
      <c r="A55" s="188">
        <v>54</v>
      </c>
      <c r="B55" s="332">
        <f>'Maturity 1'!B55</f>
        <v>0</v>
      </c>
      <c r="C55" s="332">
        <f>'Maturity 1'!C55</f>
        <v>0</v>
      </c>
      <c r="D55" s="299" t="e">
        <f>VLOOKUP(C55,'Maturity 1'!$C$2:$D$101,2,FALSE)</f>
        <v>#N/A</v>
      </c>
      <c r="E55" s="299" t="e">
        <f>VLOOKUP(C55,'Maturity 2'!$C$2:$D$101,2,FALSE)</f>
        <v>#N/A</v>
      </c>
      <c r="F55" s="302"/>
      <c r="G55" s="236" t="e">
        <f t="shared" si="0"/>
        <v>#N/A</v>
      </c>
      <c r="H55" s="238" t="e">
        <f>VLOOKUP(C55,'Maturity 1'!$C$2:$K$101,8,FALSE)</f>
        <v>#N/A</v>
      </c>
      <c r="I55" s="238" t="e">
        <f>VLOOKUP(C55,'Maturity 2'!$C$2:$J$101,8,FALSE)</f>
        <v>#N/A</v>
      </c>
      <c r="J55" s="303"/>
      <c r="K55" s="237" t="e">
        <f t="shared" si="1"/>
        <v>#N/A</v>
      </c>
      <c r="L55" s="299" t="e">
        <f>VLOOKUP(C55,'Maturity 1'!$C$2:$L$101,9,FALSE)</f>
        <v>#N/A</v>
      </c>
      <c r="M55" s="299" t="e">
        <f>VLOOKUP(C55,'Maturity 2'!$C$2:$K$101,9,FALSE)</f>
        <v>#N/A</v>
      </c>
      <c r="N55" s="302"/>
      <c r="O55" s="236" t="e">
        <f t="shared" si="2"/>
        <v>#N/A</v>
      </c>
    </row>
    <row r="56" spans="1:15" x14ac:dyDescent="0.3">
      <c r="A56" s="188">
        <v>55</v>
      </c>
      <c r="B56" s="332">
        <f>'Maturity 1'!B56</f>
        <v>0</v>
      </c>
      <c r="C56" s="332">
        <f>'Maturity 1'!C56</f>
        <v>0</v>
      </c>
      <c r="D56" s="299" t="e">
        <f>VLOOKUP(C56,'Maturity 1'!$C$2:$D$101,2,FALSE)</f>
        <v>#N/A</v>
      </c>
      <c r="E56" s="299" t="e">
        <f>VLOOKUP(C56,'Maturity 2'!$C$2:$D$101,2,FALSE)</f>
        <v>#N/A</v>
      </c>
      <c r="F56" s="302"/>
      <c r="G56" s="236" t="e">
        <f t="shared" si="0"/>
        <v>#N/A</v>
      </c>
      <c r="H56" s="238" t="e">
        <f>VLOOKUP(C56,'Maturity 1'!$C$2:$K$101,8,FALSE)</f>
        <v>#N/A</v>
      </c>
      <c r="I56" s="238" t="e">
        <f>VLOOKUP(C56,'Maturity 2'!$C$2:$J$101,8,FALSE)</f>
        <v>#N/A</v>
      </c>
      <c r="J56" s="303"/>
      <c r="K56" s="237" t="e">
        <f t="shared" si="1"/>
        <v>#N/A</v>
      </c>
      <c r="L56" s="299" t="e">
        <f>VLOOKUP(C56,'Maturity 1'!$C$2:$L$101,9,FALSE)</f>
        <v>#N/A</v>
      </c>
      <c r="M56" s="299" t="e">
        <f>VLOOKUP(C56,'Maturity 2'!$C$2:$K$101,9,FALSE)</f>
        <v>#N/A</v>
      </c>
      <c r="N56" s="302"/>
      <c r="O56" s="236" t="e">
        <f t="shared" si="2"/>
        <v>#N/A</v>
      </c>
    </row>
    <row r="57" spans="1:15" x14ac:dyDescent="0.3">
      <c r="A57" s="188">
        <v>56</v>
      </c>
      <c r="B57" s="332">
        <f>'Maturity 1'!B57</f>
        <v>0</v>
      </c>
      <c r="C57" s="332">
        <f>'Maturity 1'!C57</f>
        <v>0</v>
      </c>
      <c r="D57" s="299" t="e">
        <f>VLOOKUP(C57,'Maturity 1'!$C$2:$D$101,2,FALSE)</f>
        <v>#N/A</v>
      </c>
      <c r="E57" s="299" t="e">
        <f>VLOOKUP(C57,'Maturity 2'!$C$2:$D$101,2,FALSE)</f>
        <v>#N/A</v>
      </c>
      <c r="F57" s="302"/>
      <c r="G57" s="236" t="e">
        <f t="shared" si="0"/>
        <v>#N/A</v>
      </c>
      <c r="H57" s="238" t="e">
        <f>VLOOKUP(C57,'Maturity 1'!$C$2:$K$101,8,FALSE)</f>
        <v>#N/A</v>
      </c>
      <c r="I57" s="238" t="e">
        <f>VLOOKUP(C57,'Maturity 2'!$C$2:$J$101,8,FALSE)</f>
        <v>#N/A</v>
      </c>
      <c r="J57" s="303"/>
      <c r="K57" s="237" t="e">
        <f t="shared" si="1"/>
        <v>#N/A</v>
      </c>
      <c r="L57" s="299" t="e">
        <f>VLOOKUP(C57,'Maturity 1'!$C$2:$L$101,9,FALSE)</f>
        <v>#N/A</v>
      </c>
      <c r="M57" s="299" t="e">
        <f>VLOOKUP(C57,'Maturity 2'!$C$2:$K$101,9,FALSE)</f>
        <v>#N/A</v>
      </c>
      <c r="N57" s="302"/>
      <c r="O57" s="236" t="e">
        <f t="shared" si="2"/>
        <v>#N/A</v>
      </c>
    </row>
    <row r="58" spans="1:15" x14ac:dyDescent="0.3">
      <c r="A58" s="188">
        <v>57</v>
      </c>
      <c r="B58" s="332">
        <f>'Maturity 1'!B58</f>
        <v>0</v>
      </c>
      <c r="C58" s="332">
        <f>'Maturity 1'!C58</f>
        <v>0</v>
      </c>
      <c r="D58" s="299" t="e">
        <f>VLOOKUP(C58,'Maturity 1'!$C$2:$D$101,2,FALSE)</f>
        <v>#N/A</v>
      </c>
      <c r="E58" s="299" t="e">
        <f>VLOOKUP(C58,'Maturity 2'!$C$2:$D$101,2,FALSE)</f>
        <v>#N/A</v>
      </c>
      <c r="F58" s="302"/>
      <c r="G58" s="236" t="e">
        <f t="shared" si="0"/>
        <v>#N/A</v>
      </c>
      <c r="H58" s="238" t="e">
        <f>VLOOKUP(C58,'Maturity 1'!$C$2:$K$101,8,FALSE)</f>
        <v>#N/A</v>
      </c>
      <c r="I58" s="238" t="e">
        <f>VLOOKUP(C58,'Maturity 2'!$C$2:$J$101,8,FALSE)</f>
        <v>#N/A</v>
      </c>
      <c r="J58" s="303"/>
      <c r="K58" s="237" t="e">
        <f t="shared" si="1"/>
        <v>#N/A</v>
      </c>
      <c r="L58" s="299" t="e">
        <f>VLOOKUP(C58,'Maturity 1'!$C$2:$L$101,9,FALSE)</f>
        <v>#N/A</v>
      </c>
      <c r="M58" s="299" t="e">
        <f>VLOOKUP(C58,'Maturity 2'!$C$2:$K$101,9,FALSE)</f>
        <v>#N/A</v>
      </c>
      <c r="N58" s="302"/>
      <c r="O58" s="236" t="e">
        <f t="shared" si="2"/>
        <v>#N/A</v>
      </c>
    </row>
    <row r="59" spans="1:15" x14ac:dyDescent="0.3">
      <c r="A59" s="188">
        <v>58</v>
      </c>
      <c r="B59" s="332">
        <f>'Maturity 1'!B59</f>
        <v>0</v>
      </c>
      <c r="C59" s="332">
        <f>'Maturity 1'!C59</f>
        <v>0</v>
      </c>
      <c r="D59" s="299" t="e">
        <f>VLOOKUP(C59,'Maturity 1'!$C$2:$D$101,2,FALSE)</f>
        <v>#N/A</v>
      </c>
      <c r="E59" s="299" t="e">
        <f>VLOOKUP(C59,'Maturity 2'!$C$2:$D$101,2,FALSE)</f>
        <v>#N/A</v>
      </c>
      <c r="F59" s="302"/>
      <c r="G59" s="236" t="e">
        <f t="shared" si="0"/>
        <v>#N/A</v>
      </c>
      <c r="H59" s="238" t="e">
        <f>VLOOKUP(C59,'Maturity 1'!$C$2:$K$101,8,FALSE)</f>
        <v>#N/A</v>
      </c>
      <c r="I59" s="238" t="e">
        <f>VLOOKUP(C59,'Maturity 2'!$C$2:$J$101,8,FALSE)</f>
        <v>#N/A</v>
      </c>
      <c r="J59" s="303"/>
      <c r="K59" s="237" t="e">
        <f t="shared" si="1"/>
        <v>#N/A</v>
      </c>
      <c r="L59" s="299" t="e">
        <f>VLOOKUP(C59,'Maturity 1'!$C$2:$L$101,9,FALSE)</f>
        <v>#N/A</v>
      </c>
      <c r="M59" s="299" t="e">
        <f>VLOOKUP(C59,'Maturity 2'!$C$2:$K$101,9,FALSE)</f>
        <v>#N/A</v>
      </c>
      <c r="N59" s="302"/>
      <c r="O59" s="236" t="e">
        <f t="shared" si="2"/>
        <v>#N/A</v>
      </c>
    </row>
    <row r="60" spans="1:15" x14ac:dyDescent="0.3">
      <c r="A60" s="188">
        <v>59</v>
      </c>
      <c r="B60" s="332">
        <f>'Maturity 1'!B60</f>
        <v>0</v>
      </c>
      <c r="C60" s="332">
        <f>'Maturity 1'!C60</f>
        <v>0</v>
      </c>
      <c r="D60" s="299" t="e">
        <f>VLOOKUP(C60,'Maturity 1'!$C$2:$D$101,2,FALSE)</f>
        <v>#N/A</v>
      </c>
      <c r="E60" s="299" t="e">
        <f>VLOOKUP(C60,'Maturity 2'!$C$2:$D$101,2,FALSE)</f>
        <v>#N/A</v>
      </c>
      <c r="F60" s="302"/>
      <c r="G60" s="236" t="e">
        <f t="shared" si="0"/>
        <v>#N/A</v>
      </c>
      <c r="H60" s="238" t="e">
        <f>VLOOKUP(C60,'Maturity 1'!$C$2:$K$101,8,FALSE)</f>
        <v>#N/A</v>
      </c>
      <c r="I60" s="238" t="e">
        <f>VLOOKUP(C60,'Maturity 2'!$C$2:$J$101,8,FALSE)</f>
        <v>#N/A</v>
      </c>
      <c r="J60" s="303"/>
      <c r="K60" s="237" t="e">
        <f t="shared" si="1"/>
        <v>#N/A</v>
      </c>
      <c r="L60" s="299" t="e">
        <f>VLOOKUP(C60,'Maturity 1'!$C$2:$L$101,9,FALSE)</f>
        <v>#N/A</v>
      </c>
      <c r="M60" s="299" t="e">
        <f>VLOOKUP(C60,'Maturity 2'!$C$2:$K$101,9,FALSE)</f>
        <v>#N/A</v>
      </c>
      <c r="N60" s="302"/>
      <c r="O60" s="236" t="e">
        <f t="shared" si="2"/>
        <v>#N/A</v>
      </c>
    </row>
    <row r="61" spans="1:15" x14ac:dyDescent="0.3">
      <c r="A61" s="188">
        <v>60</v>
      </c>
      <c r="B61" s="332">
        <f>'Maturity 1'!B61</f>
        <v>0</v>
      </c>
      <c r="C61" s="332">
        <f>'Maturity 1'!C61</f>
        <v>0</v>
      </c>
      <c r="D61" s="299" t="e">
        <f>VLOOKUP(C61,'Maturity 1'!$C$2:$D$101,2,FALSE)</f>
        <v>#N/A</v>
      </c>
      <c r="E61" s="299" t="e">
        <f>VLOOKUP(C61,'Maturity 2'!$C$2:$D$101,2,FALSE)</f>
        <v>#N/A</v>
      </c>
      <c r="F61" s="302"/>
      <c r="G61" s="236" t="e">
        <f t="shared" si="0"/>
        <v>#N/A</v>
      </c>
      <c r="H61" s="238" t="e">
        <f>VLOOKUP(C61,'Maturity 1'!$C$2:$K$101,8,FALSE)</f>
        <v>#N/A</v>
      </c>
      <c r="I61" s="238" t="e">
        <f>VLOOKUP(C61,'Maturity 2'!$C$2:$J$101,8,FALSE)</f>
        <v>#N/A</v>
      </c>
      <c r="J61" s="303"/>
      <c r="K61" s="237" t="e">
        <f t="shared" si="1"/>
        <v>#N/A</v>
      </c>
      <c r="L61" s="299" t="e">
        <f>VLOOKUP(C61,'Maturity 1'!$C$2:$L$101,9,FALSE)</f>
        <v>#N/A</v>
      </c>
      <c r="M61" s="299" t="e">
        <f>VLOOKUP(C61,'Maturity 2'!$C$2:$K$101,9,FALSE)</f>
        <v>#N/A</v>
      </c>
      <c r="N61" s="302"/>
      <c r="O61" s="236" t="e">
        <f t="shared" si="2"/>
        <v>#N/A</v>
      </c>
    </row>
    <row r="62" spans="1:15" x14ac:dyDescent="0.3">
      <c r="A62" s="188">
        <v>61</v>
      </c>
      <c r="B62" s="332">
        <f>'Maturity 1'!B62</f>
        <v>0</v>
      </c>
      <c r="C62" s="332">
        <f>'Maturity 1'!C62</f>
        <v>0</v>
      </c>
      <c r="D62" s="299" t="e">
        <f>VLOOKUP(C62,'Maturity 1'!$C$2:$D$101,2,FALSE)</f>
        <v>#N/A</v>
      </c>
      <c r="E62" s="299" t="e">
        <f>VLOOKUP(C62,'Maturity 2'!$C$2:$D$101,2,FALSE)</f>
        <v>#N/A</v>
      </c>
      <c r="F62" s="302"/>
      <c r="G62" s="236" t="e">
        <f t="shared" si="0"/>
        <v>#N/A</v>
      </c>
      <c r="H62" s="238" t="e">
        <f>VLOOKUP(C62,'Maturity 1'!$C$2:$K$101,8,FALSE)</f>
        <v>#N/A</v>
      </c>
      <c r="I62" s="238" t="e">
        <f>VLOOKUP(C62,'Maturity 2'!$C$2:$J$101,8,FALSE)</f>
        <v>#N/A</v>
      </c>
      <c r="J62" s="303"/>
      <c r="K62" s="237" t="e">
        <f t="shared" si="1"/>
        <v>#N/A</v>
      </c>
      <c r="L62" s="299" t="e">
        <f>VLOOKUP(C62,'Maturity 1'!$C$2:$L$101,9,FALSE)</f>
        <v>#N/A</v>
      </c>
      <c r="M62" s="299" t="e">
        <f>VLOOKUP(C62,'Maturity 2'!$C$2:$K$101,9,FALSE)</f>
        <v>#N/A</v>
      </c>
      <c r="N62" s="302"/>
      <c r="O62" s="236" t="e">
        <f t="shared" si="2"/>
        <v>#N/A</v>
      </c>
    </row>
    <row r="63" spans="1:15" x14ac:dyDescent="0.3">
      <c r="A63" s="188">
        <v>62</v>
      </c>
      <c r="B63" s="332">
        <f>'Maturity 1'!B63</f>
        <v>0</v>
      </c>
      <c r="C63" s="332">
        <f>'Maturity 1'!C63</f>
        <v>0</v>
      </c>
      <c r="D63" s="299" t="e">
        <f>VLOOKUP(C63,'Maturity 1'!$C$2:$D$101,2,FALSE)</f>
        <v>#N/A</v>
      </c>
      <c r="E63" s="299" t="e">
        <f>VLOOKUP(C63,'Maturity 2'!$C$2:$D$101,2,FALSE)</f>
        <v>#N/A</v>
      </c>
      <c r="F63" s="302"/>
      <c r="G63" s="236" t="e">
        <f t="shared" si="0"/>
        <v>#N/A</v>
      </c>
      <c r="H63" s="238" t="e">
        <f>VLOOKUP(C63,'Maturity 1'!$C$2:$K$101,8,FALSE)</f>
        <v>#N/A</v>
      </c>
      <c r="I63" s="238" t="e">
        <f>VLOOKUP(C63,'Maturity 2'!$C$2:$J$101,8,FALSE)</f>
        <v>#N/A</v>
      </c>
      <c r="J63" s="303"/>
      <c r="K63" s="237" t="e">
        <f t="shared" si="1"/>
        <v>#N/A</v>
      </c>
      <c r="L63" s="299" t="e">
        <f>VLOOKUP(C63,'Maturity 1'!$C$2:$L$101,9,FALSE)</f>
        <v>#N/A</v>
      </c>
      <c r="M63" s="299" t="e">
        <f>VLOOKUP(C63,'Maturity 2'!$C$2:$K$101,9,FALSE)</f>
        <v>#N/A</v>
      </c>
      <c r="N63" s="302"/>
      <c r="O63" s="236" t="e">
        <f t="shared" si="2"/>
        <v>#N/A</v>
      </c>
    </row>
    <row r="64" spans="1:15" x14ac:dyDescent="0.3">
      <c r="A64" s="188">
        <v>63</v>
      </c>
      <c r="B64" s="332">
        <f>'Maturity 1'!B64</f>
        <v>0</v>
      </c>
      <c r="C64" s="332">
        <f>'Maturity 1'!C64</f>
        <v>0</v>
      </c>
      <c r="D64" s="299" t="e">
        <f>VLOOKUP(C64,'Maturity 1'!$C$2:$D$101,2,FALSE)</f>
        <v>#N/A</v>
      </c>
      <c r="E64" s="299" t="e">
        <f>VLOOKUP(C64,'Maturity 2'!$C$2:$D$101,2,FALSE)</f>
        <v>#N/A</v>
      </c>
      <c r="F64" s="302"/>
      <c r="G64" s="236" t="e">
        <f t="shared" si="0"/>
        <v>#N/A</v>
      </c>
      <c r="H64" s="238" t="e">
        <f>VLOOKUP(C64,'Maturity 1'!$C$2:$K$101,8,FALSE)</f>
        <v>#N/A</v>
      </c>
      <c r="I64" s="238" t="e">
        <f>VLOOKUP(C64,'Maturity 2'!$C$2:$J$101,8,FALSE)</f>
        <v>#N/A</v>
      </c>
      <c r="J64" s="303"/>
      <c r="K64" s="237" t="e">
        <f t="shared" si="1"/>
        <v>#N/A</v>
      </c>
      <c r="L64" s="299" t="e">
        <f>VLOOKUP(C64,'Maturity 1'!$C$2:$L$101,9,FALSE)</f>
        <v>#N/A</v>
      </c>
      <c r="M64" s="299" t="e">
        <f>VLOOKUP(C64,'Maturity 2'!$C$2:$K$101,9,FALSE)</f>
        <v>#N/A</v>
      </c>
      <c r="N64" s="302"/>
      <c r="O64" s="236" t="e">
        <f t="shared" si="2"/>
        <v>#N/A</v>
      </c>
    </row>
    <row r="65" spans="1:15" x14ac:dyDescent="0.3">
      <c r="A65" s="188">
        <v>64</v>
      </c>
      <c r="B65" s="332">
        <f>'Maturity 1'!B65</f>
        <v>0</v>
      </c>
      <c r="C65" s="332">
        <f>'Maturity 1'!C65</f>
        <v>0</v>
      </c>
      <c r="D65" s="299" t="e">
        <f>VLOOKUP(C65,'Maturity 1'!$C$2:$D$101,2,FALSE)</f>
        <v>#N/A</v>
      </c>
      <c r="E65" s="299" t="e">
        <f>VLOOKUP(C65,'Maturity 2'!$C$2:$D$101,2,FALSE)</f>
        <v>#N/A</v>
      </c>
      <c r="F65" s="302"/>
      <c r="G65" s="236" t="e">
        <f t="shared" si="0"/>
        <v>#N/A</v>
      </c>
      <c r="H65" s="238" t="e">
        <f>VLOOKUP(C65,'Maturity 1'!$C$2:$K$101,8,FALSE)</f>
        <v>#N/A</v>
      </c>
      <c r="I65" s="238" t="e">
        <f>VLOOKUP(C65,'Maturity 2'!$C$2:$J$101,8,FALSE)</f>
        <v>#N/A</v>
      </c>
      <c r="J65" s="303"/>
      <c r="K65" s="237" t="e">
        <f t="shared" si="1"/>
        <v>#N/A</v>
      </c>
      <c r="L65" s="299" t="e">
        <f>VLOOKUP(C65,'Maturity 1'!$C$2:$L$101,9,FALSE)</f>
        <v>#N/A</v>
      </c>
      <c r="M65" s="299" t="e">
        <f>VLOOKUP(C65,'Maturity 2'!$C$2:$K$101,9,FALSE)</f>
        <v>#N/A</v>
      </c>
      <c r="N65" s="302"/>
      <c r="O65" s="236" t="e">
        <f t="shared" si="2"/>
        <v>#N/A</v>
      </c>
    </row>
    <row r="66" spans="1:15" x14ac:dyDescent="0.3">
      <c r="A66" s="188">
        <v>65</v>
      </c>
      <c r="B66" s="332">
        <f>'Maturity 1'!B66</f>
        <v>0</v>
      </c>
      <c r="C66" s="332">
        <f>'Maturity 1'!C66</f>
        <v>0</v>
      </c>
      <c r="D66" s="299" t="e">
        <f>VLOOKUP(C66,'Maturity 1'!$C$2:$D$101,2,FALSE)</f>
        <v>#N/A</v>
      </c>
      <c r="E66" s="299" t="e">
        <f>VLOOKUP(C66,'Maturity 2'!$C$2:$D$101,2,FALSE)</f>
        <v>#N/A</v>
      </c>
      <c r="F66" s="302"/>
      <c r="G66" s="236" t="e">
        <f t="shared" si="0"/>
        <v>#N/A</v>
      </c>
      <c r="H66" s="238" t="e">
        <f>VLOOKUP(C66,'Maturity 1'!$C$2:$K$101,8,FALSE)</f>
        <v>#N/A</v>
      </c>
      <c r="I66" s="238" t="e">
        <f>VLOOKUP(C66,'Maturity 2'!$C$2:$J$101,8,FALSE)</f>
        <v>#N/A</v>
      </c>
      <c r="J66" s="303"/>
      <c r="K66" s="237" t="e">
        <f t="shared" si="1"/>
        <v>#N/A</v>
      </c>
      <c r="L66" s="299" t="e">
        <f>VLOOKUP(C66,'Maturity 1'!$C$2:$L$101,9,FALSE)</f>
        <v>#N/A</v>
      </c>
      <c r="M66" s="299" t="e">
        <f>VLOOKUP(C66,'Maturity 2'!$C$2:$K$101,9,FALSE)</f>
        <v>#N/A</v>
      </c>
      <c r="N66" s="302"/>
      <c r="O66" s="236" t="e">
        <f t="shared" si="2"/>
        <v>#N/A</v>
      </c>
    </row>
    <row r="67" spans="1:15" x14ac:dyDescent="0.3">
      <c r="A67" s="188">
        <v>66</v>
      </c>
      <c r="B67" s="332">
        <f>'Maturity 1'!B67</f>
        <v>0</v>
      </c>
      <c r="C67" s="332">
        <f>'Maturity 1'!C67</f>
        <v>0</v>
      </c>
      <c r="D67" s="299" t="e">
        <f>VLOOKUP(C67,'Maturity 1'!$C$2:$D$101,2,FALSE)</f>
        <v>#N/A</v>
      </c>
      <c r="E67" s="299" t="e">
        <f>VLOOKUP(C67,'Maturity 2'!$C$2:$D$101,2,FALSE)</f>
        <v>#N/A</v>
      </c>
      <c r="F67" s="302"/>
      <c r="G67" s="236" t="e">
        <f t="shared" ref="G67:G101" si="3">SUM(D67:E67)</f>
        <v>#N/A</v>
      </c>
      <c r="H67" s="238" t="e">
        <f>VLOOKUP(C67,'Maturity 1'!$C$2:$K$101,8,FALSE)</f>
        <v>#N/A</v>
      </c>
      <c r="I67" s="238" t="e">
        <f>VLOOKUP(C67,'Maturity 2'!$C$2:$J$101,8,FALSE)</f>
        <v>#N/A</v>
      </c>
      <c r="J67" s="303"/>
      <c r="K67" s="237" t="e">
        <f t="shared" ref="K67:K101" si="4">SUM(H67:I67)</f>
        <v>#N/A</v>
      </c>
      <c r="L67" s="299" t="e">
        <f>VLOOKUP(C67,'Maturity 1'!$C$2:$L$101,9,FALSE)</f>
        <v>#N/A</v>
      </c>
      <c r="M67" s="299" t="e">
        <f>VLOOKUP(C67,'Maturity 2'!$C$2:$K$101,9,FALSE)</f>
        <v>#N/A</v>
      </c>
      <c r="N67" s="302"/>
      <c r="O67" s="236" t="e">
        <f t="shared" ref="O67:O101" si="5">SUM(L67:M67)</f>
        <v>#N/A</v>
      </c>
    </row>
    <row r="68" spans="1:15" x14ac:dyDescent="0.3">
      <c r="A68" s="188">
        <v>67</v>
      </c>
      <c r="B68" s="332">
        <f>'Maturity 1'!B68</f>
        <v>0</v>
      </c>
      <c r="C68" s="332">
        <f>'Maturity 1'!C68</f>
        <v>0</v>
      </c>
      <c r="D68" s="299" t="e">
        <f>VLOOKUP(C68,'Maturity 1'!$C$2:$D$101,2,FALSE)</f>
        <v>#N/A</v>
      </c>
      <c r="E68" s="299" t="e">
        <f>VLOOKUP(C68,'Maturity 2'!$C$2:$D$101,2,FALSE)</f>
        <v>#N/A</v>
      </c>
      <c r="F68" s="302"/>
      <c r="G68" s="236" t="e">
        <f t="shared" si="3"/>
        <v>#N/A</v>
      </c>
      <c r="H68" s="238" t="e">
        <f>VLOOKUP(C68,'Maturity 1'!$C$2:$K$101,8,FALSE)</f>
        <v>#N/A</v>
      </c>
      <c r="I68" s="238" t="e">
        <f>VLOOKUP(C68,'Maturity 2'!$C$2:$J$101,8,FALSE)</f>
        <v>#N/A</v>
      </c>
      <c r="J68" s="303"/>
      <c r="K68" s="237" t="e">
        <f t="shared" si="4"/>
        <v>#N/A</v>
      </c>
      <c r="L68" s="299" t="e">
        <f>VLOOKUP(C68,'Maturity 1'!$C$2:$L$101,9,FALSE)</f>
        <v>#N/A</v>
      </c>
      <c r="M68" s="299" t="e">
        <f>VLOOKUP(C68,'Maturity 2'!$C$2:$K$101,9,FALSE)</f>
        <v>#N/A</v>
      </c>
      <c r="N68" s="302"/>
      <c r="O68" s="236" t="e">
        <f t="shared" si="5"/>
        <v>#N/A</v>
      </c>
    </row>
    <row r="69" spans="1:15" x14ac:dyDescent="0.3">
      <c r="A69" s="188">
        <v>68</v>
      </c>
      <c r="B69" s="332">
        <f>'Maturity 1'!B69</f>
        <v>0</v>
      </c>
      <c r="C69" s="332">
        <f>'Maturity 1'!C69</f>
        <v>0</v>
      </c>
      <c r="D69" s="299" t="e">
        <f>VLOOKUP(C69,'Maturity 1'!$C$2:$D$101,2,FALSE)</f>
        <v>#N/A</v>
      </c>
      <c r="E69" s="299" t="e">
        <f>VLOOKUP(C69,'Maturity 2'!$C$2:$D$101,2,FALSE)</f>
        <v>#N/A</v>
      </c>
      <c r="F69" s="302"/>
      <c r="G69" s="236" t="e">
        <f t="shared" si="3"/>
        <v>#N/A</v>
      </c>
      <c r="H69" s="238" t="e">
        <f>VLOOKUP(C69,'Maturity 1'!$C$2:$K$101,8,FALSE)</f>
        <v>#N/A</v>
      </c>
      <c r="I69" s="238" t="e">
        <f>VLOOKUP(C69,'Maturity 2'!$C$2:$J$101,8,FALSE)</f>
        <v>#N/A</v>
      </c>
      <c r="J69" s="303"/>
      <c r="K69" s="237" t="e">
        <f t="shared" si="4"/>
        <v>#N/A</v>
      </c>
      <c r="L69" s="299" t="e">
        <f>VLOOKUP(C69,'Maturity 1'!$C$2:$L$101,9,FALSE)</f>
        <v>#N/A</v>
      </c>
      <c r="M69" s="299" t="e">
        <f>VLOOKUP(C69,'Maturity 2'!$C$2:$K$101,9,FALSE)</f>
        <v>#N/A</v>
      </c>
      <c r="N69" s="302"/>
      <c r="O69" s="236" t="e">
        <f t="shared" si="5"/>
        <v>#N/A</v>
      </c>
    </row>
    <row r="70" spans="1:15" x14ac:dyDescent="0.3">
      <c r="A70" s="188">
        <v>69</v>
      </c>
      <c r="B70" s="332">
        <f>'Maturity 1'!B70</f>
        <v>0</v>
      </c>
      <c r="C70" s="332">
        <f>'Maturity 1'!C70</f>
        <v>0</v>
      </c>
      <c r="D70" s="299" t="e">
        <f>VLOOKUP(C70,'Maturity 1'!$C$2:$D$101,2,FALSE)</f>
        <v>#N/A</v>
      </c>
      <c r="E70" s="299" t="e">
        <f>VLOOKUP(C70,'Maturity 2'!$C$2:$D$101,2,FALSE)</f>
        <v>#N/A</v>
      </c>
      <c r="F70" s="302"/>
      <c r="G70" s="236" t="e">
        <f t="shared" si="3"/>
        <v>#N/A</v>
      </c>
      <c r="H70" s="238" t="e">
        <f>VLOOKUP(C70,'Maturity 1'!$C$2:$K$101,8,FALSE)</f>
        <v>#N/A</v>
      </c>
      <c r="I70" s="238" t="e">
        <f>VLOOKUP(C70,'Maturity 2'!$C$2:$J$101,8,FALSE)</f>
        <v>#N/A</v>
      </c>
      <c r="J70" s="303"/>
      <c r="K70" s="237" t="e">
        <f t="shared" si="4"/>
        <v>#N/A</v>
      </c>
      <c r="L70" s="299" t="e">
        <f>VLOOKUP(C70,'Maturity 1'!$C$2:$L$101,9,FALSE)</f>
        <v>#N/A</v>
      </c>
      <c r="M70" s="299" t="e">
        <f>VLOOKUP(C70,'Maturity 2'!$C$2:$K$101,9,FALSE)</f>
        <v>#N/A</v>
      </c>
      <c r="N70" s="302"/>
      <c r="O70" s="236" t="e">
        <f t="shared" si="5"/>
        <v>#N/A</v>
      </c>
    </row>
    <row r="71" spans="1:15" x14ac:dyDescent="0.3">
      <c r="A71" s="188">
        <v>70</v>
      </c>
      <c r="B71" s="332">
        <f>'Maturity 1'!B71</f>
        <v>0</v>
      </c>
      <c r="C71" s="332">
        <f>'Maturity 1'!C71</f>
        <v>0</v>
      </c>
      <c r="D71" s="299" t="e">
        <f>VLOOKUP(C71,'Maturity 1'!$C$2:$D$101,2,FALSE)</f>
        <v>#N/A</v>
      </c>
      <c r="E71" s="299" t="e">
        <f>VLOOKUP(C71,'Maturity 2'!$C$2:$D$101,2,FALSE)</f>
        <v>#N/A</v>
      </c>
      <c r="F71" s="302"/>
      <c r="G71" s="236" t="e">
        <f t="shared" si="3"/>
        <v>#N/A</v>
      </c>
      <c r="H71" s="238" t="e">
        <f>VLOOKUP(C71,'Maturity 1'!$C$2:$K$101,8,FALSE)</f>
        <v>#N/A</v>
      </c>
      <c r="I71" s="238" t="e">
        <f>VLOOKUP(C71,'Maturity 2'!$C$2:$J$101,8,FALSE)</f>
        <v>#N/A</v>
      </c>
      <c r="J71" s="303"/>
      <c r="K71" s="237" t="e">
        <f t="shared" si="4"/>
        <v>#N/A</v>
      </c>
      <c r="L71" s="299" t="e">
        <f>VLOOKUP(C71,'Maturity 1'!$C$2:$L$101,9,FALSE)</f>
        <v>#N/A</v>
      </c>
      <c r="M71" s="299" t="e">
        <f>VLOOKUP(C71,'Maturity 2'!$C$2:$K$101,9,FALSE)</f>
        <v>#N/A</v>
      </c>
      <c r="N71" s="302"/>
      <c r="O71" s="236" t="e">
        <f t="shared" si="5"/>
        <v>#N/A</v>
      </c>
    </row>
    <row r="72" spans="1:15" x14ac:dyDescent="0.3">
      <c r="A72" s="188">
        <v>71</v>
      </c>
      <c r="B72" s="332">
        <f>'Maturity 1'!B72</f>
        <v>0</v>
      </c>
      <c r="C72" s="332">
        <f>'Maturity 1'!C72</f>
        <v>0</v>
      </c>
      <c r="D72" s="299" t="e">
        <f>VLOOKUP(C72,'Maturity 1'!$C$2:$D$101,2,FALSE)</f>
        <v>#N/A</v>
      </c>
      <c r="E72" s="299" t="e">
        <f>VLOOKUP(C72,'Maturity 2'!$C$2:$D$101,2,FALSE)</f>
        <v>#N/A</v>
      </c>
      <c r="F72" s="302"/>
      <c r="G72" s="236" t="e">
        <f t="shared" si="3"/>
        <v>#N/A</v>
      </c>
      <c r="H72" s="238" t="e">
        <f>VLOOKUP(C72,'Maturity 1'!$C$2:$K$101,8,FALSE)</f>
        <v>#N/A</v>
      </c>
      <c r="I72" s="238" t="e">
        <f>VLOOKUP(C72,'Maturity 2'!$C$2:$J$101,8,FALSE)</f>
        <v>#N/A</v>
      </c>
      <c r="J72" s="303"/>
      <c r="K72" s="237" t="e">
        <f t="shared" si="4"/>
        <v>#N/A</v>
      </c>
      <c r="L72" s="299" t="e">
        <f>VLOOKUP(C72,'Maturity 1'!$C$2:$L$101,9,FALSE)</f>
        <v>#N/A</v>
      </c>
      <c r="M72" s="299" t="e">
        <f>VLOOKUP(C72,'Maturity 2'!$C$2:$K$101,9,FALSE)</f>
        <v>#N/A</v>
      </c>
      <c r="N72" s="302"/>
      <c r="O72" s="236" t="e">
        <f t="shared" si="5"/>
        <v>#N/A</v>
      </c>
    </row>
    <row r="73" spans="1:15" x14ac:dyDescent="0.3">
      <c r="A73" s="188">
        <v>72</v>
      </c>
      <c r="B73" s="332">
        <f>'Maturity 1'!B73</f>
        <v>0</v>
      </c>
      <c r="C73" s="332">
        <f>'Maturity 1'!C73</f>
        <v>0</v>
      </c>
      <c r="D73" s="299" t="e">
        <f>VLOOKUP(C73,'Maturity 1'!$C$2:$D$101,2,FALSE)</f>
        <v>#N/A</v>
      </c>
      <c r="E73" s="299" t="e">
        <f>VLOOKUP(C73,'Maturity 2'!$C$2:$D$101,2,FALSE)</f>
        <v>#N/A</v>
      </c>
      <c r="F73" s="302"/>
      <c r="G73" s="236" t="e">
        <f t="shared" si="3"/>
        <v>#N/A</v>
      </c>
      <c r="H73" s="238" t="e">
        <f>VLOOKUP(C73,'Maturity 1'!$C$2:$K$101,8,FALSE)</f>
        <v>#N/A</v>
      </c>
      <c r="I73" s="238" t="e">
        <f>VLOOKUP(C73,'Maturity 2'!$C$2:$J$101,8,FALSE)</f>
        <v>#N/A</v>
      </c>
      <c r="J73" s="303"/>
      <c r="K73" s="237" t="e">
        <f t="shared" si="4"/>
        <v>#N/A</v>
      </c>
      <c r="L73" s="299" t="e">
        <f>VLOOKUP(C73,'Maturity 1'!$C$2:$L$101,9,FALSE)</f>
        <v>#N/A</v>
      </c>
      <c r="M73" s="299" t="e">
        <f>VLOOKUP(C73,'Maturity 2'!$C$2:$K$101,9,FALSE)</f>
        <v>#N/A</v>
      </c>
      <c r="N73" s="302"/>
      <c r="O73" s="236" t="e">
        <f t="shared" si="5"/>
        <v>#N/A</v>
      </c>
    </row>
    <row r="74" spans="1:15" x14ac:dyDescent="0.3">
      <c r="A74" s="188">
        <v>73</v>
      </c>
      <c r="B74" s="332">
        <f>'Maturity 1'!B74</f>
        <v>0</v>
      </c>
      <c r="C74" s="332">
        <f>'Maturity 1'!C74</f>
        <v>0</v>
      </c>
      <c r="D74" s="299" t="e">
        <f>VLOOKUP(C74,'Maturity 1'!$C$2:$D$101,2,FALSE)</f>
        <v>#N/A</v>
      </c>
      <c r="E74" s="299" t="e">
        <f>VLOOKUP(C74,'Maturity 2'!$C$2:$D$101,2,FALSE)</f>
        <v>#N/A</v>
      </c>
      <c r="F74" s="302"/>
      <c r="G74" s="236" t="e">
        <f t="shared" si="3"/>
        <v>#N/A</v>
      </c>
      <c r="H74" s="238" t="e">
        <f>VLOOKUP(C74,'Maturity 1'!$C$2:$K$101,8,FALSE)</f>
        <v>#N/A</v>
      </c>
      <c r="I74" s="238" t="e">
        <f>VLOOKUP(C74,'Maturity 2'!$C$2:$J$101,8,FALSE)</f>
        <v>#N/A</v>
      </c>
      <c r="J74" s="303"/>
      <c r="K74" s="237" t="e">
        <f t="shared" si="4"/>
        <v>#N/A</v>
      </c>
      <c r="L74" s="299" t="e">
        <f>VLOOKUP(C74,'Maturity 1'!$C$2:$L$101,9,FALSE)</f>
        <v>#N/A</v>
      </c>
      <c r="M74" s="299" t="e">
        <f>VLOOKUP(C74,'Maturity 2'!$C$2:$K$101,9,FALSE)</f>
        <v>#N/A</v>
      </c>
      <c r="N74" s="302"/>
      <c r="O74" s="236" t="e">
        <f t="shared" si="5"/>
        <v>#N/A</v>
      </c>
    </row>
    <row r="75" spans="1:15" x14ac:dyDescent="0.3">
      <c r="A75" s="188">
        <v>74</v>
      </c>
      <c r="B75" s="332">
        <f>'Maturity 1'!B75</f>
        <v>0</v>
      </c>
      <c r="C75" s="332">
        <f>'Maturity 1'!C75</f>
        <v>0</v>
      </c>
      <c r="D75" s="299" t="e">
        <f>VLOOKUP(C75,'Maturity 1'!$C$2:$D$101,2,FALSE)</f>
        <v>#N/A</v>
      </c>
      <c r="E75" s="299" t="e">
        <f>VLOOKUP(C75,'Maturity 2'!$C$2:$D$101,2,FALSE)</f>
        <v>#N/A</v>
      </c>
      <c r="F75" s="302"/>
      <c r="G75" s="236" t="e">
        <f t="shared" si="3"/>
        <v>#N/A</v>
      </c>
      <c r="H75" s="238" t="e">
        <f>VLOOKUP(C75,'Maturity 1'!$C$2:$K$101,8,FALSE)</f>
        <v>#N/A</v>
      </c>
      <c r="I75" s="238" t="e">
        <f>VLOOKUP(C75,'Maturity 2'!$C$2:$J$101,8,FALSE)</f>
        <v>#N/A</v>
      </c>
      <c r="J75" s="303"/>
      <c r="K75" s="237" t="e">
        <f t="shared" si="4"/>
        <v>#N/A</v>
      </c>
      <c r="L75" s="299" t="e">
        <f>VLOOKUP(C75,'Maturity 1'!$C$2:$L$101,9,FALSE)</f>
        <v>#N/A</v>
      </c>
      <c r="M75" s="299" t="e">
        <f>VLOOKUP(C75,'Maturity 2'!$C$2:$K$101,9,FALSE)</f>
        <v>#N/A</v>
      </c>
      <c r="N75" s="302"/>
      <c r="O75" s="236" t="e">
        <f t="shared" si="5"/>
        <v>#N/A</v>
      </c>
    </row>
    <row r="76" spans="1:15" x14ac:dyDescent="0.3">
      <c r="A76" s="188">
        <v>75</v>
      </c>
      <c r="B76" s="332">
        <f>'Maturity 1'!B76</f>
        <v>0</v>
      </c>
      <c r="C76" s="332">
        <f>'Maturity 1'!C76</f>
        <v>0</v>
      </c>
      <c r="D76" s="299" t="e">
        <f>VLOOKUP(C76,'Maturity 1'!$C$2:$D$101,2,FALSE)</f>
        <v>#N/A</v>
      </c>
      <c r="E76" s="299" t="e">
        <f>VLOOKUP(C76,'Maturity 2'!$C$2:$D$101,2,FALSE)</f>
        <v>#N/A</v>
      </c>
      <c r="F76" s="302"/>
      <c r="G76" s="236" t="e">
        <f t="shared" si="3"/>
        <v>#N/A</v>
      </c>
      <c r="H76" s="238" t="e">
        <f>VLOOKUP(C76,'Maturity 1'!$C$2:$K$101,8,FALSE)</f>
        <v>#N/A</v>
      </c>
      <c r="I76" s="238" t="e">
        <f>VLOOKUP(C76,'Maturity 2'!$C$2:$J$101,8,FALSE)</f>
        <v>#N/A</v>
      </c>
      <c r="J76" s="303"/>
      <c r="K76" s="237" t="e">
        <f t="shared" si="4"/>
        <v>#N/A</v>
      </c>
      <c r="L76" s="299" t="e">
        <f>VLOOKUP(C76,'Maturity 1'!$C$2:$L$101,9,FALSE)</f>
        <v>#N/A</v>
      </c>
      <c r="M76" s="299" t="e">
        <f>VLOOKUP(C76,'Maturity 2'!$C$2:$K$101,9,FALSE)</f>
        <v>#N/A</v>
      </c>
      <c r="N76" s="302"/>
      <c r="O76" s="236" t="e">
        <f t="shared" si="5"/>
        <v>#N/A</v>
      </c>
    </row>
    <row r="77" spans="1:15" x14ac:dyDescent="0.3">
      <c r="A77" s="188">
        <v>76</v>
      </c>
      <c r="B77" s="332">
        <f>'Maturity 1'!B77</f>
        <v>0</v>
      </c>
      <c r="C77" s="332">
        <f>'Maturity 1'!C77</f>
        <v>0</v>
      </c>
      <c r="D77" s="299" t="e">
        <f>VLOOKUP(C77,'Maturity 1'!$C$2:$D$101,2,FALSE)</f>
        <v>#N/A</v>
      </c>
      <c r="E77" s="299" t="e">
        <f>VLOOKUP(C77,'Maturity 2'!$C$2:$D$101,2,FALSE)</f>
        <v>#N/A</v>
      </c>
      <c r="F77" s="302"/>
      <c r="G77" s="236" t="e">
        <f t="shared" si="3"/>
        <v>#N/A</v>
      </c>
      <c r="H77" s="238" t="e">
        <f>VLOOKUP(C77,'Maturity 1'!$C$2:$K$101,8,FALSE)</f>
        <v>#N/A</v>
      </c>
      <c r="I77" s="238" t="e">
        <f>VLOOKUP(C77,'Maturity 2'!$C$2:$J$101,8,FALSE)</f>
        <v>#N/A</v>
      </c>
      <c r="J77" s="303"/>
      <c r="K77" s="237" t="e">
        <f t="shared" si="4"/>
        <v>#N/A</v>
      </c>
      <c r="L77" s="299" t="e">
        <f>VLOOKUP(C77,'Maturity 1'!$C$2:$L$101,9,FALSE)</f>
        <v>#N/A</v>
      </c>
      <c r="M77" s="299" t="e">
        <f>VLOOKUP(C77,'Maturity 2'!$C$2:$K$101,9,FALSE)</f>
        <v>#N/A</v>
      </c>
      <c r="N77" s="302"/>
      <c r="O77" s="236" t="e">
        <f t="shared" si="5"/>
        <v>#N/A</v>
      </c>
    </row>
    <row r="78" spans="1:15" x14ac:dyDescent="0.3">
      <c r="A78" s="188">
        <v>77</v>
      </c>
      <c r="B78" s="332">
        <f>'Maturity 1'!B78</f>
        <v>0</v>
      </c>
      <c r="C78" s="332">
        <f>'Maturity 1'!C78</f>
        <v>0</v>
      </c>
      <c r="D78" s="299" t="e">
        <f>VLOOKUP(C78,'Maturity 1'!$C$2:$D$101,2,FALSE)</f>
        <v>#N/A</v>
      </c>
      <c r="E78" s="299" t="e">
        <f>VLOOKUP(C78,'Maturity 2'!$C$2:$D$101,2,FALSE)</f>
        <v>#N/A</v>
      </c>
      <c r="F78" s="302"/>
      <c r="G78" s="236" t="e">
        <f t="shared" si="3"/>
        <v>#N/A</v>
      </c>
      <c r="H78" s="238" t="e">
        <f>VLOOKUP(C78,'Maturity 1'!$C$2:$K$101,8,FALSE)</f>
        <v>#N/A</v>
      </c>
      <c r="I78" s="238" t="e">
        <f>VLOOKUP(C78,'Maturity 2'!$C$2:$J$101,8,FALSE)</f>
        <v>#N/A</v>
      </c>
      <c r="J78" s="303"/>
      <c r="K78" s="237" t="e">
        <f t="shared" si="4"/>
        <v>#N/A</v>
      </c>
      <c r="L78" s="299" t="e">
        <f>VLOOKUP(C78,'Maturity 1'!$C$2:$L$101,9,FALSE)</f>
        <v>#N/A</v>
      </c>
      <c r="M78" s="299" t="e">
        <f>VLOOKUP(C78,'Maturity 2'!$C$2:$K$101,9,FALSE)</f>
        <v>#N/A</v>
      </c>
      <c r="N78" s="302"/>
      <c r="O78" s="236" t="e">
        <f t="shared" si="5"/>
        <v>#N/A</v>
      </c>
    </row>
    <row r="79" spans="1:15" x14ac:dyDescent="0.3">
      <c r="A79" s="188">
        <v>78</v>
      </c>
      <c r="B79" s="332">
        <f>'Maturity 1'!B79</f>
        <v>0</v>
      </c>
      <c r="C79" s="332">
        <f>'Maturity 1'!C79</f>
        <v>0</v>
      </c>
      <c r="D79" s="299" t="e">
        <f>VLOOKUP(C79,'Maturity 1'!$C$2:$D$101,2,FALSE)</f>
        <v>#N/A</v>
      </c>
      <c r="E79" s="299" t="e">
        <f>VLOOKUP(C79,'Maturity 2'!$C$2:$D$101,2,FALSE)</f>
        <v>#N/A</v>
      </c>
      <c r="F79" s="302"/>
      <c r="G79" s="236" t="e">
        <f t="shared" si="3"/>
        <v>#N/A</v>
      </c>
      <c r="H79" s="238" t="e">
        <f>VLOOKUP(C79,'Maturity 1'!$C$2:$K$101,8,FALSE)</f>
        <v>#N/A</v>
      </c>
      <c r="I79" s="238" t="e">
        <f>VLOOKUP(C79,'Maturity 2'!$C$2:$J$101,8,FALSE)</f>
        <v>#N/A</v>
      </c>
      <c r="J79" s="303"/>
      <c r="K79" s="237" t="e">
        <f t="shared" si="4"/>
        <v>#N/A</v>
      </c>
      <c r="L79" s="299" t="e">
        <f>VLOOKUP(C79,'Maturity 1'!$C$2:$L$101,9,FALSE)</f>
        <v>#N/A</v>
      </c>
      <c r="M79" s="299" t="e">
        <f>VLOOKUP(C79,'Maturity 2'!$C$2:$K$101,9,FALSE)</f>
        <v>#N/A</v>
      </c>
      <c r="N79" s="302"/>
      <c r="O79" s="236" t="e">
        <f t="shared" si="5"/>
        <v>#N/A</v>
      </c>
    </row>
    <row r="80" spans="1:15" x14ac:dyDescent="0.3">
      <c r="A80" s="188">
        <v>79</v>
      </c>
      <c r="B80" s="332">
        <f>'Maturity 1'!B80</f>
        <v>0</v>
      </c>
      <c r="C80" s="332">
        <f>'Maturity 1'!C80</f>
        <v>0</v>
      </c>
      <c r="D80" s="299" t="e">
        <f>VLOOKUP(C80,'Maturity 1'!$C$2:$D$101,2,FALSE)</f>
        <v>#N/A</v>
      </c>
      <c r="E80" s="299" t="e">
        <f>VLOOKUP(C80,'Maturity 2'!$C$2:$D$101,2,FALSE)</f>
        <v>#N/A</v>
      </c>
      <c r="F80" s="302"/>
      <c r="G80" s="236" t="e">
        <f t="shared" si="3"/>
        <v>#N/A</v>
      </c>
      <c r="H80" s="238" t="e">
        <f>VLOOKUP(C80,'Maturity 1'!$C$2:$K$101,8,FALSE)</f>
        <v>#N/A</v>
      </c>
      <c r="I80" s="238" t="e">
        <f>VLOOKUP(C80,'Maturity 2'!$C$2:$J$101,8,FALSE)</f>
        <v>#N/A</v>
      </c>
      <c r="J80" s="303"/>
      <c r="K80" s="237" t="e">
        <f t="shared" si="4"/>
        <v>#N/A</v>
      </c>
      <c r="L80" s="299" t="e">
        <f>VLOOKUP(C80,'Maturity 1'!$C$2:$L$101,9,FALSE)</f>
        <v>#N/A</v>
      </c>
      <c r="M80" s="299" t="e">
        <f>VLOOKUP(C80,'Maturity 2'!$C$2:$K$101,9,FALSE)</f>
        <v>#N/A</v>
      </c>
      <c r="N80" s="302"/>
      <c r="O80" s="236" t="e">
        <f t="shared" si="5"/>
        <v>#N/A</v>
      </c>
    </row>
    <row r="81" spans="1:15" x14ac:dyDescent="0.3">
      <c r="A81" s="188">
        <v>80</v>
      </c>
      <c r="B81" s="332">
        <f>'Maturity 1'!B81</f>
        <v>0</v>
      </c>
      <c r="C81" s="332">
        <f>'Maturity 1'!C81</f>
        <v>0</v>
      </c>
      <c r="D81" s="299" t="e">
        <f>VLOOKUP(C81,'Maturity 1'!$C$2:$D$101,2,FALSE)</f>
        <v>#N/A</v>
      </c>
      <c r="E81" s="299" t="e">
        <f>VLOOKUP(C81,'Maturity 2'!$C$2:$D$101,2,FALSE)</f>
        <v>#N/A</v>
      </c>
      <c r="F81" s="302"/>
      <c r="G81" s="236" t="e">
        <f t="shared" si="3"/>
        <v>#N/A</v>
      </c>
      <c r="H81" s="238" t="e">
        <f>VLOOKUP(C81,'Maturity 1'!$C$2:$K$101,8,FALSE)</f>
        <v>#N/A</v>
      </c>
      <c r="I81" s="238" t="e">
        <f>VLOOKUP(C81,'Maturity 2'!$C$2:$J$101,8,FALSE)</f>
        <v>#N/A</v>
      </c>
      <c r="J81" s="303"/>
      <c r="K81" s="237" t="e">
        <f t="shared" si="4"/>
        <v>#N/A</v>
      </c>
      <c r="L81" s="299" t="e">
        <f>VLOOKUP(C81,'Maturity 1'!$C$2:$L$101,9,FALSE)</f>
        <v>#N/A</v>
      </c>
      <c r="M81" s="299" t="e">
        <f>VLOOKUP(C81,'Maturity 2'!$C$2:$K$101,9,FALSE)</f>
        <v>#N/A</v>
      </c>
      <c r="N81" s="302"/>
      <c r="O81" s="236" t="e">
        <f t="shared" si="5"/>
        <v>#N/A</v>
      </c>
    </row>
    <row r="82" spans="1:15" x14ac:dyDescent="0.3">
      <c r="A82" s="188">
        <v>81</v>
      </c>
      <c r="B82" s="332">
        <f>'Maturity 1'!B82</f>
        <v>0</v>
      </c>
      <c r="C82" s="332">
        <f>'Maturity 1'!C82</f>
        <v>0</v>
      </c>
      <c r="D82" s="299" t="e">
        <f>VLOOKUP(C82,'Maturity 1'!$C$2:$D$101,2,FALSE)</f>
        <v>#N/A</v>
      </c>
      <c r="E82" s="299" t="e">
        <f>VLOOKUP(C82,'Maturity 2'!$C$2:$D$101,2,FALSE)</f>
        <v>#N/A</v>
      </c>
      <c r="F82" s="302"/>
      <c r="G82" s="236" t="e">
        <f t="shared" si="3"/>
        <v>#N/A</v>
      </c>
      <c r="H82" s="238" t="e">
        <f>VLOOKUP(C82,'Maturity 1'!$C$2:$K$101,8,FALSE)</f>
        <v>#N/A</v>
      </c>
      <c r="I82" s="238" t="e">
        <f>VLOOKUP(C82,'Maturity 2'!$C$2:$J$101,8,FALSE)</f>
        <v>#N/A</v>
      </c>
      <c r="J82" s="303"/>
      <c r="K82" s="237" t="e">
        <f t="shared" si="4"/>
        <v>#N/A</v>
      </c>
      <c r="L82" s="299" t="e">
        <f>VLOOKUP(C82,'Maturity 1'!$C$2:$L$101,9,FALSE)</f>
        <v>#N/A</v>
      </c>
      <c r="M82" s="299" t="e">
        <f>VLOOKUP(C82,'Maturity 2'!$C$2:$K$101,9,FALSE)</f>
        <v>#N/A</v>
      </c>
      <c r="N82" s="302"/>
      <c r="O82" s="236" t="e">
        <f t="shared" si="5"/>
        <v>#N/A</v>
      </c>
    </row>
    <row r="83" spans="1:15" x14ac:dyDescent="0.3">
      <c r="A83" s="188">
        <v>82</v>
      </c>
      <c r="B83" s="332">
        <f>'Maturity 1'!B83</f>
        <v>0</v>
      </c>
      <c r="C83" s="332">
        <f>'Maturity 1'!C83</f>
        <v>0</v>
      </c>
      <c r="D83" s="299" t="e">
        <f>VLOOKUP(C83,'Maturity 1'!$C$2:$D$101,2,FALSE)</f>
        <v>#N/A</v>
      </c>
      <c r="E83" s="299" t="e">
        <f>VLOOKUP(C83,'Maturity 2'!$C$2:$D$101,2,FALSE)</f>
        <v>#N/A</v>
      </c>
      <c r="F83" s="302"/>
      <c r="G83" s="236" t="e">
        <f t="shared" si="3"/>
        <v>#N/A</v>
      </c>
      <c r="H83" s="238" t="e">
        <f>VLOOKUP(C83,'Maturity 1'!$C$2:$K$101,8,FALSE)</f>
        <v>#N/A</v>
      </c>
      <c r="I83" s="238" t="e">
        <f>VLOOKUP(C83,'Maturity 2'!$C$2:$J$101,8,FALSE)</f>
        <v>#N/A</v>
      </c>
      <c r="J83" s="303"/>
      <c r="K83" s="237" t="e">
        <f t="shared" si="4"/>
        <v>#N/A</v>
      </c>
      <c r="L83" s="299" t="e">
        <f>VLOOKUP(C83,'Maturity 1'!$C$2:$L$101,9,FALSE)</f>
        <v>#N/A</v>
      </c>
      <c r="M83" s="299" t="e">
        <f>VLOOKUP(C83,'Maturity 2'!$C$2:$K$101,9,FALSE)</f>
        <v>#N/A</v>
      </c>
      <c r="N83" s="302"/>
      <c r="O83" s="236" t="e">
        <f t="shared" si="5"/>
        <v>#N/A</v>
      </c>
    </row>
    <row r="84" spans="1:15" x14ac:dyDescent="0.3">
      <c r="A84" s="188">
        <v>83</v>
      </c>
      <c r="B84" s="332">
        <f>'Maturity 1'!B84</f>
        <v>0</v>
      </c>
      <c r="C84" s="332">
        <f>'Maturity 1'!C84</f>
        <v>0</v>
      </c>
      <c r="D84" s="299" t="e">
        <f>VLOOKUP(C84,'Maturity 1'!$C$2:$D$101,2,FALSE)</f>
        <v>#N/A</v>
      </c>
      <c r="E84" s="299" t="e">
        <f>VLOOKUP(C84,'Maturity 2'!$C$2:$D$101,2,FALSE)</f>
        <v>#N/A</v>
      </c>
      <c r="F84" s="302"/>
      <c r="G84" s="236" t="e">
        <f t="shared" si="3"/>
        <v>#N/A</v>
      </c>
      <c r="H84" s="238" t="e">
        <f>VLOOKUP(C84,'Maturity 1'!$C$2:$K$101,8,FALSE)</f>
        <v>#N/A</v>
      </c>
      <c r="I84" s="238" t="e">
        <f>VLOOKUP(C84,'Maturity 2'!$C$2:$J$101,8,FALSE)</f>
        <v>#N/A</v>
      </c>
      <c r="J84" s="303"/>
      <c r="K84" s="237" t="e">
        <f t="shared" si="4"/>
        <v>#N/A</v>
      </c>
      <c r="L84" s="299" t="e">
        <f>VLOOKUP(C84,'Maturity 1'!$C$2:$L$101,9,FALSE)</f>
        <v>#N/A</v>
      </c>
      <c r="M84" s="299" t="e">
        <f>VLOOKUP(C84,'Maturity 2'!$C$2:$K$101,9,FALSE)</f>
        <v>#N/A</v>
      </c>
      <c r="N84" s="302"/>
      <c r="O84" s="236" t="e">
        <f t="shared" si="5"/>
        <v>#N/A</v>
      </c>
    </row>
    <row r="85" spans="1:15" x14ac:dyDescent="0.3">
      <c r="A85" s="188">
        <v>84</v>
      </c>
      <c r="B85" s="332">
        <f>'Maturity 1'!B85</f>
        <v>0</v>
      </c>
      <c r="C85" s="332">
        <f>'Maturity 1'!C85</f>
        <v>0</v>
      </c>
      <c r="D85" s="299" t="e">
        <f>VLOOKUP(C85,'Maturity 1'!$C$2:$D$101,2,FALSE)</f>
        <v>#N/A</v>
      </c>
      <c r="E85" s="299" t="e">
        <f>VLOOKUP(C85,'Maturity 2'!$C$2:$D$101,2,FALSE)</f>
        <v>#N/A</v>
      </c>
      <c r="F85" s="302"/>
      <c r="G85" s="236" t="e">
        <f t="shared" si="3"/>
        <v>#N/A</v>
      </c>
      <c r="H85" s="238" t="e">
        <f>VLOOKUP(C85,'Maturity 1'!$C$2:$K$101,8,FALSE)</f>
        <v>#N/A</v>
      </c>
      <c r="I85" s="238" t="e">
        <f>VLOOKUP(C85,'Maturity 2'!$C$2:$J$101,8,FALSE)</f>
        <v>#N/A</v>
      </c>
      <c r="J85" s="303"/>
      <c r="K85" s="237" t="e">
        <f t="shared" si="4"/>
        <v>#N/A</v>
      </c>
      <c r="L85" s="299" t="e">
        <f>VLOOKUP(C85,'Maturity 1'!$C$2:$L$101,9,FALSE)</f>
        <v>#N/A</v>
      </c>
      <c r="M85" s="299" t="e">
        <f>VLOOKUP(C85,'Maturity 2'!$C$2:$K$101,9,FALSE)</f>
        <v>#N/A</v>
      </c>
      <c r="N85" s="302"/>
      <c r="O85" s="236" t="e">
        <f t="shared" si="5"/>
        <v>#N/A</v>
      </c>
    </row>
    <row r="86" spans="1:15" x14ac:dyDescent="0.3">
      <c r="A86" s="188">
        <v>85</v>
      </c>
      <c r="B86" s="332">
        <f>'Maturity 1'!B86</f>
        <v>0</v>
      </c>
      <c r="C86" s="332">
        <f>'Maturity 1'!C86</f>
        <v>0</v>
      </c>
      <c r="D86" s="299" t="e">
        <f>VLOOKUP(C86,'Maturity 1'!$C$2:$D$101,2,FALSE)</f>
        <v>#N/A</v>
      </c>
      <c r="E86" s="299" t="e">
        <f>VLOOKUP(C86,'Maturity 2'!$C$2:$D$101,2,FALSE)</f>
        <v>#N/A</v>
      </c>
      <c r="F86" s="302"/>
      <c r="G86" s="236" t="e">
        <f t="shared" si="3"/>
        <v>#N/A</v>
      </c>
      <c r="H86" s="238" t="e">
        <f>VLOOKUP(C86,'Maturity 1'!$C$2:$K$101,8,FALSE)</f>
        <v>#N/A</v>
      </c>
      <c r="I86" s="238" t="e">
        <f>VLOOKUP(C86,'Maturity 2'!$C$2:$J$101,8,FALSE)</f>
        <v>#N/A</v>
      </c>
      <c r="J86" s="303"/>
      <c r="K86" s="237" t="e">
        <f t="shared" si="4"/>
        <v>#N/A</v>
      </c>
      <c r="L86" s="299" t="e">
        <f>VLOOKUP(C86,'Maturity 1'!$C$2:$L$101,9,FALSE)</f>
        <v>#N/A</v>
      </c>
      <c r="M86" s="299" t="e">
        <f>VLOOKUP(C86,'Maturity 2'!$C$2:$K$101,9,FALSE)</f>
        <v>#N/A</v>
      </c>
      <c r="N86" s="302"/>
      <c r="O86" s="236" t="e">
        <f t="shared" si="5"/>
        <v>#N/A</v>
      </c>
    </row>
    <row r="87" spans="1:15" x14ac:dyDescent="0.3">
      <c r="A87" s="188">
        <v>86</v>
      </c>
      <c r="B87" s="332">
        <f>'Maturity 1'!B87</f>
        <v>0</v>
      </c>
      <c r="C87" s="332">
        <f>'Maturity 1'!C87</f>
        <v>0</v>
      </c>
      <c r="D87" s="299" t="e">
        <f>VLOOKUP(C87,'Maturity 1'!$C$2:$D$101,2,FALSE)</f>
        <v>#N/A</v>
      </c>
      <c r="E87" s="299" t="e">
        <f>VLOOKUP(C87,'Maturity 2'!$C$2:$D$101,2,FALSE)</f>
        <v>#N/A</v>
      </c>
      <c r="F87" s="302"/>
      <c r="G87" s="236" t="e">
        <f t="shared" si="3"/>
        <v>#N/A</v>
      </c>
      <c r="H87" s="238" t="e">
        <f>VLOOKUP(C87,'Maturity 1'!$C$2:$K$101,8,FALSE)</f>
        <v>#N/A</v>
      </c>
      <c r="I87" s="238" t="e">
        <f>VLOOKUP(C87,'Maturity 2'!$C$2:$J$101,8,FALSE)</f>
        <v>#N/A</v>
      </c>
      <c r="J87" s="303"/>
      <c r="K87" s="237" t="e">
        <f t="shared" si="4"/>
        <v>#N/A</v>
      </c>
      <c r="L87" s="299" t="e">
        <f>VLOOKUP(C87,'Maturity 1'!$C$2:$L$101,9,FALSE)</f>
        <v>#N/A</v>
      </c>
      <c r="M87" s="299" t="e">
        <f>VLOOKUP(C87,'Maturity 2'!$C$2:$K$101,9,FALSE)</f>
        <v>#N/A</v>
      </c>
      <c r="N87" s="302"/>
      <c r="O87" s="236" t="e">
        <f t="shared" si="5"/>
        <v>#N/A</v>
      </c>
    </row>
    <row r="88" spans="1:15" x14ac:dyDescent="0.3">
      <c r="A88" s="188">
        <v>87</v>
      </c>
      <c r="B88" s="332">
        <f>'Maturity 1'!B88</f>
        <v>0</v>
      </c>
      <c r="C88" s="332">
        <f>'Maturity 1'!C88</f>
        <v>0</v>
      </c>
      <c r="D88" s="299" t="e">
        <f>VLOOKUP(C88,'Maturity 1'!$C$2:$D$101,2,FALSE)</f>
        <v>#N/A</v>
      </c>
      <c r="E88" s="299" t="e">
        <f>VLOOKUP(C88,'Maturity 2'!$C$2:$D$101,2,FALSE)</f>
        <v>#N/A</v>
      </c>
      <c r="F88" s="302"/>
      <c r="G88" s="236" t="e">
        <f t="shared" si="3"/>
        <v>#N/A</v>
      </c>
      <c r="H88" s="238" t="e">
        <f>VLOOKUP(C88,'Maturity 1'!$C$2:$K$101,8,FALSE)</f>
        <v>#N/A</v>
      </c>
      <c r="I88" s="238" t="e">
        <f>VLOOKUP(C88,'Maturity 2'!$C$2:$J$101,8,FALSE)</f>
        <v>#N/A</v>
      </c>
      <c r="J88" s="303"/>
      <c r="K88" s="237" t="e">
        <f t="shared" si="4"/>
        <v>#N/A</v>
      </c>
      <c r="L88" s="299" t="e">
        <f>VLOOKUP(C88,'Maturity 1'!$C$2:$L$101,9,FALSE)</f>
        <v>#N/A</v>
      </c>
      <c r="M88" s="299" t="e">
        <f>VLOOKUP(C88,'Maturity 2'!$C$2:$K$101,9,FALSE)</f>
        <v>#N/A</v>
      </c>
      <c r="N88" s="302"/>
      <c r="O88" s="236" t="e">
        <f t="shared" si="5"/>
        <v>#N/A</v>
      </c>
    </row>
    <row r="89" spans="1:15" x14ac:dyDescent="0.3">
      <c r="A89" s="188">
        <v>88</v>
      </c>
      <c r="B89" s="332">
        <f>'Maturity 1'!B89</f>
        <v>0</v>
      </c>
      <c r="C89" s="332">
        <f>'Maturity 1'!C89</f>
        <v>0</v>
      </c>
      <c r="D89" s="299" t="e">
        <f>VLOOKUP(C89,'Maturity 1'!$C$2:$D$101,2,FALSE)</f>
        <v>#N/A</v>
      </c>
      <c r="E89" s="299" t="e">
        <f>VLOOKUP(C89,'Maturity 2'!$C$2:$D$101,2,FALSE)</f>
        <v>#N/A</v>
      </c>
      <c r="F89" s="302"/>
      <c r="G89" s="236" t="e">
        <f t="shared" si="3"/>
        <v>#N/A</v>
      </c>
      <c r="H89" s="238" t="e">
        <f>VLOOKUP(C89,'Maturity 1'!$C$2:$K$101,8,FALSE)</f>
        <v>#N/A</v>
      </c>
      <c r="I89" s="238" t="e">
        <f>VLOOKUP(C89,'Maturity 2'!$C$2:$J$101,8,FALSE)</f>
        <v>#N/A</v>
      </c>
      <c r="J89" s="303"/>
      <c r="K89" s="237" t="e">
        <f t="shared" si="4"/>
        <v>#N/A</v>
      </c>
      <c r="L89" s="299" t="e">
        <f>VLOOKUP(C89,'Maturity 1'!$C$2:$L$101,9,FALSE)</f>
        <v>#N/A</v>
      </c>
      <c r="M89" s="299" t="e">
        <f>VLOOKUP(C89,'Maturity 2'!$C$2:$K$101,9,FALSE)</f>
        <v>#N/A</v>
      </c>
      <c r="N89" s="302"/>
      <c r="O89" s="236" t="e">
        <f t="shared" si="5"/>
        <v>#N/A</v>
      </c>
    </row>
    <row r="90" spans="1:15" x14ac:dyDescent="0.3">
      <c r="A90" s="188">
        <v>89</v>
      </c>
      <c r="B90" s="332">
        <f>'Maturity 1'!B90</f>
        <v>0</v>
      </c>
      <c r="C90" s="332">
        <f>'Maturity 1'!C90</f>
        <v>0</v>
      </c>
      <c r="D90" s="299" t="e">
        <f>VLOOKUP(C90,'Maturity 1'!$C$2:$D$101,2,FALSE)</f>
        <v>#N/A</v>
      </c>
      <c r="E90" s="299" t="e">
        <f>VLOOKUP(C90,'Maturity 2'!$C$2:$D$101,2,FALSE)</f>
        <v>#N/A</v>
      </c>
      <c r="F90" s="302"/>
      <c r="G90" s="236" t="e">
        <f t="shared" si="3"/>
        <v>#N/A</v>
      </c>
      <c r="H90" s="238" t="e">
        <f>VLOOKUP(C90,'Maturity 1'!$C$2:$K$101,8,FALSE)</f>
        <v>#N/A</v>
      </c>
      <c r="I90" s="238" t="e">
        <f>VLOOKUP(C90,'Maturity 2'!$C$2:$J$101,8,FALSE)</f>
        <v>#N/A</v>
      </c>
      <c r="J90" s="303"/>
      <c r="K90" s="237" t="e">
        <f t="shared" si="4"/>
        <v>#N/A</v>
      </c>
      <c r="L90" s="299" t="e">
        <f>VLOOKUP(C90,'Maturity 1'!$C$2:$L$101,9,FALSE)</f>
        <v>#N/A</v>
      </c>
      <c r="M90" s="299" t="e">
        <f>VLOOKUP(C90,'Maturity 2'!$C$2:$K$101,9,FALSE)</f>
        <v>#N/A</v>
      </c>
      <c r="N90" s="302"/>
      <c r="O90" s="236" t="e">
        <f t="shared" si="5"/>
        <v>#N/A</v>
      </c>
    </row>
    <row r="91" spans="1:15" x14ac:dyDescent="0.3">
      <c r="A91" s="188">
        <v>90</v>
      </c>
      <c r="B91" s="332">
        <f>'Maturity 1'!B91</f>
        <v>0</v>
      </c>
      <c r="C91" s="332">
        <f>'Maturity 1'!C91</f>
        <v>0</v>
      </c>
      <c r="D91" s="299" t="e">
        <f>VLOOKUP(C91,'Maturity 1'!$C$2:$D$101,2,FALSE)</f>
        <v>#N/A</v>
      </c>
      <c r="E91" s="299" t="e">
        <f>VLOOKUP(C91,'Maturity 2'!$C$2:$D$101,2,FALSE)</f>
        <v>#N/A</v>
      </c>
      <c r="F91" s="302"/>
      <c r="G91" s="236" t="e">
        <f t="shared" si="3"/>
        <v>#N/A</v>
      </c>
      <c r="H91" s="238" t="e">
        <f>VLOOKUP(C91,'Maturity 1'!$C$2:$K$101,8,FALSE)</f>
        <v>#N/A</v>
      </c>
      <c r="I91" s="238" t="e">
        <f>VLOOKUP(C91,'Maturity 2'!$C$2:$J$101,8,FALSE)</f>
        <v>#N/A</v>
      </c>
      <c r="J91" s="303"/>
      <c r="K91" s="237" t="e">
        <f t="shared" si="4"/>
        <v>#N/A</v>
      </c>
      <c r="L91" s="299" t="e">
        <f>VLOOKUP(C91,'Maturity 1'!$C$2:$L$101,9,FALSE)</f>
        <v>#N/A</v>
      </c>
      <c r="M91" s="299" t="e">
        <f>VLOOKUP(C91,'Maturity 2'!$C$2:$K$101,9,FALSE)</f>
        <v>#N/A</v>
      </c>
      <c r="N91" s="302"/>
      <c r="O91" s="236" t="e">
        <f t="shared" si="5"/>
        <v>#N/A</v>
      </c>
    </row>
    <row r="92" spans="1:15" x14ac:dyDescent="0.3">
      <c r="A92" s="188">
        <v>91</v>
      </c>
      <c r="B92" s="332">
        <f>'Maturity 1'!B92</f>
        <v>0</v>
      </c>
      <c r="C92" s="332">
        <f>'Maturity 1'!C92</f>
        <v>0</v>
      </c>
      <c r="D92" s="299" t="e">
        <f>VLOOKUP(C92,'Maturity 1'!$C$2:$D$101,2,FALSE)</f>
        <v>#N/A</v>
      </c>
      <c r="E92" s="299" t="e">
        <f>VLOOKUP(C92,'Maturity 2'!$C$2:$D$101,2,FALSE)</f>
        <v>#N/A</v>
      </c>
      <c r="F92" s="302"/>
      <c r="G92" s="236" t="e">
        <f t="shared" si="3"/>
        <v>#N/A</v>
      </c>
      <c r="H92" s="238" t="e">
        <f>VLOOKUP(C92,'Maturity 1'!$C$2:$K$101,8,FALSE)</f>
        <v>#N/A</v>
      </c>
      <c r="I92" s="238" t="e">
        <f>VLOOKUP(C92,'Maturity 2'!$C$2:$J$101,8,FALSE)</f>
        <v>#N/A</v>
      </c>
      <c r="J92" s="303"/>
      <c r="K92" s="237" t="e">
        <f t="shared" si="4"/>
        <v>#N/A</v>
      </c>
      <c r="L92" s="299" t="e">
        <f>VLOOKUP(C92,'Maturity 1'!$C$2:$L$101,9,FALSE)</f>
        <v>#N/A</v>
      </c>
      <c r="M92" s="299" t="e">
        <f>VLOOKUP(C92,'Maturity 2'!$C$2:$K$101,9,FALSE)</f>
        <v>#N/A</v>
      </c>
      <c r="N92" s="302"/>
      <c r="O92" s="236" t="e">
        <f t="shared" si="5"/>
        <v>#N/A</v>
      </c>
    </row>
    <row r="93" spans="1:15" x14ac:dyDescent="0.3">
      <c r="A93" s="188">
        <v>92</v>
      </c>
      <c r="B93" s="332">
        <f>'Maturity 1'!B93</f>
        <v>0</v>
      </c>
      <c r="C93" s="332">
        <f>'Maturity 1'!C93</f>
        <v>0</v>
      </c>
      <c r="D93" s="299" t="e">
        <f>VLOOKUP(C93,'Maturity 1'!$C$2:$D$101,2,FALSE)</f>
        <v>#N/A</v>
      </c>
      <c r="E93" s="299" t="e">
        <f>VLOOKUP(C93,'Maturity 2'!$C$2:$D$101,2,FALSE)</f>
        <v>#N/A</v>
      </c>
      <c r="F93" s="302"/>
      <c r="G93" s="236" t="e">
        <f t="shared" si="3"/>
        <v>#N/A</v>
      </c>
      <c r="H93" s="238" t="e">
        <f>VLOOKUP(C93,'Maturity 1'!$C$2:$K$101,8,FALSE)</f>
        <v>#N/A</v>
      </c>
      <c r="I93" s="238" t="e">
        <f>VLOOKUP(C93,'Maturity 2'!$C$2:$J$101,8,FALSE)</f>
        <v>#N/A</v>
      </c>
      <c r="J93" s="303"/>
      <c r="K93" s="237" t="e">
        <f t="shared" si="4"/>
        <v>#N/A</v>
      </c>
      <c r="L93" s="299" t="e">
        <f>VLOOKUP(C93,'Maturity 1'!$C$2:$L$101,9,FALSE)</f>
        <v>#N/A</v>
      </c>
      <c r="M93" s="299" t="e">
        <f>VLOOKUP(C93,'Maturity 2'!$C$2:$K$101,9,FALSE)</f>
        <v>#N/A</v>
      </c>
      <c r="N93" s="302"/>
      <c r="O93" s="236" t="e">
        <f t="shared" si="5"/>
        <v>#N/A</v>
      </c>
    </row>
    <row r="94" spans="1:15" x14ac:dyDescent="0.3">
      <c r="A94" s="188">
        <v>93</v>
      </c>
      <c r="B94" s="332">
        <f>'Maturity 1'!B94</f>
        <v>0</v>
      </c>
      <c r="C94" s="332">
        <f>'Maturity 1'!C94</f>
        <v>0</v>
      </c>
      <c r="D94" s="299" t="e">
        <f>VLOOKUP(C94,'Maturity 1'!$C$2:$D$101,2,FALSE)</f>
        <v>#N/A</v>
      </c>
      <c r="E94" s="299" t="e">
        <f>VLOOKUP(C94,'Maturity 2'!$C$2:$D$101,2,FALSE)</f>
        <v>#N/A</v>
      </c>
      <c r="F94" s="302"/>
      <c r="G94" s="236" t="e">
        <f t="shared" si="3"/>
        <v>#N/A</v>
      </c>
      <c r="H94" s="238" t="e">
        <f>VLOOKUP(C94,'Maturity 1'!$C$2:$K$101,8,FALSE)</f>
        <v>#N/A</v>
      </c>
      <c r="I94" s="238" t="e">
        <f>VLOOKUP(C94,'Maturity 2'!$C$2:$J$101,8,FALSE)</f>
        <v>#N/A</v>
      </c>
      <c r="J94" s="303"/>
      <c r="K94" s="237" t="e">
        <f t="shared" si="4"/>
        <v>#N/A</v>
      </c>
      <c r="L94" s="299" t="e">
        <f>VLOOKUP(C94,'Maturity 1'!$C$2:$L$101,9,FALSE)</f>
        <v>#N/A</v>
      </c>
      <c r="M94" s="299" t="e">
        <f>VLOOKUP(C94,'Maturity 2'!$C$2:$K$101,9,FALSE)</f>
        <v>#N/A</v>
      </c>
      <c r="N94" s="302"/>
      <c r="O94" s="236" t="e">
        <f t="shared" si="5"/>
        <v>#N/A</v>
      </c>
    </row>
    <row r="95" spans="1:15" x14ac:dyDescent="0.3">
      <c r="A95" s="188">
        <v>94</v>
      </c>
      <c r="B95" s="332">
        <f>'Maturity 1'!B95</f>
        <v>0</v>
      </c>
      <c r="C95" s="332">
        <f>'Maturity 1'!C95</f>
        <v>0</v>
      </c>
      <c r="D95" s="299" t="e">
        <f>VLOOKUP(C95,'Maturity 1'!$C$2:$D$101,2,FALSE)</f>
        <v>#N/A</v>
      </c>
      <c r="E95" s="299" t="e">
        <f>VLOOKUP(C95,'Maturity 2'!$C$2:$D$101,2,FALSE)</f>
        <v>#N/A</v>
      </c>
      <c r="F95" s="302"/>
      <c r="G95" s="236" t="e">
        <f t="shared" si="3"/>
        <v>#N/A</v>
      </c>
      <c r="H95" s="238" t="e">
        <f>VLOOKUP(C95,'Maturity 1'!$C$2:$K$101,8,FALSE)</f>
        <v>#N/A</v>
      </c>
      <c r="I95" s="238" t="e">
        <f>VLOOKUP(C95,'Maturity 2'!$C$2:$J$101,8,FALSE)</f>
        <v>#N/A</v>
      </c>
      <c r="J95" s="303"/>
      <c r="K95" s="237" t="e">
        <f t="shared" si="4"/>
        <v>#N/A</v>
      </c>
      <c r="L95" s="299" t="e">
        <f>VLOOKUP(C95,'Maturity 1'!$C$2:$L$101,9,FALSE)</f>
        <v>#N/A</v>
      </c>
      <c r="M95" s="299" t="e">
        <f>VLOOKUP(C95,'Maturity 2'!$C$2:$K$101,9,FALSE)</f>
        <v>#N/A</v>
      </c>
      <c r="N95" s="302"/>
      <c r="O95" s="236" t="e">
        <f t="shared" si="5"/>
        <v>#N/A</v>
      </c>
    </row>
    <row r="96" spans="1:15" x14ac:dyDescent="0.3">
      <c r="A96" s="188">
        <v>95</v>
      </c>
      <c r="B96" s="332">
        <f>'Maturity 1'!B96</f>
        <v>0</v>
      </c>
      <c r="C96" s="332">
        <f>'Maturity 1'!C96</f>
        <v>0</v>
      </c>
      <c r="D96" s="299" t="e">
        <f>VLOOKUP(C96,'Maturity 1'!$C$2:$D$101,2,FALSE)</f>
        <v>#N/A</v>
      </c>
      <c r="E96" s="299" t="e">
        <f>VLOOKUP(C96,'Maturity 2'!$C$2:$D$101,2,FALSE)</f>
        <v>#N/A</v>
      </c>
      <c r="F96" s="302"/>
      <c r="G96" s="236" t="e">
        <f t="shared" si="3"/>
        <v>#N/A</v>
      </c>
      <c r="H96" s="238" t="e">
        <f>VLOOKUP(C96,'Maturity 1'!$C$2:$K$101,8,FALSE)</f>
        <v>#N/A</v>
      </c>
      <c r="I96" s="238" t="e">
        <f>VLOOKUP(C96,'Maturity 2'!$C$2:$J$101,8,FALSE)</f>
        <v>#N/A</v>
      </c>
      <c r="J96" s="303"/>
      <c r="K96" s="237" t="e">
        <f t="shared" si="4"/>
        <v>#N/A</v>
      </c>
      <c r="L96" s="299" t="e">
        <f>VLOOKUP(C96,'Maturity 1'!$C$2:$L$101,9,FALSE)</f>
        <v>#N/A</v>
      </c>
      <c r="M96" s="299" t="e">
        <f>VLOOKUP(C96,'Maturity 2'!$C$2:$K$101,9,FALSE)</f>
        <v>#N/A</v>
      </c>
      <c r="N96" s="302"/>
      <c r="O96" s="236" t="e">
        <f t="shared" si="5"/>
        <v>#N/A</v>
      </c>
    </row>
    <row r="97" spans="1:15" x14ac:dyDescent="0.3">
      <c r="A97" s="188">
        <v>96</v>
      </c>
      <c r="B97" s="332">
        <f>'Maturity 1'!B97</f>
        <v>0</v>
      </c>
      <c r="C97" s="332">
        <f>'Maturity 1'!C97</f>
        <v>0</v>
      </c>
      <c r="D97" s="299" t="e">
        <f>VLOOKUP(C97,'Maturity 1'!$C$2:$D$101,2,FALSE)</f>
        <v>#N/A</v>
      </c>
      <c r="E97" s="299" t="e">
        <f>VLOOKUP(C97,'Maturity 2'!$C$2:$D$101,2,FALSE)</f>
        <v>#N/A</v>
      </c>
      <c r="F97" s="302"/>
      <c r="G97" s="236" t="e">
        <f t="shared" si="3"/>
        <v>#N/A</v>
      </c>
      <c r="H97" s="238" t="e">
        <f>VLOOKUP(C97,'Maturity 1'!$C$2:$K$101,8,FALSE)</f>
        <v>#N/A</v>
      </c>
      <c r="I97" s="238" t="e">
        <f>VLOOKUP(C97,'Maturity 2'!$C$2:$J$101,8,FALSE)</f>
        <v>#N/A</v>
      </c>
      <c r="J97" s="303"/>
      <c r="K97" s="237" t="e">
        <f t="shared" si="4"/>
        <v>#N/A</v>
      </c>
      <c r="L97" s="299" t="e">
        <f>VLOOKUP(C97,'Maturity 1'!$C$2:$L$101,9,FALSE)</f>
        <v>#N/A</v>
      </c>
      <c r="M97" s="299" t="e">
        <f>VLOOKUP(C97,'Maturity 2'!$C$2:$K$101,9,FALSE)</f>
        <v>#N/A</v>
      </c>
      <c r="N97" s="302"/>
      <c r="O97" s="236" t="e">
        <f t="shared" si="5"/>
        <v>#N/A</v>
      </c>
    </row>
    <row r="98" spans="1:15" x14ac:dyDescent="0.3">
      <c r="A98" s="188">
        <v>97</v>
      </c>
      <c r="B98" s="332">
        <f>'Maturity 1'!B98</f>
        <v>0</v>
      </c>
      <c r="C98" s="332">
        <f>'Maturity 1'!C98</f>
        <v>0</v>
      </c>
      <c r="D98" s="299" t="e">
        <f>VLOOKUP(C98,'Maturity 1'!$C$2:$D$101,2,FALSE)</f>
        <v>#N/A</v>
      </c>
      <c r="E98" s="299" t="e">
        <f>VLOOKUP(C98,'Maturity 2'!$C$2:$D$101,2,FALSE)</f>
        <v>#N/A</v>
      </c>
      <c r="F98" s="302"/>
      <c r="G98" s="236" t="e">
        <f t="shared" si="3"/>
        <v>#N/A</v>
      </c>
      <c r="H98" s="238" t="e">
        <f>VLOOKUP(C98,'Maturity 1'!$C$2:$K$101,8,FALSE)</f>
        <v>#N/A</v>
      </c>
      <c r="I98" s="238" t="e">
        <f>VLOOKUP(C98,'Maturity 2'!$C$2:$J$101,8,FALSE)</f>
        <v>#N/A</v>
      </c>
      <c r="J98" s="303"/>
      <c r="K98" s="237" t="e">
        <f t="shared" si="4"/>
        <v>#N/A</v>
      </c>
      <c r="L98" s="299" t="e">
        <f>VLOOKUP(C98,'Maturity 1'!$C$2:$L$101,9,FALSE)</f>
        <v>#N/A</v>
      </c>
      <c r="M98" s="299" t="e">
        <f>VLOOKUP(C98,'Maturity 2'!$C$2:$K$101,9,FALSE)</f>
        <v>#N/A</v>
      </c>
      <c r="N98" s="302"/>
      <c r="O98" s="236" t="e">
        <f t="shared" si="5"/>
        <v>#N/A</v>
      </c>
    </row>
    <row r="99" spans="1:15" x14ac:dyDescent="0.3">
      <c r="A99" s="188">
        <v>98</v>
      </c>
      <c r="B99" s="332">
        <f>'Maturity 1'!B99</f>
        <v>0</v>
      </c>
      <c r="C99" s="332">
        <f>'Maturity 1'!C99</f>
        <v>0</v>
      </c>
      <c r="D99" s="299" t="e">
        <f>VLOOKUP(C99,'Maturity 1'!$C$2:$D$101,2,FALSE)</f>
        <v>#N/A</v>
      </c>
      <c r="E99" s="299" t="e">
        <f>VLOOKUP(C99,'Maturity 2'!$C$2:$D$101,2,FALSE)</f>
        <v>#N/A</v>
      </c>
      <c r="F99" s="302"/>
      <c r="G99" s="236" t="e">
        <f t="shared" si="3"/>
        <v>#N/A</v>
      </c>
      <c r="H99" s="238" t="e">
        <f>VLOOKUP(C99,'Maturity 1'!$C$2:$K$101,8,FALSE)</f>
        <v>#N/A</v>
      </c>
      <c r="I99" s="238" t="e">
        <f>VLOOKUP(C99,'Maturity 2'!$C$2:$J$101,8,FALSE)</f>
        <v>#N/A</v>
      </c>
      <c r="J99" s="303"/>
      <c r="K99" s="237" t="e">
        <f t="shared" si="4"/>
        <v>#N/A</v>
      </c>
      <c r="L99" s="299" t="e">
        <f>VLOOKUP(C99,'Maturity 1'!$C$2:$L$101,9,FALSE)</f>
        <v>#N/A</v>
      </c>
      <c r="M99" s="299" t="e">
        <f>VLOOKUP(C99,'Maturity 2'!$C$2:$K$101,9,FALSE)</f>
        <v>#N/A</v>
      </c>
      <c r="N99" s="302"/>
      <c r="O99" s="236" t="e">
        <f t="shared" si="5"/>
        <v>#N/A</v>
      </c>
    </row>
    <row r="100" spans="1:15" x14ac:dyDescent="0.3">
      <c r="A100" s="188">
        <v>99</v>
      </c>
      <c r="B100" s="332">
        <f>'Maturity 1'!B100</f>
        <v>0</v>
      </c>
      <c r="C100" s="332">
        <f>'Maturity 1'!C100</f>
        <v>0</v>
      </c>
      <c r="D100" s="299" t="e">
        <f>VLOOKUP(C100,'Maturity 1'!$C$2:$D$101,2,FALSE)</f>
        <v>#N/A</v>
      </c>
      <c r="E100" s="299" t="e">
        <f>VLOOKUP(C100,'Maturity 2'!$C$2:$D$101,2,FALSE)</f>
        <v>#N/A</v>
      </c>
      <c r="F100" s="302"/>
      <c r="G100" s="236" t="e">
        <f t="shared" si="3"/>
        <v>#N/A</v>
      </c>
      <c r="H100" s="238" t="e">
        <f>VLOOKUP(C100,'Maturity 1'!$C$2:$K$101,8,FALSE)</f>
        <v>#N/A</v>
      </c>
      <c r="I100" s="238" t="e">
        <f>VLOOKUP(C100,'Maturity 2'!$C$2:$J$101,8,FALSE)</f>
        <v>#N/A</v>
      </c>
      <c r="J100" s="303"/>
      <c r="K100" s="237" t="e">
        <f t="shared" si="4"/>
        <v>#N/A</v>
      </c>
      <c r="L100" s="299" t="e">
        <f>VLOOKUP(C100,'Maturity 1'!$C$2:$L$101,9,FALSE)</f>
        <v>#N/A</v>
      </c>
      <c r="M100" s="299" t="e">
        <f>VLOOKUP(C100,'Maturity 2'!$C$2:$K$101,9,FALSE)</f>
        <v>#N/A</v>
      </c>
      <c r="N100" s="302"/>
      <c r="O100" s="236" t="e">
        <f t="shared" si="5"/>
        <v>#N/A</v>
      </c>
    </row>
    <row r="101" spans="1:15" ht="15" thickBot="1" x14ac:dyDescent="0.35">
      <c r="A101" s="190">
        <v>100</v>
      </c>
      <c r="B101" s="333">
        <f>'Maturity 1'!B101</f>
        <v>0</v>
      </c>
      <c r="C101" s="333">
        <f>'Maturity 1'!C101</f>
        <v>0</v>
      </c>
      <c r="D101" s="305" t="e">
        <f>VLOOKUP(C101,'Maturity 1'!$C$2:$D$101,2,FALSE)</f>
        <v>#N/A</v>
      </c>
      <c r="E101" s="305" t="e">
        <f>VLOOKUP(C101,'Maturity 2'!$C$2:$D$101,2,FALSE)</f>
        <v>#N/A</v>
      </c>
      <c r="F101" s="306"/>
      <c r="G101" s="240" t="e">
        <f t="shared" si="3"/>
        <v>#N/A</v>
      </c>
      <c r="H101" s="242" t="e">
        <f>VLOOKUP(C101,'Maturity 1'!$C$2:$K$101,8,FALSE)</f>
        <v>#N/A</v>
      </c>
      <c r="I101" s="242" t="e">
        <f>VLOOKUP(C101,'Maturity 2'!$C$2:$J$101,8,FALSE)</f>
        <v>#N/A</v>
      </c>
      <c r="J101" s="308"/>
      <c r="K101" s="241" t="e">
        <f t="shared" si="4"/>
        <v>#N/A</v>
      </c>
      <c r="L101" s="305" t="e">
        <f>VLOOKUP(C101,'Maturity 1'!$C$2:$L$101,9,FALSE)</f>
        <v>#N/A</v>
      </c>
      <c r="M101" s="305" t="e">
        <f>VLOOKUP(C101,'Maturity 2'!$C$2:$K$101,9,FALSE)</f>
        <v>#N/A</v>
      </c>
      <c r="N101" s="306"/>
      <c r="O101" s="240" t="e">
        <f t="shared" si="5"/>
        <v>#N/A</v>
      </c>
    </row>
  </sheetData>
  <printOptions headings="1" gridLines="1"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28"/>
  <sheetViews>
    <sheetView zoomScale="90" zoomScaleNormal="90" workbookViewId="0">
      <selection activeCell="B2" sqref="B2:R28"/>
    </sheetView>
  </sheetViews>
  <sheetFormatPr defaultRowHeight="13.8" x14ac:dyDescent="0.25"/>
  <cols>
    <col min="1" max="1" width="5.09765625" customWidth="1"/>
    <col min="2" max="2" width="14.8984375" customWidth="1"/>
    <col min="5" max="5" width="9" style="53"/>
    <col min="6" max="6" width="10.8984375" customWidth="1"/>
    <col min="7" max="7" width="11.19921875" style="53" customWidth="1"/>
    <col min="9" max="9" width="9" style="53"/>
    <col min="10" max="10" width="10" style="53" customWidth="1"/>
    <col min="11" max="11" width="9.8984375" customWidth="1"/>
    <col min="12" max="16" width="9" style="53"/>
    <col min="17" max="17" width="11.59765625" style="53" customWidth="1"/>
    <col min="18" max="18" width="9" style="53"/>
  </cols>
  <sheetData>
    <row r="1" spans="1:18" ht="14.4" x14ac:dyDescent="0.3">
      <c r="A1" s="41"/>
      <c r="B1" s="17" t="s">
        <v>0</v>
      </c>
      <c r="C1" s="17" t="s">
        <v>1</v>
      </c>
      <c r="D1" s="38" t="s">
        <v>10</v>
      </c>
      <c r="E1" s="62" t="s">
        <v>11</v>
      </c>
      <c r="F1" s="38" t="s">
        <v>34</v>
      </c>
      <c r="G1" s="62" t="s">
        <v>35</v>
      </c>
      <c r="H1" s="63" t="s">
        <v>12</v>
      </c>
      <c r="I1" s="64" t="s">
        <v>13</v>
      </c>
      <c r="J1" s="52" t="s">
        <v>14</v>
      </c>
      <c r="K1" s="52" t="s">
        <v>38</v>
      </c>
      <c r="L1" s="52" t="s">
        <v>39</v>
      </c>
      <c r="M1" s="54" t="s">
        <v>19</v>
      </c>
      <c r="N1" s="62" t="s">
        <v>15</v>
      </c>
      <c r="O1" s="62" t="s">
        <v>16</v>
      </c>
      <c r="P1" s="62" t="s">
        <v>36</v>
      </c>
      <c r="Q1" s="62" t="s">
        <v>37</v>
      </c>
      <c r="R1" s="54" t="s">
        <v>9</v>
      </c>
    </row>
    <row r="2" spans="1:18" ht="14.4" x14ac:dyDescent="0.3">
      <c r="A2" s="41">
        <v>1</v>
      </c>
      <c r="B2" s="17"/>
      <c r="C2" s="17"/>
      <c r="D2" s="18"/>
      <c r="E2" s="49"/>
      <c r="F2" s="18"/>
      <c r="G2" s="49"/>
      <c r="H2" s="40"/>
      <c r="I2" s="54"/>
      <c r="J2" s="52"/>
      <c r="K2" s="23"/>
      <c r="L2" s="52"/>
      <c r="M2" s="54"/>
      <c r="N2" s="59"/>
      <c r="O2" s="62"/>
      <c r="P2" s="59"/>
      <c r="Q2" s="49"/>
      <c r="R2" s="65"/>
    </row>
    <row r="3" spans="1:18" ht="14.4" x14ac:dyDescent="0.3">
      <c r="A3" s="41">
        <v>2</v>
      </c>
      <c r="B3" s="17"/>
      <c r="C3" s="17"/>
      <c r="D3" s="18"/>
      <c r="E3" s="49"/>
      <c r="F3" s="18"/>
      <c r="G3" s="49"/>
      <c r="H3" s="40"/>
      <c r="I3" s="66"/>
      <c r="J3" s="52"/>
      <c r="K3" s="23"/>
      <c r="L3" s="52"/>
      <c r="M3" s="54"/>
      <c r="N3" s="59"/>
      <c r="O3" s="62"/>
      <c r="P3" s="59"/>
      <c r="Q3" s="49"/>
      <c r="R3" s="65"/>
    </row>
    <row r="4" spans="1:18" ht="14.4" x14ac:dyDescent="0.3">
      <c r="A4" s="41">
        <v>3</v>
      </c>
      <c r="B4" s="17"/>
      <c r="C4" s="17"/>
      <c r="D4" s="18"/>
      <c r="E4" s="49"/>
      <c r="F4" s="18"/>
      <c r="G4" s="49"/>
      <c r="H4" s="40"/>
      <c r="I4" s="54"/>
      <c r="J4" s="52"/>
      <c r="K4" s="23"/>
      <c r="L4" s="52"/>
      <c r="M4" s="54"/>
      <c r="N4" s="59"/>
      <c r="O4" s="62"/>
      <c r="P4" s="59"/>
      <c r="Q4" s="49"/>
      <c r="R4" s="65"/>
    </row>
    <row r="5" spans="1:18" ht="14.4" x14ac:dyDescent="0.3">
      <c r="A5" s="41">
        <v>4</v>
      </c>
      <c r="B5" s="17"/>
      <c r="C5" s="17"/>
      <c r="D5" s="18"/>
      <c r="E5" s="49"/>
      <c r="F5" s="18"/>
      <c r="G5" s="49"/>
      <c r="H5" s="40"/>
      <c r="I5" s="66"/>
      <c r="J5" s="52"/>
      <c r="K5" s="23"/>
      <c r="L5" s="52"/>
      <c r="M5" s="54"/>
      <c r="N5" s="59"/>
      <c r="O5" s="62"/>
      <c r="P5" s="59"/>
      <c r="Q5" s="49"/>
      <c r="R5" s="65"/>
    </row>
    <row r="6" spans="1:18" ht="14.4" x14ac:dyDescent="0.3">
      <c r="A6" s="41">
        <v>5</v>
      </c>
      <c r="B6" s="17"/>
      <c r="C6" s="17"/>
      <c r="D6" s="18"/>
      <c r="E6" s="49"/>
      <c r="F6" s="18"/>
      <c r="G6" s="49"/>
      <c r="H6" s="40"/>
      <c r="I6" s="66"/>
      <c r="J6" s="52"/>
      <c r="K6" s="23"/>
      <c r="L6" s="52"/>
      <c r="M6" s="54"/>
      <c r="N6" s="59"/>
      <c r="O6" s="62"/>
      <c r="P6" s="59"/>
      <c r="Q6" s="49"/>
      <c r="R6" s="65"/>
    </row>
    <row r="7" spans="1:18" ht="14.4" x14ac:dyDescent="0.3">
      <c r="A7" s="41">
        <v>6</v>
      </c>
      <c r="B7" s="17"/>
      <c r="C7" s="17"/>
      <c r="D7" s="18"/>
      <c r="E7" s="49"/>
      <c r="F7" s="18"/>
      <c r="G7" s="49"/>
      <c r="H7" s="40"/>
      <c r="I7" s="66"/>
      <c r="J7" s="52"/>
      <c r="K7" s="23"/>
      <c r="L7" s="52"/>
      <c r="M7" s="54"/>
      <c r="N7" s="59"/>
      <c r="O7" s="62"/>
      <c r="P7" s="59"/>
      <c r="Q7" s="49"/>
      <c r="R7" s="65"/>
    </row>
    <row r="8" spans="1:18" ht="14.4" x14ac:dyDescent="0.3">
      <c r="A8" s="41">
        <v>7</v>
      </c>
      <c r="B8" s="17"/>
      <c r="C8" s="17"/>
      <c r="D8" s="18"/>
      <c r="E8" s="62"/>
      <c r="F8" s="18"/>
      <c r="G8" s="49"/>
      <c r="H8" s="40"/>
      <c r="I8" s="66"/>
      <c r="J8" s="52"/>
      <c r="K8" s="23"/>
      <c r="L8" s="52"/>
      <c r="M8" s="54"/>
      <c r="N8" s="59"/>
      <c r="O8" s="62"/>
      <c r="P8" s="59"/>
      <c r="Q8" s="49"/>
      <c r="R8" s="65"/>
    </row>
    <row r="9" spans="1:18" ht="14.4" x14ac:dyDescent="0.3">
      <c r="A9" s="41">
        <v>8</v>
      </c>
      <c r="B9" s="17"/>
      <c r="C9" s="17"/>
      <c r="D9" s="18"/>
      <c r="E9" s="62"/>
      <c r="F9" s="18"/>
      <c r="G9" s="49"/>
      <c r="H9" s="40"/>
      <c r="I9" s="66"/>
      <c r="J9" s="52"/>
      <c r="K9" s="23"/>
      <c r="L9" s="52"/>
      <c r="M9" s="54"/>
      <c r="N9" s="59"/>
      <c r="O9" s="62"/>
      <c r="P9" s="59"/>
      <c r="Q9" s="49"/>
      <c r="R9" s="65"/>
    </row>
    <row r="10" spans="1:18" ht="14.4" x14ac:dyDescent="0.3">
      <c r="A10" s="41">
        <v>9</v>
      </c>
      <c r="B10" s="17"/>
      <c r="C10" s="17"/>
      <c r="D10" s="18"/>
      <c r="E10" s="62"/>
      <c r="F10" s="18"/>
      <c r="G10" s="49"/>
      <c r="H10" s="40"/>
      <c r="I10" s="66"/>
      <c r="J10" s="52"/>
      <c r="K10" s="23"/>
      <c r="L10" s="52"/>
      <c r="M10" s="54"/>
      <c r="N10" s="59"/>
      <c r="O10" s="62"/>
      <c r="P10" s="59"/>
      <c r="Q10" s="49"/>
      <c r="R10" s="65"/>
    </row>
    <row r="11" spans="1:18" ht="14.4" x14ac:dyDescent="0.3">
      <c r="A11" s="41">
        <v>10</v>
      </c>
      <c r="B11" s="17"/>
      <c r="C11" s="17"/>
      <c r="D11" s="18"/>
      <c r="E11" s="62"/>
      <c r="F11" s="18"/>
      <c r="G11" s="49"/>
      <c r="H11" s="40"/>
      <c r="I11" s="66"/>
      <c r="J11" s="52"/>
      <c r="K11" s="23"/>
      <c r="L11" s="52"/>
      <c r="M11" s="54"/>
      <c r="N11" s="59"/>
      <c r="O11" s="62"/>
      <c r="P11" s="59"/>
      <c r="Q11" s="49"/>
      <c r="R11" s="65"/>
    </row>
    <row r="12" spans="1:18" ht="14.4" x14ac:dyDescent="0.3">
      <c r="A12" s="41">
        <v>11</v>
      </c>
      <c r="B12" s="17"/>
      <c r="C12" s="17"/>
      <c r="D12" s="18"/>
      <c r="E12" s="49"/>
      <c r="F12" s="18"/>
      <c r="G12" s="49"/>
      <c r="H12" s="40"/>
      <c r="I12" s="66"/>
      <c r="J12" s="52"/>
      <c r="K12" s="23"/>
      <c r="L12" s="52"/>
      <c r="M12" s="54"/>
      <c r="N12" s="59"/>
      <c r="O12" s="62"/>
      <c r="P12" s="59"/>
      <c r="Q12" s="49"/>
      <c r="R12" s="65"/>
    </row>
    <row r="13" spans="1:18" ht="14.4" x14ac:dyDescent="0.3">
      <c r="A13" s="41">
        <v>12</v>
      </c>
      <c r="B13" s="17"/>
      <c r="C13" s="17"/>
      <c r="D13" s="18"/>
      <c r="E13" s="49"/>
      <c r="F13" s="18"/>
      <c r="G13" s="49"/>
      <c r="H13" s="40"/>
      <c r="I13" s="66"/>
      <c r="J13" s="52"/>
      <c r="K13" s="23"/>
      <c r="L13" s="52"/>
      <c r="M13" s="54"/>
      <c r="N13" s="59"/>
      <c r="O13" s="62"/>
      <c r="P13" s="59"/>
      <c r="Q13" s="49"/>
      <c r="R13" s="65"/>
    </row>
    <row r="14" spans="1:18" ht="14.4" x14ac:dyDescent="0.3">
      <c r="A14" s="41">
        <v>13</v>
      </c>
      <c r="B14" s="17"/>
      <c r="C14" s="17"/>
      <c r="D14" s="18"/>
      <c r="E14" s="62"/>
      <c r="F14" s="18"/>
      <c r="G14" s="49"/>
      <c r="H14" s="40"/>
      <c r="I14" s="66"/>
      <c r="J14" s="52"/>
      <c r="K14" s="23"/>
      <c r="L14" s="52"/>
      <c r="M14" s="54"/>
      <c r="N14" s="59"/>
      <c r="O14" s="62"/>
      <c r="P14" s="59"/>
      <c r="Q14" s="49"/>
      <c r="R14" s="65"/>
    </row>
    <row r="15" spans="1:18" ht="14.4" x14ac:dyDescent="0.3">
      <c r="A15" s="41">
        <v>14</v>
      </c>
      <c r="B15" s="17"/>
      <c r="C15" s="17"/>
      <c r="D15" s="18"/>
      <c r="E15" s="62"/>
      <c r="F15" s="18"/>
      <c r="G15" s="49"/>
      <c r="H15" s="40"/>
      <c r="I15" s="66"/>
      <c r="J15" s="52"/>
      <c r="K15" s="23"/>
      <c r="L15" s="52"/>
      <c r="M15" s="54"/>
      <c r="N15" s="59"/>
      <c r="O15" s="62"/>
      <c r="P15" s="59"/>
      <c r="Q15" s="49"/>
      <c r="R15" s="65"/>
    </row>
    <row r="16" spans="1:18" ht="14.4" x14ac:dyDescent="0.3">
      <c r="A16" s="41">
        <v>15</v>
      </c>
      <c r="B16" s="17"/>
      <c r="C16" s="17"/>
      <c r="D16" s="18"/>
      <c r="E16" s="62"/>
      <c r="F16" s="18"/>
      <c r="G16" s="49"/>
      <c r="H16" s="40"/>
      <c r="I16" s="66"/>
      <c r="J16" s="52"/>
      <c r="K16" s="23"/>
      <c r="L16" s="52"/>
      <c r="M16" s="54"/>
      <c r="N16" s="59"/>
      <c r="O16" s="62"/>
      <c r="P16" s="59"/>
      <c r="Q16" s="49"/>
      <c r="R16" s="65"/>
    </row>
    <row r="17" spans="1:18" ht="14.4" x14ac:dyDescent="0.3">
      <c r="A17" s="41">
        <v>16</v>
      </c>
      <c r="B17" s="17"/>
      <c r="C17" s="17"/>
      <c r="D17" s="18"/>
      <c r="E17" s="62"/>
      <c r="F17" s="18"/>
      <c r="G17" s="49"/>
      <c r="H17" s="40"/>
      <c r="I17" s="66"/>
      <c r="J17" s="52"/>
      <c r="K17" s="23"/>
      <c r="L17" s="52"/>
      <c r="M17" s="54"/>
      <c r="N17" s="59"/>
      <c r="O17" s="62"/>
      <c r="P17" s="59"/>
      <c r="Q17" s="49"/>
      <c r="R17" s="65"/>
    </row>
    <row r="18" spans="1:18" ht="14.4" x14ac:dyDescent="0.3">
      <c r="A18" s="41">
        <v>17</v>
      </c>
      <c r="B18" s="17"/>
      <c r="C18" s="17"/>
      <c r="D18" s="18"/>
      <c r="E18" s="62"/>
      <c r="F18" s="18"/>
      <c r="G18" s="49"/>
      <c r="H18" s="40"/>
      <c r="I18" s="66"/>
      <c r="J18" s="52"/>
      <c r="K18" s="23"/>
      <c r="L18" s="52"/>
      <c r="M18" s="54"/>
      <c r="N18" s="59"/>
      <c r="O18" s="62"/>
      <c r="P18" s="59"/>
      <c r="Q18" s="49"/>
      <c r="R18" s="65"/>
    </row>
    <row r="19" spans="1:18" ht="14.4" x14ac:dyDescent="0.3">
      <c r="A19" s="41">
        <v>18</v>
      </c>
      <c r="B19" s="17"/>
      <c r="C19" s="17"/>
      <c r="D19" s="18"/>
      <c r="E19" s="62"/>
      <c r="F19" s="18"/>
      <c r="G19" s="49"/>
      <c r="H19" s="40"/>
      <c r="I19" s="66"/>
      <c r="J19" s="52"/>
      <c r="K19" s="23"/>
      <c r="L19" s="52"/>
      <c r="M19" s="54"/>
      <c r="N19" s="59"/>
      <c r="O19" s="62"/>
      <c r="P19" s="59"/>
      <c r="Q19" s="49"/>
      <c r="R19" s="65"/>
    </row>
    <row r="20" spans="1:18" ht="14.4" x14ac:dyDescent="0.3">
      <c r="A20" s="41">
        <v>19</v>
      </c>
      <c r="B20" s="17"/>
      <c r="C20" s="17"/>
      <c r="D20" s="18"/>
      <c r="E20" s="49"/>
      <c r="F20" s="18"/>
      <c r="G20" s="49"/>
      <c r="H20" s="40"/>
      <c r="I20" s="66"/>
      <c r="J20" s="52"/>
      <c r="K20" s="23"/>
      <c r="L20" s="52"/>
      <c r="M20" s="54"/>
      <c r="N20" s="59"/>
      <c r="O20" s="62"/>
      <c r="P20" s="59"/>
      <c r="Q20" s="49"/>
      <c r="R20" s="65"/>
    </row>
    <row r="21" spans="1:18" ht="14.4" x14ac:dyDescent="0.3">
      <c r="A21" s="41">
        <v>20</v>
      </c>
      <c r="B21" s="17"/>
      <c r="C21" s="17"/>
      <c r="D21" s="18"/>
      <c r="E21" s="62"/>
      <c r="F21" s="18"/>
      <c r="G21" s="49"/>
      <c r="H21" s="40"/>
      <c r="I21" s="66"/>
      <c r="J21" s="52"/>
      <c r="K21" s="23"/>
      <c r="L21" s="52"/>
      <c r="M21" s="54"/>
      <c r="N21" s="59"/>
      <c r="O21" s="62"/>
      <c r="P21" s="59"/>
      <c r="Q21" s="49"/>
      <c r="R21" s="65"/>
    </row>
    <row r="22" spans="1:18" ht="14.4" x14ac:dyDescent="0.3">
      <c r="A22" s="41">
        <v>21</v>
      </c>
      <c r="B22" s="17"/>
      <c r="C22" s="17"/>
      <c r="D22" s="18"/>
      <c r="E22" s="62"/>
      <c r="F22" s="18"/>
      <c r="G22" s="49"/>
      <c r="H22" s="40"/>
      <c r="I22" s="66"/>
      <c r="J22" s="52"/>
      <c r="K22" s="23"/>
      <c r="L22" s="52"/>
      <c r="M22" s="54"/>
      <c r="N22" s="59"/>
      <c r="O22" s="62"/>
      <c r="P22" s="59"/>
      <c r="Q22" s="49"/>
      <c r="R22" s="65"/>
    </row>
    <row r="23" spans="1:18" ht="14.4" x14ac:dyDescent="0.3">
      <c r="A23" s="41">
        <v>22</v>
      </c>
      <c r="B23" s="17"/>
      <c r="C23" s="17"/>
      <c r="D23" s="18"/>
      <c r="E23" s="62"/>
      <c r="F23" s="18"/>
      <c r="G23" s="49"/>
      <c r="H23" s="40"/>
      <c r="I23" s="66"/>
      <c r="J23" s="52"/>
      <c r="K23" s="23"/>
      <c r="L23" s="52"/>
      <c r="M23" s="54"/>
      <c r="N23" s="59"/>
      <c r="O23" s="62"/>
      <c r="P23" s="59"/>
      <c r="Q23" s="49"/>
      <c r="R23" s="65"/>
    </row>
    <row r="24" spans="1:18" ht="14.4" x14ac:dyDescent="0.3">
      <c r="A24" s="41">
        <v>23</v>
      </c>
      <c r="B24" s="17"/>
      <c r="C24" s="17"/>
      <c r="D24" s="18"/>
      <c r="E24" s="49"/>
      <c r="F24" s="18"/>
      <c r="G24" s="62"/>
      <c r="H24" s="40"/>
      <c r="I24" s="66"/>
      <c r="J24" s="52"/>
      <c r="K24" s="20"/>
      <c r="L24" s="52"/>
      <c r="M24" s="54"/>
      <c r="N24" s="59"/>
      <c r="O24" s="62"/>
      <c r="P24" s="62"/>
      <c r="Q24" s="62"/>
      <c r="R24" s="65"/>
    </row>
    <row r="25" spans="1:18" ht="14.4" x14ac:dyDescent="0.3">
      <c r="A25" s="41">
        <v>24</v>
      </c>
      <c r="B25" s="17"/>
      <c r="C25" s="17"/>
      <c r="D25" s="18"/>
      <c r="E25" s="62"/>
      <c r="F25" s="18"/>
      <c r="G25" s="49"/>
      <c r="H25" s="40"/>
      <c r="I25" s="66"/>
      <c r="J25" s="52"/>
      <c r="K25" s="23"/>
      <c r="L25" s="52"/>
      <c r="M25" s="54"/>
      <c r="N25" s="59"/>
      <c r="O25" s="62"/>
      <c r="P25" s="59"/>
      <c r="Q25" s="49"/>
      <c r="R25" s="65"/>
    </row>
    <row r="26" spans="1:18" ht="14.4" x14ac:dyDescent="0.3">
      <c r="A26" s="41">
        <v>25</v>
      </c>
      <c r="B26" s="44"/>
      <c r="C26" s="44"/>
      <c r="D26" s="47"/>
      <c r="E26" s="67"/>
      <c r="F26" s="18"/>
      <c r="G26" s="49"/>
      <c r="H26" s="68"/>
      <c r="I26" s="69"/>
      <c r="J26" s="70"/>
      <c r="K26" s="23"/>
      <c r="L26" s="52"/>
      <c r="M26" s="71"/>
      <c r="N26" s="60"/>
      <c r="O26" s="67"/>
      <c r="P26" s="59"/>
      <c r="Q26" s="49"/>
      <c r="R26" s="72"/>
    </row>
    <row r="27" spans="1:18" ht="14.4" x14ac:dyDescent="0.3">
      <c r="A27" s="41">
        <v>26</v>
      </c>
      <c r="B27" s="17"/>
      <c r="C27" s="17"/>
      <c r="D27" s="18"/>
      <c r="E27" s="49"/>
      <c r="F27" s="18"/>
      <c r="G27" s="49"/>
      <c r="H27" s="40"/>
      <c r="I27" s="54"/>
      <c r="J27" s="52"/>
      <c r="K27" s="23"/>
      <c r="L27" s="52"/>
      <c r="M27" s="54"/>
      <c r="N27" s="59"/>
      <c r="O27" s="62"/>
      <c r="P27" s="59"/>
      <c r="Q27" s="49"/>
      <c r="R27" s="65"/>
    </row>
    <row r="28" spans="1:18" ht="14.4" x14ac:dyDescent="0.3">
      <c r="A28" s="41">
        <v>27</v>
      </c>
      <c r="B28" s="17"/>
      <c r="C28" s="17"/>
      <c r="D28" s="17"/>
      <c r="E28" s="52"/>
      <c r="F28" s="18"/>
      <c r="G28" s="49"/>
      <c r="H28" s="40"/>
      <c r="I28" s="52"/>
      <c r="J28" s="52"/>
      <c r="K28" s="22"/>
      <c r="L28" s="52"/>
      <c r="M28" s="54"/>
      <c r="N28" s="52"/>
      <c r="O28" s="52"/>
      <c r="P28" s="49"/>
      <c r="Q28" s="49"/>
      <c r="R28" s="65"/>
    </row>
  </sheetData>
  <sortState xmlns:xlrd2="http://schemas.microsoft.com/office/spreadsheetml/2017/richdata2" ref="A2:R28">
    <sortCondition descending="1" ref="M2:M28"/>
    <sortCondition ref="R2:R28"/>
    <sortCondition ref="H2:H28"/>
  </sortState>
  <pageMargins left="0.25" right="0.25" top="0.75" bottom="0.75" header="0.3" footer="0.3"/>
  <pageSetup scale="69" fitToHeight="0" orientation="landscape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29"/>
  <sheetViews>
    <sheetView zoomScale="80" zoomScaleNormal="80" workbookViewId="0">
      <selection activeCell="B2" sqref="B2:R29"/>
    </sheetView>
  </sheetViews>
  <sheetFormatPr defaultRowHeight="13.8" x14ac:dyDescent="0.25"/>
  <cols>
    <col min="1" max="1" width="5.09765625" customWidth="1"/>
    <col min="2" max="2" width="14.69921875" customWidth="1"/>
    <col min="8" max="11" width="9" style="53"/>
    <col min="12" max="12" width="10.59765625" style="53" customWidth="1"/>
    <col min="13" max="15" width="9" style="53"/>
    <col min="16" max="16" width="9.3984375" style="53" customWidth="1"/>
    <col min="17" max="17" width="10.09765625" style="53" customWidth="1"/>
    <col min="18" max="18" width="9" style="53"/>
  </cols>
  <sheetData>
    <row r="1" spans="1:18" ht="14.4" x14ac:dyDescent="0.3">
      <c r="A1" s="27"/>
      <c r="B1" s="27" t="s">
        <v>0</v>
      </c>
      <c r="C1" s="27" t="s">
        <v>1</v>
      </c>
      <c r="D1" s="27" t="s">
        <v>10</v>
      </c>
      <c r="E1" s="27" t="s">
        <v>11</v>
      </c>
      <c r="F1" s="27" t="s">
        <v>40</v>
      </c>
      <c r="G1" s="27" t="s">
        <v>41</v>
      </c>
      <c r="H1" s="79" t="s">
        <v>12</v>
      </c>
      <c r="I1" s="76" t="s">
        <v>13</v>
      </c>
      <c r="J1" s="78" t="s">
        <v>14</v>
      </c>
      <c r="K1" s="78" t="s">
        <v>40</v>
      </c>
      <c r="L1" s="78" t="s">
        <v>41</v>
      </c>
      <c r="M1" s="79" t="s">
        <v>19</v>
      </c>
      <c r="N1" s="78" t="s">
        <v>15</v>
      </c>
      <c r="O1" s="78" t="s">
        <v>16</v>
      </c>
      <c r="P1" s="78" t="s">
        <v>40</v>
      </c>
      <c r="Q1" s="78" t="s">
        <v>41</v>
      </c>
      <c r="R1" s="79" t="s">
        <v>9</v>
      </c>
    </row>
    <row r="2" spans="1:18" ht="14.4" x14ac:dyDescent="0.3">
      <c r="A2" s="27">
        <v>1</v>
      </c>
      <c r="B2" s="28"/>
      <c r="C2" s="28"/>
      <c r="D2" s="29"/>
      <c r="E2" s="29"/>
      <c r="F2" s="29"/>
      <c r="G2" s="29"/>
      <c r="H2" s="61"/>
      <c r="I2" s="56"/>
      <c r="J2" s="57"/>
      <c r="K2" s="57"/>
      <c r="L2" s="57"/>
      <c r="M2" s="56"/>
      <c r="N2" s="73"/>
      <c r="O2" s="73"/>
      <c r="P2" s="73"/>
      <c r="Q2" s="73"/>
      <c r="R2" s="61"/>
    </row>
    <row r="3" spans="1:18" ht="14.4" x14ac:dyDescent="0.3">
      <c r="A3" s="27">
        <v>2</v>
      </c>
      <c r="B3" s="28"/>
      <c r="C3" s="28"/>
      <c r="D3" s="29"/>
      <c r="E3" s="29"/>
      <c r="F3" s="29"/>
      <c r="G3" s="29"/>
      <c r="H3" s="61"/>
      <c r="I3" s="56"/>
      <c r="J3" s="57"/>
      <c r="K3" s="57"/>
      <c r="L3" s="57"/>
      <c r="M3" s="56"/>
      <c r="N3" s="73"/>
      <c r="O3" s="73"/>
      <c r="P3" s="73"/>
      <c r="Q3" s="73"/>
      <c r="R3" s="61"/>
    </row>
    <row r="4" spans="1:18" ht="14.4" x14ac:dyDescent="0.3">
      <c r="A4" s="27">
        <v>3</v>
      </c>
      <c r="B4" s="28"/>
      <c r="C4" s="28"/>
      <c r="D4" s="29"/>
      <c r="E4" s="29"/>
      <c r="F4" s="29"/>
      <c r="G4" s="29"/>
      <c r="H4" s="61"/>
      <c r="I4" s="56"/>
      <c r="J4" s="57"/>
      <c r="K4" s="57"/>
      <c r="L4" s="57"/>
      <c r="M4" s="56"/>
      <c r="N4" s="73"/>
      <c r="O4" s="73"/>
      <c r="P4" s="73"/>
      <c r="Q4" s="73"/>
      <c r="R4" s="61"/>
    </row>
    <row r="5" spans="1:18" ht="14.4" x14ac:dyDescent="0.3">
      <c r="A5" s="27">
        <v>4</v>
      </c>
      <c r="B5" s="28"/>
      <c r="C5" s="28"/>
      <c r="D5" s="29"/>
      <c r="E5" s="29"/>
      <c r="F5" s="29"/>
      <c r="G5" s="29"/>
      <c r="H5" s="61"/>
      <c r="I5" s="56"/>
      <c r="J5" s="57"/>
      <c r="K5" s="57"/>
      <c r="L5" s="57"/>
      <c r="M5" s="56"/>
      <c r="N5" s="73"/>
      <c r="O5" s="73"/>
      <c r="P5" s="73"/>
      <c r="Q5" s="73"/>
      <c r="R5" s="61"/>
    </row>
    <row r="6" spans="1:18" ht="14.4" x14ac:dyDescent="0.3">
      <c r="A6" s="27">
        <v>5</v>
      </c>
      <c r="B6" s="28"/>
      <c r="C6" s="28"/>
      <c r="D6" s="29"/>
      <c r="E6" s="29"/>
      <c r="F6" s="29"/>
      <c r="G6" s="29"/>
      <c r="H6" s="61"/>
      <c r="I6" s="56"/>
      <c r="J6" s="57"/>
      <c r="K6" s="57"/>
      <c r="L6" s="57"/>
      <c r="M6" s="56"/>
      <c r="N6" s="73"/>
      <c r="O6" s="73"/>
      <c r="P6" s="73"/>
      <c r="Q6" s="73"/>
      <c r="R6" s="61"/>
    </row>
    <row r="7" spans="1:18" ht="14.4" x14ac:dyDescent="0.3">
      <c r="A7" s="27">
        <v>6</v>
      </c>
      <c r="B7" s="28"/>
      <c r="C7" s="28"/>
      <c r="D7" s="29"/>
      <c r="E7" s="29"/>
      <c r="F7" s="29"/>
      <c r="G7" s="29"/>
      <c r="H7" s="61"/>
      <c r="I7" s="56"/>
      <c r="J7" s="57"/>
      <c r="K7" s="57"/>
      <c r="L7" s="57"/>
      <c r="M7" s="56"/>
      <c r="N7" s="73"/>
      <c r="O7" s="73"/>
      <c r="P7" s="73"/>
      <c r="Q7" s="73"/>
      <c r="R7" s="61"/>
    </row>
    <row r="8" spans="1:18" ht="14.4" x14ac:dyDescent="0.3">
      <c r="A8" s="27">
        <v>7</v>
      </c>
      <c r="B8" s="28"/>
      <c r="C8" s="28"/>
      <c r="D8" s="29"/>
      <c r="E8" s="29"/>
      <c r="F8" s="29"/>
      <c r="G8" s="36"/>
      <c r="H8" s="61"/>
      <c r="I8" s="56"/>
      <c r="J8" s="57"/>
      <c r="K8" s="57"/>
      <c r="L8" s="57"/>
      <c r="M8" s="56"/>
      <c r="N8" s="73"/>
      <c r="O8" s="73"/>
      <c r="P8" s="73"/>
      <c r="Q8" s="73"/>
      <c r="R8" s="61"/>
    </row>
    <row r="9" spans="1:18" ht="14.4" x14ac:dyDescent="0.3">
      <c r="A9" s="27">
        <v>8</v>
      </c>
      <c r="B9" s="28"/>
      <c r="C9" s="28"/>
      <c r="D9" s="29"/>
      <c r="E9" s="29"/>
      <c r="F9" s="29"/>
      <c r="G9" s="29"/>
      <c r="H9" s="61"/>
      <c r="I9" s="56"/>
      <c r="J9" s="57"/>
      <c r="K9" s="57"/>
      <c r="L9" s="57"/>
      <c r="M9" s="56"/>
      <c r="N9" s="73"/>
      <c r="O9" s="73"/>
      <c r="P9" s="73"/>
      <c r="Q9" s="73"/>
      <c r="R9" s="61"/>
    </row>
    <row r="10" spans="1:18" ht="14.4" x14ac:dyDescent="0.3">
      <c r="A10" s="27">
        <v>9</v>
      </c>
      <c r="B10" s="28"/>
      <c r="C10" s="28"/>
      <c r="D10" s="29"/>
      <c r="E10" s="29"/>
      <c r="F10" s="29"/>
      <c r="G10" s="29"/>
      <c r="H10" s="61"/>
      <c r="I10" s="56"/>
      <c r="J10" s="57"/>
      <c r="K10" s="57"/>
      <c r="L10" s="57"/>
      <c r="M10" s="56"/>
      <c r="N10" s="73"/>
      <c r="O10" s="73"/>
      <c r="P10" s="73"/>
      <c r="Q10" s="73"/>
      <c r="R10" s="61"/>
    </row>
    <row r="11" spans="1:18" ht="14.4" x14ac:dyDescent="0.3">
      <c r="A11" s="27">
        <v>10</v>
      </c>
      <c r="B11" s="28"/>
      <c r="C11" s="28"/>
      <c r="D11" s="29"/>
      <c r="E11" s="29"/>
      <c r="F11" s="29"/>
      <c r="G11" s="29"/>
      <c r="H11" s="61"/>
      <c r="I11" s="56"/>
      <c r="J11" s="57"/>
      <c r="K11" s="57"/>
      <c r="L11" s="57"/>
      <c r="M11" s="56"/>
      <c r="N11" s="73"/>
      <c r="O11" s="73"/>
      <c r="P11" s="73"/>
      <c r="Q11" s="73"/>
      <c r="R11" s="61"/>
    </row>
    <row r="12" spans="1:18" ht="14.4" x14ac:dyDescent="0.3">
      <c r="A12" s="27">
        <v>11</v>
      </c>
      <c r="B12" s="28"/>
      <c r="C12" s="28"/>
      <c r="D12" s="29"/>
      <c r="E12" s="29"/>
      <c r="F12" s="29"/>
      <c r="G12" s="29"/>
      <c r="H12" s="61"/>
      <c r="I12" s="56"/>
      <c r="J12" s="57"/>
      <c r="K12" s="57"/>
      <c r="L12" s="57"/>
      <c r="M12" s="56"/>
      <c r="N12" s="73"/>
      <c r="O12" s="73"/>
      <c r="P12" s="73"/>
      <c r="Q12" s="73"/>
      <c r="R12" s="61"/>
    </row>
    <row r="13" spans="1:18" ht="14.4" x14ac:dyDescent="0.3">
      <c r="A13" s="27">
        <v>12</v>
      </c>
      <c r="B13" s="28"/>
      <c r="C13" s="28"/>
      <c r="D13" s="29"/>
      <c r="E13" s="29"/>
      <c r="F13" s="29"/>
      <c r="G13" s="29"/>
      <c r="H13" s="61"/>
      <c r="I13" s="56"/>
      <c r="J13" s="57"/>
      <c r="K13" s="57"/>
      <c r="L13" s="57"/>
      <c r="M13" s="56"/>
      <c r="N13" s="73"/>
      <c r="O13" s="73"/>
      <c r="P13" s="73"/>
      <c r="Q13" s="73"/>
      <c r="R13" s="61"/>
    </row>
    <row r="14" spans="1:18" ht="14.4" x14ac:dyDescent="0.3">
      <c r="A14" s="27">
        <v>13</v>
      </c>
      <c r="B14" s="28"/>
      <c r="C14" s="28"/>
      <c r="D14" s="29"/>
      <c r="E14" s="29"/>
      <c r="F14" s="29"/>
      <c r="G14" s="29"/>
      <c r="H14" s="61"/>
      <c r="I14" s="56"/>
      <c r="J14" s="57"/>
      <c r="K14" s="57"/>
      <c r="L14" s="57"/>
      <c r="M14" s="56"/>
      <c r="N14" s="73"/>
      <c r="O14" s="73"/>
      <c r="P14" s="73"/>
      <c r="Q14" s="73"/>
      <c r="R14" s="61"/>
    </row>
    <row r="15" spans="1:18" ht="14.4" x14ac:dyDescent="0.3">
      <c r="A15" s="27">
        <v>14</v>
      </c>
      <c r="B15" s="28"/>
      <c r="C15" s="28"/>
      <c r="D15" s="29"/>
      <c r="E15" s="29"/>
      <c r="F15" s="29"/>
      <c r="G15" s="29"/>
      <c r="H15" s="61"/>
      <c r="I15" s="56"/>
      <c r="J15" s="57"/>
      <c r="K15" s="57"/>
      <c r="L15" s="57"/>
      <c r="M15" s="56"/>
      <c r="N15" s="73"/>
      <c r="O15" s="73"/>
      <c r="P15" s="73"/>
      <c r="Q15" s="73"/>
      <c r="R15" s="61"/>
    </row>
    <row r="16" spans="1:18" ht="14.4" x14ac:dyDescent="0.3">
      <c r="A16" s="27">
        <v>15</v>
      </c>
      <c r="B16" s="28"/>
      <c r="C16" s="28"/>
      <c r="D16" s="29"/>
      <c r="E16" s="29"/>
      <c r="F16" s="29"/>
      <c r="G16" s="29"/>
      <c r="H16" s="61"/>
      <c r="I16" s="56"/>
      <c r="J16" s="57"/>
      <c r="K16" s="57"/>
      <c r="L16" s="57"/>
      <c r="M16" s="56"/>
      <c r="N16" s="73"/>
      <c r="O16" s="73"/>
      <c r="P16" s="73"/>
      <c r="Q16" s="73"/>
      <c r="R16" s="61"/>
    </row>
    <row r="17" spans="1:18" ht="14.4" x14ac:dyDescent="0.3">
      <c r="A17" s="27">
        <v>16</v>
      </c>
      <c r="B17" s="28"/>
      <c r="C17" s="28"/>
      <c r="D17" s="29"/>
      <c r="E17" s="29"/>
      <c r="F17" s="29"/>
      <c r="G17" s="29"/>
      <c r="H17" s="61"/>
      <c r="I17" s="56"/>
      <c r="J17" s="57"/>
      <c r="K17" s="57"/>
      <c r="L17" s="57"/>
      <c r="M17" s="56"/>
      <c r="N17" s="73"/>
      <c r="O17" s="73"/>
      <c r="P17" s="73"/>
      <c r="Q17" s="73"/>
      <c r="R17" s="61"/>
    </row>
    <row r="18" spans="1:18" ht="14.4" x14ac:dyDescent="0.3">
      <c r="A18" s="27">
        <v>17</v>
      </c>
      <c r="B18" s="28"/>
      <c r="C18" s="28"/>
      <c r="D18" s="29"/>
      <c r="E18" s="29"/>
      <c r="F18" s="29"/>
      <c r="G18" s="29"/>
      <c r="H18" s="61"/>
      <c r="I18" s="56"/>
      <c r="J18" s="57"/>
      <c r="K18" s="57"/>
      <c r="L18" s="57"/>
      <c r="M18" s="56"/>
      <c r="N18" s="73"/>
      <c r="O18" s="73"/>
      <c r="P18" s="73"/>
      <c r="Q18" s="73"/>
      <c r="R18" s="61"/>
    </row>
    <row r="19" spans="1:18" ht="14.4" x14ac:dyDescent="0.3">
      <c r="A19" s="27">
        <v>18</v>
      </c>
      <c r="B19" s="28"/>
      <c r="C19" s="28"/>
      <c r="D19" s="29"/>
      <c r="E19" s="29"/>
      <c r="F19" s="29"/>
      <c r="G19" s="29"/>
      <c r="H19" s="61"/>
      <c r="I19" s="56"/>
      <c r="J19" s="57"/>
      <c r="K19" s="57"/>
      <c r="L19" s="57"/>
      <c r="M19" s="56"/>
      <c r="N19" s="73"/>
      <c r="O19" s="73"/>
      <c r="P19" s="73"/>
      <c r="Q19" s="73"/>
      <c r="R19" s="61"/>
    </row>
    <row r="20" spans="1:18" ht="14.4" x14ac:dyDescent="0.3">
      <c r="A20" s="27">
        <v>19</v>
      </c>
      <c r="B20" s="28"/>
      <c r="C20" s="28"/>
      <c r="D20" s="29"/>
      <c r="E20" s="29"/>
      <c r="F20" s="29"/>
      <c r="G20" s="29"/>
      <c r="H20" s="61"/>
      <c r="I20" s="56"/>
      <c r="J20" s="57"/>
      <c r="K20" s="57"/>
      <c r="L20" s="57"/>
      <c r="M20" s="56"/>
      <c r="N20" s="73"/>
      <c r="O20" s="73"/>
      <c r="P20" s="73"/>
      <c r="Q20" s="73"/>
      <c r="R20" s="61"/>
    </row>
    <row r="21" spans="1:18" ht="14.4" x14ac:dyDescent="0.3">
      <c r="A21" s="27">
        <v>20</v>
      </c>
      <c r="B21" s="48"/>
      <c r="C21" s="74"/>
      <c r="D21" s="75"/>
      <c r="E21" s="48"/>
      <c r="F21" s="29"/>
      <c r="G21" s="29"/>
      <c r="H21" s="61"/>
      <c r="I21" s="77"/>
      <c r="J21" s="58"/>
      <c r="K21" s="57"/>
      <c r="L21" s="57"/>
      <c r="M21" s="56"/>
      <c r="N21" s="58"/>
      <c r="O21" s="58"/>
      <c r="P21" s="73"/>
      <c r="Q21" s="73"/>
      <c r="R21" s="61"/>
    </row>
    <row r="22" spans="1:18" ht="14.4" x14ac:dyDescent="0.3">
      <c r="A22" s="27">
        <v>21</v>
      </c>
      <c r="B22" s="28"/>
      <c r="C22" s="28"/>
      <c r="D22" s="29"/>
      <c r="E22" s="29"/>
      <c r="F22" s="29"/>
      <c r="G22" s="29"/>
      <c r="H22" s="61"/>
      <c r="I22" s="56"/>
      <c r="J22" s="57"/>
      <c r="K22" s="57"/>
      <c r="L22" s="57"/>
      <c r="M22" s="56"/>
      <c r="N22" s="73"/>
      <c r="O22" s="73"/>
      <c r="P22" s="73"/>
      <c r="Q22" s="73"/>
      <c r="R22" s="61"/>
    </row>
    <row r="23" spans="1:18" ht="14.4" x14ac:dyDescent="0.3">
      <c r="A23" s="27">
        <v>22</v>
      </c>
      <c r="B23" s="28"/>
      <c r="C23" s="28"/>
      <c r="D23" s="29"/>
      <c r="E23" s="29"/>
      <c r="F23" s="29"/>
      <c r="G23" s="36"/>
      <c r="H23" s="61"/>
      <c r="I23" s="56"/>
      <c r="J23" s="57"/>
      <c r="K23" s="57"/>
      <c r="L23" s="57"/>
      <c r="M23" s="56"/>
      <c r="N23" s="73"/>
      <c r="O23" s="73"/>
      <c r="P23" s="73"/>
      <c r="Q23" s="57"/>
      <c r="R23" s="61"/>
    </row>
    <row r="24" spans="1:18" ht="14.4" x14ac:dyDescent="0.3">
      <c r="A24" s="27">
        <v>23</v>
      </c>
      <c r="B24" s="28"/>
      <c r="C24" s="28"/>
      <c r="D24" s="29"/>
      <c r="E24" s="29"/>
      <c r="F24" s="29"/>
      <c r="G24" s="29"/>
      <c r="H24" s="61"/>
      <c r="I24" s="56"/>
      <c r="J24" s="57"/>
      <c r="K24" s="57"/>
      <c r="L24" s="57"/>
      <c r="M24" s="56"/>
      <c r="N24" s="73"/>
      <c r="O24" s="73"/>
      <c r="P24" s="73"/>
      <c r="Q24" s="73"/>
      <c r="R24" s="61"/>
    </row>
    <row r="25" spans="1:18" ht="14.4" x14ac:dyDescent="0.3">
      <c r="A25" s="27">
        <v>24</v>
      </c>
      <c r="B25" s="28"/>
      <c r="C25" s="28"/>
      <c r="D25" s="29"/>
      <c r="E25" s="29"/>
      <c r="F25" s="29"/>
      <c r="G25" s="36"/>
      <c r="H25" s="61"/>
      <c r="I25" s="56"/>
      <c r="J25" s="57"/>
      <c r="K25" s="57"/>
      <c r="L25" s="57"/>
      <c r="M25" s="56"/>
      <c r="N25" s="73"/>
      <c r="O25" s="73"/>
      <c r="P25" s="73"/>
      <c r="Q25" s="57"/>
      <c r="R25" s="61"/>
    </row>
    <row r="26" spans="1:18" ht="14.4" x14ac:dyDescent="0.3">
      <c r="A26" s="27">
        <v>25</v>
      </c>
      <c r="B26" s="28"/>
      <c r="C26" s="28"/>
      <c r="D26" s="28"/>
      <c r="E26" s="28"/>
      <c r="F26" s="29"/>
      <c r="G26" s="36"/>
      <c r="H26" s="61"/>
      <c r="I26" s="57"/>
      <c r="J26" s="57"/>
      <c r="K26" s="57"/>
      <c r="L26" s="57"/>
      <c r="M26" s="56"/>
      <c r="N26" s="57"/>
      <c r="O26" s="57"/>
      <c r="P26" s="73"/>
      <c r="Q26" s="57"/>
      <c r="R26" s="61"/>
    </row>
    <row r="27" spans="1:18" ht="14.4" x14ac:dyDescent="0.3">
      <c r="A27" s="27">
        <v>26</v>
      </c>
      <c r="B27" s="28"/>
      <c r="C27" s="28"/>
      <c r="D27" s="29"/>
      <c r="E27" s="29"/>
      <c r="F27" s="29"/>
      <c r="G27" s="36"/>
      <c r="H27" s="61"/>
      <c r="I27" s="56"/>
      <c r="J27" s="57"/>
      <c r="K27" s="57"/>
      <c r="L27" s="57"/>
      <c r="M27" s="56"/>
      <c r="N27" s="73"/>
      <c r="O27" s="57"/>
      <c r="P27" s="57"/>
      <c r="Q27" s="57"/>
      <c r="R27" s="61"/>
    </row>
    <row r="28" spans="1:18" ht="14.4" x14ac:dyDescent="0.3">
      <c r="A28" s="27">
        <v>27</v>
      </c>
      <c r="B28" s="28"/>
      <c r="C28" s="28"/>
      <c r="D28" s="29"/>
      <c r="E28" s="29"/>
      <c r="F28" s="29"/>
      <c r="G28" s="36"/>
      <c r="H28" s="61"/>
      <c r="I28" s="56"/>
      <c r="J28" s="57"/>
      <c r="K28" s="57"/>
      <c r="L28" s="57"/>
      <c r="M28" s="56"/>
      <c r="N28" s="73"/>
      <c r="O28" s="57"/>
      <c r="P28" s="57"/>
      <c r="Q28" s="57"/>
      <c r="R28" s="61"/>
    </row>
    <row r="29" spans="1:18" ht="14.4" x14ac:dyDescent="0.3">
      <c r="A29" s="27">
        <v>28</v>
      </c>
      <c r="B29" s="28"/>
      <c r="C29" s="28"/>
      <c r="D29" s="29"/>
      <c r="E29" s="28"/>
      <c r="F29" s="28"/>
      <c r="G29" s="28"/>
      <c r="H29" s="56"/>
      <c r="I29" s="56"/>
      <c r="J29" s="57"/>
      <c r="K29" s="57"/>
      <c r="L29" s="57"/>
      <c r="M29" s="56"/>
      <c r="N29" s="73"/>
      <c r="O29" s="57"/>
      <c r="P29" s="57"/>
      <c r="Q29" s="57"/>
      <c r="R29" s="80"/>
    </row>
  </sheetData>
  <sortState xmlns:xlrd2="http://schemas.microsoft.com/office/spreadsheetml/2017/richdata2" ref="B1:R29">
    <sortCondition descending="1" ref="M1:M29"/>
    <sortCondition ref="R1:R29"/>
    <sortCondition ref="H1:H29"/>
  </sortState>
  <pageMargins left="0.25" right="0.25" top="0.75" bottom="0.75" header="0.3" footer="0.3"/>
  <pageSetup scale="68" fitToHeight="0" orientation="landscape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29"/>
  <sheetViews>
    <sheetView zoomScale="80" zoomScaleNormal="80" workbookViewId="0">
      <selection activeCell="B2" sqref="B2:R29"/>
    </sheetView>
  </sheetViews>
  <sheetFormatPr defaultRowHeight="13.8" x14ac:dyDescent="0.25"/>
  <cols>
    <col min="1" max="1" width="5.59765625" customWidth="1"/>
    <col min="2" max="2" width="16.3984375" customWidth="1"/>
    <col min="5" max="5" width="9" style="53"/>
    <col min="6" max="6" width="11.3984375" customWidth="1"/>
    <col min="7" max="7" width="10.3984375" style="53" customWidth="1"/>
    <col min="8" max="8" width="9" style="53"/>
    <col min="9" max="9" width="11" style="53" customWidth="1"/>
    <col min="10" max="10" width="9" style="53"/>
    <col min="11" max="11" width="11.3984375" style="53" customWidth="1"/>
    <col min="12" max="12" width="10.69921875" style="53" customWidth="1"/>
    <col min="13" max="13" width="9" style="53"/>
    <col min="16" max="16" width="10.5" style="53" customWidth="1"/>
    <col min="17" max="17" width="10.59765625" style="53" customWidth="1"/>
    <col min="18" max="18" width="9" style="53"/>
  </cols>
  <sheetData>
    <row r="1" spans="1:18" x14ac:dyDescent="0.25">
      <c r="A1" s="4"/>
      <c r="B1" s="3" t="s">
        <v>0</v>
      </c>
      <c r="C1" s="3" t="s">
        <v>1</v>
      </c>
      <c r="D1" s="3" t="s">
        <v>10</v>
      </c>
      <c r="E1" s="81" t="s">
        <v>11</v>
      </c>
      <c r="F1" s="3" t="s">
        <v>40</v>
      </c>
      <c r="G1" s="81" t="s">
        <v>42</v>
      </c>
      <c r="H1" s="82" t="s">
        <v>12</v>
      </c>
      <c r="I1" s="83" t="s">
        <v>13</v>
      </c>
      <c r="J1" s="81" t="s">
        <v>14</v>
      </c>
      <c r="K1" s="81" t="s">
        <v>40</v>
      </c>
      <c r="L1" s="81" t="s">
        <v>43</v>
      </c>
      <c r="M1" s="83" t="s">
        <v>19</v>
      </c>
      <c r="N1" s="3" t="s">
        <v>15</v>
      </c>
      <c r="O1" s="3" t="s">
        <v>16</v>
      </c>
      <c r="P1" s="81" t="s">
        <v>40</v>
      </c>
      <c r="Q1" s="81" t="s">
        <v>41</v>
      </c>
      <c r="R1" s="83" t="s">
        <v>9</v>
      </c>
    </row>
    <row r="2" spans="1:18" ht="14.4" x14ac:dyDescent="0.3">
      <c r="A2" s="35">
        <v>1</v>
      </c>
      <c r="B2" s="32"/>
      <c r="C2" s="32"/>
      <c r="D2" s="29"/>
      <c r="E2" s="73"/>
      <c r="F2" s="29"/>
      <c r="G2" s="73"/>
      <c r="H2" s="61"/>
      <c r="I2" s="57"/>
      <c r="J2" s="57"/>
      <c r="K2" s="57"/>
      <c r="L2" s="57"/>
      <c r="M2" s="56"/>
      <c r="N2" s="30"/>
      <c r="O2" s="30"/>
      <c r="P2" s="73"/>
      <c r="Q2" s="73"/>
      <c r="R2" s="73"/>
    </row>
    <row r="3" spans="1:18" ht="14.4" x14ac:dyDescent="0.3">
      <c r="A3" s="35">
        <v>2</v>
      </c>
      <c r="B3" s="32"/>
      <c r="C3" s="32"/>
      <c r="D3" s="29"/>
      <c r="E3" s="73"/>
      <c r="F3" s="29"/>
      <c r="G3" s="73"/>
      <c r="H3" s="61"/>
      <c r="I3" s="57"/>
      <c r="J3" s="57"/>
      <c r="K3" s="57"/>
      <c r="L3" s="57"/>
      <c r="M3" s="56"/>
      <c r="N3" s="30"/>
      <c r="O3" s="30"/>
      <c r="P3" s="73"/>
      <c r="Q3" s="73"/>
      <c r="R3" s="73"/>
    </row>
    <row r="4" spans="1:18" ht="14.4" x14ac:dyDescent="0.3">
      <c r="A4" s="35">
        <v>3</v>
      </c>
      <c r="B4" s="32"/>
      <c r="C4" s="32"/>
      <c r="D4" s="29"/>
      <c r="E4" s="73"/>
      <c r="F4" s="29"/>
      <c r="G4" s="73"/>
      <c r="H4" s="61"/>
      <c r="I4" s="57"/>
      <c r="J4" s="57"/>
      <c r="K4" s="57"/>
      <c r="L4" s="57"/>
      <c r="M4" s="56"/>
      <c r="N4" s="30"/>
      <c r="O4" s="30"/>
      <c r="P4" s="73"/>
      <c r="Q4" s="73"/>
      <c r="R4" s="73"/>
    </row>
    <row r="5" spans="1:18" ht="14.4" x14ac:dyDescent="0.3">
      <c r="A5" s="35">
        <v>4</v>
      </c>
      <c r="B5" s="32"/>
      <c r="C5" s="32"/>
      <c r="D5" s="29"/>
      <c r="E5" s="73"/>
      <c r="F5" s="29"/>
      <c r="G5" s="73"/>
      <c r="H5" s="61"/>
      <c r="I5" s="57"/>
      <c r="J5" s="57"/>
      <c r="K5" s="57"/>
      <c r="L5" s="57"/>
      <c r="M5" s="56"/>
      <c r="N5" s="30"/>
      <c r="O5" s="30"/>
      <c r="P5" s="73"/>
      <c r="Q5" s="73"/>
      <c r="R5" s="73"/>
    </row>
    <row r="6" spans="1:18" ht="14.4" x14ac:dyDescent="0.3">
      <c r="A6" s="35">
        <v>5</v>
      </c>
      <c r="B6" s="32"/>
      <c r="C6" s="32"/>
      <c r="D6" s="29"/>
      <c r="E6" s="73"/>
      <c r="F6" s="29"/>
      <c r="G6" s="73"/>
      <c r="H6" s="61"/>
      <c r="I6" s="57"/>
      <c r="J6" s="57"/>
      <c r="K6" s="57"/>
      <c r="L6" s="57"/>
      <c r="M6" s="56"/>
      <c r="N6" s="30"/>
      <c r="O6" s="30"/>
      <c r="P6" s="73"/>
      <c r="Q6" s="73"/>
      <c r="R6" s="73"/>
    </row>
    <row r="7" spans="1:18" ht="14.4" x14ac:dyDescent="0.3">
      <c r="A7" s="35">
        <v>6</v>
      </c>
      <c r="B7" s="32"/>
      <c r="C7" s="32"/>
      <c r="D7" s="29"/>
      <c r="E7" s="73"/>
      <c r="F7" s="29"/>
      <c r="G7" s="73"/>
      <c r="H7" s="61"/>
      <c r="I7" s="57"/>
      <c r="J7" s="57"/>
      <c r="K7" s="57"/>
      <c r="L7" s="57"/>
      <c r="M7" s="56"/>
      <c r="N7" s="30"/>
      <c r="O7" s="30"/>
      <c r="P7" s="73"/>
      <c r="Q7" s="73"/>
      <c r="R7" s="73"/>
    </row>
    <row r="8" spans="1:18" ht="14.4" x14ac:dyDescent="0.3">
      <c r="A8" s="35">
        <v>7</v>
      </c>
      <c r="B8" s="32"/>
      <c r="C8" s="32"/>
      <c r="D8" s="29"/>
      <c r="E8" s="73"/>
      <c r="F8" s="29"/>
      <c r="G8" s="73"/>
      <c r="H8" s="61"/>
      <c r="I8" s="57"/>
      <c r="J8" s="57"/>
      <c r="K8" s="57"/>
      <c r="L8" s="57"/>
      <c r="M8" s="56"/>
      <c r="N8" s="30"/>
      <c r="O8" s="30"/>
      <c r="P8" s="73"/>
      <c r="Q8" s="73"/>
      <c r="R8" s="73"/>
    </row>
    <row r="9" spans="1:18" ht="14.4" x14ac:dyDescent="0.3">
      <c r="A9" s="35">
        <v>8</v>
      </c>
      <c r="B9" s="32"/>
      <c r="C9" s="32"/>
      <c r="D9" s="29"/>
      <c r="E9" s="73"/>
      <c r="F9" s="29"/>
      <c r="G9" s="73"/>
      <c r="H9" s="61"/>
      <c r="I9" s="57"/>
      <c r="J9" s="57"/>
      <c r="K9" s="57"/>
      <c r="L9" s="57"/>
      <c r="M9" s="56"/>
      <c r="N9" s="30"/>
      <c r="O9" s="30"/>
      <c r="P9" s="73"/>
      <c r="Q9" s="73"/>
      <c r="R9" s="73"/>
    </row>
    <row r="10" spans="1:18" ht="14.4" x14ac:dyDescent="0.3">
      <c r="A10" s="35">
        <v>9</v>
      </c>
      <c r="B10" s="32"/>
      <c r="C10" s="32"/>
      <c r="D10" s="29"/>
      <c r="E10" s="73"/>
      <c r="F10" s="29"/>
      <c r="G10" s="73"/>
      <c r="H10" s="61"/>
      <c r="I10" s="57"/>
      <c r="J10" s="57"/>
      <c r="K10" s="57"/>
      <c r="L10" s="57"/>
      <c r="M10" s="56"/>
      <c r="N10" s="30"/>
      <c r="O10" s="30"/>
      <c r="P10" s="73"/>
      <c r="Q10" s="73"/>
      <c r="R10" s="73"/>
    </row>
    <row r="11" spans="1:18" ht="14.4" x14ac:dyDescent="0.3">
      <c r="A11" s="35">
        <v>10</v>
      </c>
      <c r="B11" s="32"/>
      <c r="C11" s="32"/>
      <c r="D11" s="29"/>
      <c r="E11" s="73"/>
      <c r="F11" s="29"/>
      <c r="G11" s="73"/>
      <c r="H11" s="61"/>
      <c r="I11" s="57"/>
      <c r="J11" s="57"/>
      <c r="K11" s="57"/>
      <c r="L11" s="57"/>
      <c r="M11" s="56"/>
      <c r="N11" s="30"/>
      <c r="O11" s="30"/>
      <c r="P11" s="73"/>
      <c r="Q11" s="73"/>
      <c r="R11" s="73"/>
    </row>
    <row r="12" spans="1:18" ht="14.4" x14ac:dyDescent="0.3">
      <c r="A12" s="35">
        <v>11</v>
      </c>
      <c r="B12" s="32"/>
      <c r="C12" s="32"/>
      <c r="D12" s="29"/>
      <c r="E12" s="73"/>
      <c r="F12" s="29"/>
      <c r="G12" s="73"/>
      <c r="H12" s="61"/>
      <c r="I12" s="57"/>
      <c r="J12" s="57"/>
      <c r="K12" s="57"/>
      <c r="L12" s="57"/>
      <c r="M12" s="56"/>
      <c r="N12" s="30"/>
      <c r="O12" s="30"/>
      <c r="P12" s="73"/>
      <c r="Q12" s="73"/>
      <c r="R12" s="73"/>
    </row>
    <row r="13" spans="1:18" ht="14.4" x14ac:dyDescent="0.3">
      <c r="A13" s="35">
        <v>12</v>
      </c>
      <c r="B13" s="32"/>
      <c r="C13" s="32"/>
      <c r="D13" s="29"/>
      <c r="E13" s="73"/>
      <c r="F13" s="29"/>
      <c r="G13" s="73"/>
      <c r="H13" s="61"/>
      <c r="I13" s="57"/>
      <c r="J13" s="57"/>
      <c r="K13" s="57"/>
      <c r="L13" s="57"/>
      <c r="M13" s="56"/>
      <c r="N13" s="30"/>
      <c r="O13" s="30"/>
      <c r="P13" s="73"/>
      <c r="Q13" s="73"/>
      <c r="R13" s="73"/>
    </row>
    <row r="14" spans="1:18" ht="14.4" x14ac:dyDescent="0.3">
      <c r="A14" s="35">
        <v>13</v>
      </c>
      <c r="B14" s="32"/>
      <c r="C14" s="32"/>
      <c r="D14" s="29"/>
      <c r="E14" s="73"/>
      <c r="F14" s="29"/>
      <c r="G14" s="73"/>
      <c r="H14" s="61"/>
      <c r="I14" s="57"/>
      <c r="J14" s="57"/>
      <c r="K14" s="57"/>
      <c r="L14" s="57"/>
      <c r="M14" s="56"/>
      <c r="N14" s="30"/>
      <c r="O14" s="30"/>
      <c r="P14" s="73"/>
      <c r="Q14" s="73"/>
      <c r="R14" s="73"/>
    </row>
    <row r="15" spans="1:18" ht="14.4" x14ac:dyDescent="0.3">
      <c r="A15" s="35">
        <v>14</v>
      </c>
      <c r="B15" s="32"/>
      <c r="C15" s="32"/>
      <c r="D15" s="29"/>
      <c r="E15" s="73"/>
      <c r="F15" s="29"/>
      <c r="G15" s="73"/>
      <c r="H15" s="61"/>
      <c r="I15" s="57"/>
      <c r="J15" s="57"/>
      <c r="K15" s="57"/>
      <c r="L15" s="57"/>
      <c r="M15" s="56"/>
      <c r="N15" s="30"/>
      <c r="O15" s="30"/>
      <c r="P15" s="73"/>
      <c r="Q15" s="73"/>
      <c r="R15" s="73"/>
    </row>
    <row r="16" spans="1:18" ht="14.4" x14ac:dyDescent="0.3">
      <c r="A16" s="35">
        <v>15</v>
      </c>
      <c r="B16" s="32"/>
      <c r="C16" s="32"/>
      <c r="D16" s="29"/>
      <c r="E16" s="73"/>
      <c r="F16" s="29"/>
      <c r="G16" s="73"/>
      <c r="H16" s="61"/>
      <c r="I16" s="57"/>
      <c r="J16" s="57"/>
      <c r="K16" s="57"/>
      <c r="L16" s="57"/>
      <c r="M16" s="56"/>
      <c r="N16" s="30"/>
      <c r="O16" s="30"/>
      <c r="P16" s="73"/>
      <c r="Q16" s="73"/>
      <c r="R16" s="73"/>
    </row>
    <row r="17" spans="1:18" ht="14.4" x14ac:dyDescent="0.3">
      <c r="A17" s="35">
        <v>16</v>
      </c>
      <c r="B17" s="32"/>
      <c r="C17" s="32"/>
      <c r="D17" s="29"/>
      <c r="E17" s="73"/>
      <c r="F17" s="29"/>
      <c r="G17" s="73"/>
      <c r="H17" s="61"/>
      <c r="I17" s="57"/>
      <c r="J17" s="57"/>
      <c r="K17" s="57"/>
      <c r="L17" s="57"/>
      <c r="M17" s="56"/>
      <c r="N17" s="30"/>
      <c r="O17" s="30"/>
      <c r="P17" s="73"/>
      <c r="Q17" s="73"/>
      <c r="R17" s="73"/>
    </row>
    <row r="18" spans="1:18" ht="14.4" x14ac:dyDescent="0.3">
      <c r="A18" s="35">
        <v>17</v>
      </c>
      <c r="B18" s="32"/>
      <c r="C18" s="32"/>
      <c r="D18" s="29"/>
      <c r="E18" s="73"/>
      <c r="F18" s="29"/>
      <c r="G18" s="73"/>
      <c r="H18" s="61"/>
      <c r="I18" s="57"/>
      <c r="J18" s="57"/>
      <c r="K18" s="57"/>
      <c r="L18" s="57"/>
      <c r="M18" s="56"/>
      <c r="N18" s="30"/>
      <c r="O18" s="30"/>
      <c r="P18" s="73"/>
      <c r="Q18" s="73"/>
      <c r="R18" s="73"/>
    </row>
    <row r="19" spans="1:18" ht="14.4" x14ac:dyDescent="0.3">
      <c r="A19" s="35">
        <v>18</v>
      </c>
      <c r="B19" s="32"/>
      <c r="C19" s="32"/>
      <c r="D19" s="29"/>
      <c r="E19" s="73"/>
      <c r="F19" s="29"/>
      <c r="G19" s="73"/>
      <c r="H19" s="61"/>
      <c r="I19" s="57"/>
      <c r="J19" s="57"/>
      <c r="K19" s="57"/>
      <c r="L19" s="57"/>
      <c r="M19" s="56"/>
      <c r="N19" s="30"/>
      <c r="O19" s="30"/>
      <c r="P19" s="73"/>
      <c r="Q19" s="73"/>
      <c r="R19" s="73"/>
    </row>
    <row r="20" spans="1:18" ht="14.4" x14ac:dyDescent="0.3">
      <c r="A20" s="35">
        <v>19</v>
      </c>
      <c r="B20" s="32"/>
      <c r="C20" s="32"/>
      <c r="D20" s="29"/>
      <c r="E20" s="73"/>
      <c r="F20" s="29"/>
      <c r="G20" s="73"/>
      <c r="H20" s="61"/>
      <c r="I20" s="57"/>
      <c r="J20" s="57"/>
      <c r="K20" s="57"/>
      <c r="L20" s="57"/>
      <c r="M20" s="56"/>
      <c r="N20" s="30"/>
      <c r="O20" s="30"/>
      <c r="P20" s="73"/>
      <c r="Q20" s="73"/>
      <c r="R20" s="73"/>
    </row>
    <row r="21" spans="1:18" ht="14.4" x14ac:dyDescent="0.3">
      <c r="A21" s="35">
        <v>20</v>
      </c>
      <c r="B21" s="33"/>
      <c r="C21" s="33"/>
      <c r="D21" s="55"/>
      <c r="E21" s="73"/>
      <c r="F21" s="29"/>
      <c r="G21" s="73"/>
      <c r="H21" s="61"/>
      <c r="I21" s="57"/>
      <c r="J21" s="57"/>
      <c r="K21" s="57"/>
      <c r="L21" s="57"/>
      <c r="M21" s="56"/>
      <c r="N21" s="34"/>
      <c r="O21" s="30"/>
      <c r="P21" s="73"/>
      <c r="Q21" s="73"/>
      <c r="R21" s="73"/>
    </row>
    <row r="22" spans="1:18" ht="14.4" x14ac:dyDescent="0.3">
      <c r="A22" s="35">
        <v>21</v>
      </c>
      <c r="B22" s="32"/>
      <c r="C22" s="32"/>
      <c r="D22" s="29"/>
      <c r="E22" s="73"/>
      <c r="F22" s="55"/>
      <c r="G22" s="73"/>
      <c r="H22" s="61"/>
      <c r="I22" s="57"/>
      <c r="J22" s="57"/>
      <c r="K22" s="57"/>
      <c r="L22" s="57"/>
      <c r="M22" s="56"/>
      <c r="N22" s="30"/>
      <c r="O22" s="30"/>
      <c r="P22" s="73"/>
      <c r="Q22" s="73"/>
      <c r="R22" s="73"/>
    </row>
    <row r="23" spans="1:18" ht="14.4" x14ac:dyDescent="0.3">
      <c r="A23" s="35">
        <v>22</v>
      </c>
      <c r="B23" s="32"/>
      <c r="C23" s="32"/>
      <c r="D23" s="29"/>
      <c r="E23" s="73"/>
      <c r="F23" s="29"/>
      <c r="G23" s="73"/>
      <c r="H23" s="61"/>
      <c r="I23" s="57"/>
      <c r="J23" s="57"/>
      <c r="K23" s="57"/>
      <c r="L23" s="57"/>
      <c r="M23" s="56"/>
      <c r="N23" s="30"/>
      <c r="O23" s="30"/>
      <c r="P23" s="73"/>
      <c r="Q23" s="73"/>
      <c r="R23" s="73"/>
    </row>
    <row r="24" spans="1:18" ht="14.4" x14ac:dyDescent="0.3">
      <c r="A24" s="35">
        <v>23</v>
      </c>
      <c r="B24" s="32"/>
      <c r="C24" s="32"/>
      <c r="D24" s="29"/>
      <c r="E24" s="73"/>
      <c r="F24" s="29"/>
      <c r="G24" s="73"/>
      <c r="H24" s="61"/>
      <c r="I24" s="57"/>
      <c r="J24" s="57"/>
      <c r="K24" s="57"/>
      <c r="L24" s="57"/>
      <c r="M24" s="56"/>
      <c r="N24" s="30"/>
      <c r="O24" s="30"/>
      <c r="P24" s="73"/>
      <c r="Q24" s="73"/>
      <c r="R24" s="73"/>
    </row>
    <row r="25" spans="1:18" ht="14.4" x14ac:dyDescent="0.3">
      <c r="A25" s="35">
        <v>24</v>
      </c>
      <c r="B25" s="32"/>
      <c r="C25" s="32"/>
      <c r="D25" s="29"/>
      <c r="E25" s="73"/>
      <c r="F25" s="29"/>
      <c r="G25" s="73"/>
      <c r="H25" s="61"/>
      <c r="I25" s="57"/>
      <c r="J25" s="57"/>
      <c r="K25" s="57"/>
      <c r="L25" s="57"/>
      <c r="M25" s="56"/>
      <c r="N25" s="30"/>
      <c r="O25" s="30"/>
      <c r="P25" s="73"/>
      <c r="Q25" s="73"/>
      <c r="R25" s="73"/>
    </row>
    <row r="26" spans="1:18" ht="14.4" x14ac:dyDescent="0.3">
      <c r="A26" s="35">
        <v>25</v>
      </c>
      <c r="B26" s="32"/>
      <c r="C26" s="32"/>
      <c r="D26" s="29"/>
      <c r="E26" s="73"/>
      <c r="F26" s="29"/>
      <c r="G26" s="73"/>
      <c r="H26" s="61"/>
      <c r="I26" s="57"/>
      <c r="J26" s="57"/>
      <c r="K26" s="57"/>
      <c r="L26" s="57"/>
      <c r="M26" s="56"/>
      <c r="N26" s="30"/>
      <c r="O26" s="30"/>
      <c r="P26" s="73"/>
      <c r="Q26" s="73"/>
      <c r="R26" s="73"/>
    </row>
    <row r="27" spans="1:18" ht="14.4" x14ac:dyDescent="0.3">
      <c r="A27" s="35">
        <v>26</v>
      </c>
      <c r="B27" s="32"/>
      <c r="C27" s="32"/>
      <c r="D27" s="29"/>
      <c r="E27" s="73"/>
      <c r="F27" s="29"/>
      <c r="G27" s="73"/>
      <c r="H27" s="61"/>
      <c r="I27" s="57"/>
      <c r="J27" s="57"/>
      <c r="K27" s="58"/>
      <c r="L27" s="57"/>
      <c r="M27" s="56"/>
      <c r="N27" s="30"/>
      <c r="O27" s="30"/>
      <c r="P27" s="73"/>
      <c r="Q27" s="73"/>
      <c r="R27" s="73"/>
    </row>
    <row r="28" spans="1:18" ht="14.4" x14ac:dyDescent="0.3">
      <c r="A28" s="35">
        <v>14</v>
      </c>
      <c r="B28" s="32"/>
      <c r="C28" s="32"/>
      <c r="D28" s="29"/>
      <c r="E28" s="73"/>
      <c r="F28" s="30"/>
      <c r="G28" s="73"/>
      <c r="H28" s="61"/>
      <c r="I28" s="57"/>
      <c r="J28" s="57"/>
      <c r="K28" s="57"/>
      <c r="L28" s="57"/>
      <c r="M28" s="56"/>
      <c r="N28" s="30"/>
      <c r="O28" s="30"/>
      <c r="P28" s="73"/>
      <c r="Q28" s="73"/>
      <c r="R28" s="73"/>
    </row>
    <row r="29" spans="1:18" ht="14.4" x14ac:dyDescent="0.3">
      <c r="A29" s="35">
        <v>17</v>
      </c>
      <c r="B29" s="32"/>
      <c r="C29" s="32"/>
      <c r="D29" s="29"/>
      <c r="E29" s="73"/>
      <c r="F29" s="29"/>
      <c r="G29" s="73"/>
      <c r="H29" s="61"/>
      <c r="I29" s="57"/>
      <c r="J29" s="57"/>
      <c r="K29" s="57"/>
      <c r="L29" s="57"/>
      <c r="M29" s="56"/>
      <c r="N29" s="30"/>
      <c r="O29" s="30"/>
      <c r="P29" s="73"/>
      <c r="Q29" s="73"/>
      <c r="R29" s="73"/>
    </row>
  </sheetData>
  <sortState xmlns:xlrd2="http://schemas.microsoft.com/office/spreadsheetml/2017/richdata2" ref="A1:R27">
    <sortCondition descending="1" ref="M1:M27"/>
    <sortCondition ref="R1:R27"/>
    <sortCondition ref="H1:H27"/>
  </sortState>
  <pageMargins left="0.25" right="0.25" top="0.75" bottom="0.75" header="0.3" footer="0.3"/>
  <pageSetup scale="66" fitToHeight="0" orientation="landscape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31"/>
  <sheetViews>
    <sheetView zoomScale="90" zoomScaleNormal="90" workbookViewId="0">
      <selection activeCell="B2" sqref="B2:R31"/>
    </sheetView>
  </sheetViews>
  <sheetFormatPr defaultRowHeight="13.8" x14ac:dyDescent="0.25"/>
  <cols>
    <col min="1" max="1" width="4.09765625" customWidth="1"/>
    <col min="2" max="2" width="15" customWidth="1"/>
    <col min="3" max="3" width="11.09765625" customWidth="1"/>
    <col min="5" max="5" width="9" style="53"/>
    <col min="6" max="6" width="10.19921875" customWidth="1"/>
    <col min="7" max="7" width="10.3984375" style="53" customWidth="1"/>
    <col min="8" max="15" width="9" style="53"/>
    <col min="16" max="16" width="10" style="53" customWidth="1"/>
    <col min="17" max="17" width="10.09765625" style="53" customWidth="1"/>
    <col min="18" max="18" width="9" style="53"/>
  </cols>
  <sheetData>
    <row r="1" spans="1:18" ht="14.4" x14ac:dyDescent="0.3">
      <c r="A1" s="14"/>
      <c r="B1" s="42" t="s">
        <v>0</v>
      </c>
      <c r="C1" s="14" t="s">
        <v>1</v>
      </c>
      <c r="D1" s="14" t="s">
        <v>10</v>
      </c>
      <c r="E1" s="84" t="s">
        <v>11</v>
      </c>
      <c r="F1" s="14" t="s">
        <v>40</v>
      </c>
      <c r="G1" s="84" t="s">
        <v>41</v>
      </c>
      <c r="H1" s="86" t="s">
        <v>12</v>
      </c>
      <c r="I1" s="87" t="s">
        <v>13</v>
      </c>
      <c r="J1" s="84" t="s">
        <v>14</v>
      </c>
      <c r="K1" s="84" t="s">
        <v>40</v>
      </c>
      <c r="L1" s="84" t="s">
        <v>44</v>
      </c>
      <c r="M1" s="86" t="s">
        <v>19</v>
      </c>
      <c r="N1" s="84" t="s">
        <v>15</v>
      </c>
      <c r="O1" s="84" t="s">
        <v>16</v>
      </c>
      <c r="P1" s="84" t="s">
        <v>40</v>
      </c>
      <c r="Q1" s="84" t="s">
        <v>41</v>
      </c>
      <c r="R1" s="86" t="s">
        <v>9</v>
      </c>
    </row>
    <row r="2" spans="1:18" ht="14.4" x14ac:dyDescent="0.3">
      <c r="A2" s="17">
        <v>1</v>
      </c>
      <c r="B2" s="17"/>
      <c r="C2" s="17"/>
      <c r="D2" s="18"/>
      <c r="E2" s="49"/>
      <c r="F2" s="18"/>
      <c r="G2" s="49"/>
      <c r="H2" s="65"/>
      <c r="I2" s="54"/>
      <c r="J2" s="52"/>
      <c r="K2" s="54"/>
      <c r="L2" s="52"/>
      <c r="M2" s="54"/>
      <c r="N2" s="49"/>
      <c r="O2" s="49"/>
      <c r="P2" s="49"/>
      <c r="Q2" s="49"/>
      <c r="R2" s="65"/>
    </row>
    <row r="3" spans="1:18" ht="14.4" x14ac:dyDescent="0.3">
      <c r="A3" s="17">
        <v>2</v>
      </c>
      <c r="B3" s="17"/>
      <c r="C3" s="17"/>
      <c r="D3" s="18"/>
      <c r="E3" s="49"/>
      <c r="F3" s="18"/>
      <c r="G3" s="49"/>
      <c r="H3" s="65"/>
      <c r="I3" s="54"/>
      <c r="J3" s="52"/>
      <c r="K3" s="54"/>
      <c r="L3" s="52"/>
      <c r="M3" s="54"/>
      <c r="N3" s="49"/>
      <c r="O3" s="49"/>
      <c r="P3" s="49"/>
      <c r="Q3" s="49"/>
      <c r="R3" s="65"/>
    </row>
    <row r="4" spans="1:18" ht="14.4" x14ac:dyDescent="0.3">
      <c r="A4" s="17">
        <v>3</v>
      </c>
      <c r="B4" s="17"/>
      <c r="C4" s="17"/>
      <c r="D4" s="18"/>
      <c r="E4" s="49"/>
      <c r="F4" s="18"/>
      <c r="G4" s="49"/>
      <c r="H4" s="65"/>
      <c r="I4" s="54"/>
      <c r="J4" s="52"/>
      <c r="K4" s="54"/>
      <c r="L4" s="52"/>
      <c r="M4" s="54"/>
      <c r="N4" s="49"/>
      <c r="O4" s="49"/>
      <c r="P4" s="49"/>
      <c r="Q4" s="49"/>
      <c r="R4" s="65"/>
    </row>
    <row r="5" spans="1:18" ht="14.4" x14ac:dyDescent="0.3">
      <c r="A5" s="17">
        <v>4</v>
      </c>
      <c r="B5" s="17"/>
      <c r="C5" s="17"/>
      <c r="D5" s="18"/>
      <c r="E5" s="49"/>
      <c r="F5" s="18"/>
      <c r="G5" s="49"/>
      <c r="H5" s="65"/>
      <c r="I5" s="54"/>
      <c r="J5" s="52"/>
      <c r="K5" s="54"/>
      <c r="L5" s="52"/>
      <c r="M5" s="54"/>
      <c r="N5" s="49"/>
      <c r="O5" s="49"/>
      <c r="P5" s="49"/>
      <c r="Q5" s="49"/>
      <c r="R5" s="65"/>
    </row>
    <row r="6" spans="1:18" ht="14.4" x14ac:dyDescent="0.3">
      <c r="A6" s="17">
        <v>5</v>
      </c>
      <c r="B6" s="17"/>
      <c r="C6" s="17"/>
      <c r="D6" s="18"/>
      <c r="E6" s="49"/>
      <c r="F6" s="18"/>
      <c r="G6" s="49"/>
      <c r="H6" s="65"/>
      <c r="I6" s="54"/>
      <c r="J6" s="52"/>
      <c r="K6" s="54"/>
      <c r="L6" s="52"/>
      <c r="M6" s="54"/>
      <c r="N6" s="49"/>
      <c r="O6" s="49"/>
      <c r="P6" s="49"/>
      <c r="Q6" s="49"/>
      <c r="R6" s="65"/>
    </row>
    <row r="7" spans="1:18" ht="14.4" x14ac:dyDescent="0.3">
      <c r="A7" s="17">
        <v>6</v>
      </c>
      <c r="B7" s="17"/>
      <c r="C7" s="17"/>
      <c r="D7" s="18"/>
      <c r="E7" s="49"/>
      <c r="F7" s="18"/>
      <c r="G7" s="49"/>
      <c r="H7" s="65"/>
      <c r="I7" s="54"/>
      <c r="J7" s="52"/>
      <c r="K7" s="54"/>
      <c r="L7" s="52"/>
      <c r="M7" s="54"/>
      <c r="N7" s="49"/>
      <c r="O7" s="49"/>
      <c r="P7" s="49"/>
      <c r="Q7" s="49"/>
      <c r="R7" s="65"/>
    </row>
    <row r="8" spans="1:18" ht="14.4" x14ac:dyDescent="0.3">
      <c r="A8" s="17">
        <v>7</v>
      </c>
      <c r="B8" s="17"/>
      <c r="C8" s="17"/>
      <c r="D8" s="18"/>
      <c r="E8" s="49"/>
      <c r="F8" s="18"/>
      <c r="G8" s="49"/>
      <c r="H8" s="65"/>
      <c r="I8" s="54"/>
      <c r="J8" s="52"/>
      <c r="K8" s="54"/>
      <c r="L8" s="52"/>
      <c r="M8" s="54"/>
      <c r="N8" s="49"/>
      <c r="O8" s="49"/>
      <c r="P8" s="49"/>
      <c r="Q8" s="49"/>
      <c r="R8" s="65"/>
    </row>
    <row r="9" spans="1:18" ht="14.4" x14ac:dyDescent="0.3">
      <c r="A9" s="17">
        <v>8</v>
      </c>
      <c r="B9" s="17"/>
      <c r="C9" s="17"/>
      <c r="D9" s="18"/>
      <c r="E9" s="49"/>
      <c r="F9" s="18"/>
      <c r="G9" s="49"/>
      <c r="H9" s="65"/>
      <c r="I9" s="54"/>
      <c r="J9" s="52"/>
      <c r="K9" s="54"/>
      <c r="L9" s="52"/>
      <c r="M9" s="54"/>
      <c r="N9" s="49"/>
      <c r="O9" s="49"/>
      <c r="P9" s="49"/>
      <c r="Q9" s="49"/>
      <c r="R9" s="65"/>
    </row>
    <row r="10" spans="1:18" ht="14.4" x14ac:dyDescent="0.3">
      <c r="A10" s="17">
        <v>9</v>
      </c>
      <c r="B10" s="17"/>
      <c r="C10" s="17"/>
      <c r="D10" s="18"/>
      <c r="E10" s="49"/>
      <c r="F10" s="18"/>
      <c r="G10" s="49"/>
      <c r="H10" s="65"/>
      <c r="I10" s="54"/>
      <c r="J10" s="52"/>
      <c r="K10" s="54"/>
      <c r="L10" s="52"/>
      <c r="M10" s="54"/>
      <c r="N10" s="49"/>
      <c r="O10" s="49"/>
      <c r="P10" s="49"/>
      <c r="Q10" s="49"/>
      <c r="R10" s="65"/>
    </row>
    <row r="11" spans="1:18" ht="14.4" x14ac:dyDescent="0.3">
      <c r="A11" s="17">
        <v>10</v>
      </c>
      <c r="B11" s="17"/>
      <c r="C11" s="17"/>
      <c r="D11" s="18"/>
      <c r="E11" s="49"/>
      <c r="F11" s="18"/>
      <c r="G11" s="49"/>
      <c r="H11" s="65"/>
      <c r="I11" s="54"/>
      <c r="J11" s="52"/>
      <c r="K11" s="54"/>
      <c r="L11" s="52"/>
      <c r="M11" s="54"/>
      <c r="N11" s="49"/>
      <c r="O11" s="49"/>
      <c r="P11" s="49"/>
      <c r="Q11" s="49"/>
      <c r="R11" s="65"/>
    </row>
    <row r="12" spans="1:18" ht="14.4" x14ac:dyDescent="0.3">
      <c r="A12" s="17">
        <v>11</v>
      </c>
      <c r="B12" s="17"/>
      <c r="C12" s="17"/>
      <c r="D12" s="18"/>
      <c r="E12" s="49"/>
      <c r="F12" s="18"/>
      <c r="G12" s="49"/>
      <c r="H12" s="65"/>
      <c r="I12" s="54"/>
      <c r="J12" s="52"/>
      <c r="K12" s="54"/>
      <c r="L12" s="52"/>
      <c r="M12" s="54"/>
      <c r="N12" s="49"/>
      <c r="O12" s="49"/>
      <c r="P12" s="49"/>
      <c r="Q12" s="49"/>
      <c r="R12" s="65"/>
    </row>
    <row r="13" spans="1:18" ht="14.4" x14ac:dyDescent="0.3">
      <c r="A13" s="17">
        <v>12</v>
      </c>
      <c r="B13" s="17"/>
      <c r="C13" s="17"/>
      <c r="D13" s="18"/>
      <c r="E13" s="49"/>
      <c r="F13" s="18"/>
      <c r="G13" s="49"/>
      <c r="H13" s="65"/>
      <c r="I13" s="54"/>
      <c r="J13" s="52"/>
      <c r="K13" s="54"/>
      <c r="L13" s="52"/>
      <c r="M13" s="54"/>
      <c r="N13" s="49"/>
      <c r="O13" s="49"/>
      <c r="P13" s="49"/>
      <c r="Q13" s="49"/>
      <c r="R13" s="65"/>
    </row>
    <row r="14" spans="1:18" ht="14.4" x14ac:dyDescent="0.3">
      <c r="A14" s="17">
        <v>13</v>
      </c>
      <c r="B14" s="17"/>
      <c r="C14" s="17"/>
      <c r="D14" s="18"/>
      <c r="E14" s="49"/>
      <c r="F14" s="18"/>
      <c r="G14" s="49"/>
      <c r="H14" s="65"/>
      <c r="I14" s="54"/>
      <c r="J14" s="52"/>
      <c r="K14" s="54"/>
      <c r="L14" s="52"/>
      <c r="M14" s="54"/>
      <c r="N14" s="49"/>
      <c r="O14" s="49"/>
      <c r="P14" s="49"/>
      <c r="Q14" s="49"/>
      <c r="R14" s="65"/>
    </row>
    <row r="15" spans="1:18" ht="14.4" x14ac:dyDescent="0.3">
      <c r="A15" s="17">
        <v>14</v>
      </c>
      <c r="B15" s="17"/>
      <c r="C15" s="17"/>
      <c r="D15" s="18"/>
      <c r="E15" s="49"/>
      <c r="F15" s="18"/>
      <c r="G15" s="49"/>
      <c r="H15" s="65"/>
      <c r="I15" s="54"/>
      <c r="J15" s="52"/>
      <c r="K15" s="54"/>
      <c r="L15" s="52"/>
      <c r="M15" s="54"/>
      <c r="N15" s="49"/>
      <c r="O15" s="49"/>
      <c r="P15" s="49"/>
      <c r="Q15" s="49"/>
      <c r="R15" s="65"/>
    </row>
    <row r="16" spans="1:18" ht="14.4" x14ac:dyDescent="0.3">
      <c r="A16" s="17">
        <v>15</v>
      </c>
      <c r="B16" s="17"/>
      <c r="C16" s="17"/>
      <c r="D16" s="18"/>
      <c r="E16" s="49"/>
      <c r="F16" s="18"/>
      <c r="G16" s="49"/>
      <c r="H16" s="65"/>
      <c r="I16" s="54"/>
      <c r="J16" s="52"/>
      <c r="K16" s="54"/>
      <c r="L16" s="52"/>
      <c r="M16" s="54"/>
      <c r="N16" s="49"/>
      <c r="O16" s="49"/>
      <c r="P16" s="49"/>
      <c r="Q16" s="49"/>
      <c r="R16" s="65"/>
    </row>
    <row r="17" spans="1:18" ht="14.4" x14ac:dyDescent="0.3">
      <c r="A17" s="17">
        <v>16</v>
      </c>
      <c r="B17" s="17"/>
      <c r="C17" s="17"/>
      <c r="D17" s="18"/>
      <c r="E17" s="49"/>
      <c r="F17" s="18"/>
      <c r="G17" s="49"/>
      <c r="H17" s="65"/>
      <c r="I17" s="54"/>
      <c r="J17" s="52"/>
      <c r="K17" s="54"/>
      <c r="L17" s="52"/>
      <c r="M17" s="54"/>
      <c r="N17" s="49"/>
      <c r="O17" s="49"/>
      <c r="P17" s="49"/>
      <c r="Q17" s="49"/>
      <c r="R17" s="65"/>
    </row>
    <row r="18" spans="1:18" ht="14.4" x14ac:dyDescent="0.3">
      <c r="A18" s="17">
        <v>17</v>
      </c>
      <c r="B18" s="17"/>
      <c r="C18" s="17"/>
      <c r="D18" s="18"/>
      <c r="E18" s="49"/>
      <c r="F18" s="18"/>
      <c r="G18" s="49"/>
      <c r="H18" s="65"/>
      <c r="I18" s="54"/>
      <c r="J18" s="52"/>
      <c r="K18" s="54"/>
      <c r="L18" s="52"/>
      <c r="M18" s="54"/>
      <c r="N18" s="49"/>
      <c r="O18" s="49"/>
      <c r="P18" s="49"/>
      <c r="Q18" s="49"/>
      <c r="R18" s="65"/>
    </row>
    <row r="19" spans="1:18" ht="14.4" x14ac:dyDescent="0.3">
      <c r="A19" s="17">
        <v>18</v>
      </c>
      <c r="B19" s="17"/>
      <c r="C19" s="17"/>
      <c r="D19" s="18"/>
      <c r="E19" s="49"/>
      <c r="F19" s="18"/>
      <c r="G19" s="49"/>
      <c r="H19" s="65"/>
      <c r="I19" s="54"/>
      <c r="J19" s="52"/>
      <c r="K19" s="54"/>
      <c r="L19" s="52"/>
      <c r="M19" s="54"/>
      <c r="N19" s="49"/>
      <c r="O19" s="49"/>
      <c r="P19" s="49"/>
      <c r="Q19" s="49"/>
      <c r="R19" s="65"/>
    </row>
    <row r="20" spans="1:18" ht="14.4" x14ac:dyDescent="0.3">
      <c r="A20" s="17">
        <v>19</v>
      </c>
      <c r="B20" s="17"/>
      <c r="C20" s="17"/>
      <c r="D20" s="18"/>
      <c r="E20" s="49"/>
      <c r="F20" s="18"/>
      <c r="G20" s="49"/>
      <c r="H20" s="65"/>
      <c r="I20" s="54"/>
      <c r="J20" s="52"/>
      <c r="K20" s="54"/>
      <c r="L20" s="52"/>
      <c r="M20" s="54"/>
      <c r="N20" s="49"/>
      <c r="O20" s="49"/>
      <c r="P20" s="49"/>
      <c r="Q20" s="49"/>
      <c r="R20" s="65"/>
    </row>
    <row r="21" spans="1:18" ht="14.4" x14ac:dyDescent="0.3">
      <c r="A21" s="17">
        <v>20</v>
      </c>
      <c r="B21" s="17"/>
      <c r="C21" s="17"/>
      <c r="D21" s="18"/>
      <c r="E21" s="49"/>
      <c r="F21" s="18"/>
      <c r="G21" s="49"/>
      <c r="H21" s="65"/>
      <c r="I21" s="54"/>
      <c r="J21" s="52"/>
      <c r="K21" s="54"/>
      <c r="L21" s="52"/>
      <c r="M21" s="54"/>
      <c r="N21" s="49"/>
      <c r="O21" s="49"/>
      <c r="P21" s="49"/>
      <c r="Q21" s="49"/>
      <c r="R21" s="65"/>
    </row>
    <row r="22" spans="1:18" ht="14.4" x14ac:dyDescent="0.3">
      <c r="A22" s="17">
        <v>21</v>
      </c>
      <c r="B22" s="17"/>
      <c r="C22" s="17"/>
      <c r="D22" s="18"/>
      <c r="E22" s="49"/>
      <c r="F22" s="18"/>
      <c r="G22" s="49"/>
      <c r="H22" s="65"/>
      <c r="I22" s="54"/>
      <c r="J22" s="52"/>
      <c r="K22" s="54"/>
      <c r="L22" s="52"/>
      <c r="M22" s="54"/>
      <c r="N22" s="49"/>
      <c r="O22" s="49"/>
      <c r="P22" s="49"/>
      <c r="Q22" s="49"/>
      <c r="R22" s="65"/>
    </row>
    <row r="23" spans="1:18" ht="14.4" x14ac:dyDescent="0.3">
      <c r="A23" s="17">
        <v>22</v>
      </c>
      <c r="B23" s="20"/>
      <c r="C23" s="17"/>
      <c r="D23" s="17"/>
      <c r="E23" s="52"/>
      <c r="F23" s="18"/>
      <c r="G23" s="49"/>
      <c r="H23" s="54"/>
      <c r="I23" s="64"/>
      <c r="J23" s="52"/>
      <c r="K23" s="54"/>
      <c r="L23" s="52"/>
      <c r="M23" s="54"/>
      <c r="N23" s="52"/>
      <c r="O23" s="52"/>
      <c r="P23" s="49"/>
      <c r="Q23" s="49"/>
      <c r="R23" s="65"/>
    </row>
    <row r="24" spans="1:18" ht="14.4" x14ac:dyDescent="0.3">
      <c r="A24" s="17">
        <v>23</v>
      </c>
      <c r="B24" s="20"/>
      <c r="C24" s="17"/>
      <c r="D24" s="17"/>
      <c r="E24" s="52"/>
      <c r="F24" s="18"/>
      <c r="G24" s="49"/>
      <c r="H24" s="54"/>
      <c r="I24" s="64"/>
      <c r="J24" s="52"/>
      <c r="K24" s="54"/>
      <c r="L24" s="52"/>
      <c r="M24" s="54"/>
      <c r="N24" s="52"/>
      <c r="O24" s="52"/>
      <c r="P24" s="49"/>
      <c r="Q24" s="49"/>
      <c r="R24" s="65"/>
    </row>
    <row r="25" spans="1:18" ht="14.4" x14ac:dyDescent="0.3">
      <c r="A25" s="17">
        <v>24</v>
      </c>
      <c r="B25" s="46"/>
      <c r="C25" s="46"/>
      <c r="D25" s="47"/>
      <c r="E25" s="85"/>
      <c r="F25" s="18"/>
      <c r="G25" s="49"/>
      <c r="H25" s="72"/>
      <c r="I25" s="71"/>
      <c r="J25" s="70"/>
      <c r="K25" s="54"/>
      <c r="L25" s="52"/>
      <c r="M25" s="71"/>
      <c r="N25" s="85"/>
      <c r="O25" s="85"/>
      <c r="P25" s="49"/>
      <c r="Q25" s="49"/>
      <c r="R25" s="72"/>
    </row>
    <row r="26" spans="1:18" ht="14.4" x14ac:dyDescent="0.3">
      <c r="A26" s="17">
        <v>15</v>
      </c>
      <c r="B26" s="17"/>
      <c r="C26" s="17"/>
      <c r="D26" s="18"/>
      <c r="E26" s="49"/>
      <c r="F26" s="21"/>
      <c r="G26" s="49"/>
      <c r="H26" s="65"/>
      <c r="I26" s="54"/>
      <c r="J26" s="52"/>
      <c r="K26" s="52"/>
      <c r="L26" s="52"/>
      <c r="M26" s="54"/>
      <c r="N26" s="49"/>
      <c r="O26" s="49"/>
      <c r="P26" s="49"/>
      <c r="Q26" s="49"/>
      <c r="R26" s="65"/>
    </row>
    <row r="27" spans="1:18" ht="14.4" x14ac:dyDescent="0.3">
      <c r="A27" s="17">
        <v>5</v>
      </c>
      <c r="B27" s="17"/>
      <c r="C27" s="17"/>
      <c r="D27" s="18"/>
      <c r="E27" s="49"/>
      <c r="F27" s="21"/>
      <c r="G27" s="49"/>
      <c r="H27" s="65"/>
      <c r="I27" s="54"/>
      <c r="J27" s="52"/>
      <c r="K27" s="52"/>
      <c r="L27" s="52"/>
      <c r="M27" s="54"/>
      <c r="N27" s="49"/>
      <c r="O27" s="49"/>
      <c r="P27" s="49"/>
      <c r="Q27" s="49"/>
      <c r="R27" s="65"/>
    </row>
    <row r="28" spans="1:18" ht="14.4" x14ac:dyDescent="0.3">
      <c r="A28" s="17">
        <v>6</v>
      </c>
      <c r="B28" s="17"/>
      <c r="C28" s="17"/>
      <c r="D28" s="18"/>
      <c r="E28" s="49"/>
      <c r="F28" s="21"/>
      <c r="G28" s="49"/>
      <c r="H28" s="65"/>
      <c r="I28" s="54"/>
      <c r="J28" s="52"/>
      <c r="K28" s="52"/>
      <c r="L28" s="52"/>
      <c r="M28" s="54"/>
      <c r="N28" s="49"/>
      <c r="O28" s="49"/>
      <c r="P28" s="49"/>
      <c r="Q28" s="49"/>
      <c r="R28" s="65"/>
    </row>
    <row r="29" spans="1:18" ht="14.4" x14ac:dyDescent="0.3">
      <c r="A29" s="17">
        <v>13</v>
      </c>
      <c r="B29" s="17"/>
      <c r="C29" s="17"/>
      <c r="D29" s="18"/>
      <c r="E29" s="49"/>
      <c r="F29" s="18"/>
      <c r="G29" s="49"/>
      <c r="H29" s="65"/>
      <c r="I29" s="54"/>
      <c r="J29" s="66"/>
      <c r="K29" s="66"/>
      <c r="L29" s="52"/>
      <c r="M29" s="54"/>
      <c r="N29" s="49"/>
      <c r="O29" s="49"/>
      <c r="P29" s="49"/>
      <c r="Q29" s="49"/>
      <c r="R29" s="65"/>
    </row>
    <row r="30" spans="1:18" ht="14.4" x14ac:dyDescent="0.3">
      <c r="A30" s="17">
        <v>12</v>
      </c>
      <c r="B30" s="17"/>
      <c r="C30" s="17"/>
      <c r="D30" s="18"/>
      <c r="E30" s="49"/>
      <c r="F30" s="21"/>
      <c r="G30" s="49"/>
      <c r="H30" s="65"/>
      <c r="I30" s="54"/>
      <c r="J30" s="52"/>
      <c r="K30" s="52"/>
      <c r="L30" s="52"/>
      <c r="M30" s="54"/>
      <c r="N30" s="49"/>
      <c r="O30" s="49"/>
      <c r="P30" s="49"/>
      <c r="Q30" s="49"/>
      <c r="R30" s="65"/>
    </row>
    <row r="31" spans="1:18" ht="14.4" x14ac:dyDescent="0.3">
      <c r="A31" s="17">
        <v>25</v>
      </c>
      <c r="B31" s="17"/>
      <c r="C31" s="17"/>
      <c r="D31" s="18"/>
      <c r="E31" s="49"/>
      <c r="F31" s="21"/>
      <c r="G31" s="49"/>
      <c r="H31" s="65"/>
      <c r="I31" s="54"/>
      <c r="J31" s="52"/>
      <c r="K31" s="52"/>
      <c r="L31" s="52"/>
      <c r="M31" s="54"/>
      <c r="N31" s="49"/>
      <c r="O31" s="49"/>
      <c r="P31" s="49"/>
      <c r="Q31" s="49"/>
      <c r="R31" s="65"/>
    </row>
  </sheetData>
  <sortState xmlns:xlrd2="http://schemas.microsoft.com/office/spreadsheetml/2017/richdata2" ref="A2:R25">
    <sortCondition descending="1" ref="M2:M25"/>
    <sortCondition ref="R2:R25"/>
    <sortCondition ref="H2:H25"/>
  </sortState>
  <pageMargins left="0.25" right="0.25" top="0.75" bottom="0.75" header="0.3" footer="0.3"/>
  <pageSetup scale="69" fitToHeight="0" orientation="landscape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14"/>
  <sheetViews>
    <sheetView workbookViewId="0">
      <selection activeCell="A2" sqref="A2:Q14"/>
    </sheetView>
  </sheetViews>
  <sheetFormatPr defaultRowHeight="13.8" x14ac:dyDescent="0.25"/>
  <cols>
    <col min="1" max="1" width="16.59765625" customWidth="1"/>
  </cols>
  <sheetData>
    <row r="1" spans="1:17" ht="14.4" x14ac:dyDescent="0.3">
      <c r="A1" s="14" t="s">
        <v>0</v>
      </c>
      <c r="B1" s="14" t="s">
        <v>1</v>
      </c>
      <c r="C1" s="14" t="s">
        <v>10</v>
      </c>
      <c r="D1" s="14" t="s">
        <v>11</v>
      </c>
      <c r="E1" s="14"/>
      <c r="F1" s="14" t="s">
        <v>17</v>
      </c>
      <c r="G1" s="24" t="s">
        <v>12</v>
      </c>
      <c r="H1" s="25" t="s">
        <v>13</v>
      </c>
      <c r="I1" s="14" t="s">
        <v>14</v>
      </c>
      <c r="J1" s="14"/>
      <c r="K1" s="14" t="s">
        <v>18</v>
      </c>
      <c r="L1" s="24" t="s">
        <v>19</v>
      </c>
      <c r="M1" s="14" t="s">
        <v>15</v>
      </c>
      <c r="N1" s="14" t="s">
        <v>16</v>
      </c>
      <c r="O1" s="14"/>
      <c r="P1" s="14" t="s">
        <v>20</v>
      </c>
      <c r="Q1" s="24" t="s">
        <v>9</v>
      </c>
    </row>
    <row r="2" spans="1:17" ht="14.4" x14ac:dyDescent="0.3">
      <c r="A2" s="17"/>
      <c r="B2" s="17"/>
      <c r="C2" s="38"/>
      <c r="D2" s="18"/>
      <c r="E2" s="18"/>
      <c r="F2" s="51"/>
      <c r="G2" s="50"/>
      <c r="H2" s="19"/>
      <c r="I2" s="20"/>
      <c r="J2" s="20"/>
      <c r="K2" s="20"/>
      <c r="L2" s="19"/>
      <c r="M2" s="39"/>
      <c r="N2" s="21"/>
      <c r="O2" s="21"/>
      <c r="P2" s="20"/>
      <c r="Q2" s="50"/>
    </row>
    <row r="3" spans="1:17" ht="14.4" x14ac:dyDescent="0.3">
      <c r="A3" s="17"/>
      <c r="B3" s="17"/>
      <c r="C3" s="38"/>
      <c r="D3" s="18"/>
      <c r="E3" s="18"/>
      <c r="F3" s="51"/>
      <c r="G3" s="50"/>
      <c r="H3" s="19"/>
      <c r="I3" s="20"/>
      <c r="J3" s="20"/>
      <c r="K3" s="20"/>
      <c r="L3" s="19"/>
      <c r="M3" s="39"/>
      <c r="N3" s="21"/>
      <c r="O3" s="21"/>
      <c r="P3" s="20"/>
      <c r="Q3" s="50"/>
    </row>
    <row r="4" spans="1:17" ht="14.4" x14ac:dyDescent="0.3">
      <c r="A4" s="17"/>
      <c r="B4" s="17"/>
      <c r="C4" s="38"/>
      <c r="D4" s="18"/>
      <c r="E4" s="18"/>
      <c r="F4" s="51"/>
      <c r="G4" s="50"/>
      <c r="H4" s="19"/>
      <c r="I4" s="20"/>
      <c r="J4" s="20"/>
      <c r="K4" s="20"/>
      <c r="L4" s="19"/>
      <c r="M4" s="39"/>
      <c r="N4" s="21"/>
      <c r="O4" s="21"/>
      <c r="P4" s="20"/>
      <c r="Q4" s="50"/>
    </row>
    <row r="5" spans="1:17" ht="14.4" x14ac:dyDescent="0.3">
      <c r="A5" s="45"/>
      <c r="B5" s="45"/>
      <c r="C5" s="38"/>
      <c r="D5" s="18"/>
      <c r="E5" s="18"/>
      <c r="F5" s="51"/>
      <c r="G5" s="50"/>
      <c r="H5" s="19"/>
      <c r="I5" s="20"/>
      <c r="J5" s="20"/>
      <c r="K5" s="20"/>
      <c r="L5" s="19"/>
      <c r="M5" s="39"/>
      <c r="N5" s="21"/>
      <c r="O5" s="21"/>
      <c r="P5" s="20"/>
      <c r="Q5" s="50"/>
    </row>
    <row r="6" spans="1:17" ht="14.4" x14ac:dyDescent="0.3">
      <c r="A6" s="45"/>
      <c r="B6" s="45"/>
      <c r="C6" s="38"/>
      <c r="D6" s="18"/>
      <c r="E6" s="18"/>
      <c r="F6" s="18"/>
      <c r="G6" s="50"/>
      <c r="H6" s="19"/>
      <c r="I6" s="20"/>
      <c r="J6" s="20"/>
      <c r="K6" s="20"/>
      <c r="L6" s="19"/>
      <c r="M6" s="39"/>
      <c r="N6" s="21"/>
      <c r="O6" s="21"/>
      <c r="P6" s="20"/>
      <c r="Q6" s="50"/>
    </row>
    <row r="7" spans="1:17" ht="14.4" x14ac:dyDescent="0.3">
      <c r="A7" s="17"/>
      <c r="B7" s="17"/>
      <c r="C7" s="38"/>
      <c r="D7" s="18"/>
      <c r="E7" s="18"/>
      <c r="F7" s="51"/>
      <c r="G7" s="50"/>
      <c r="H7" s="19"/>
      <c r="I7" s="20"/>
      <c r="J7" s="20"/>
      <c r="K7" s="20"/>
      <c r="L7" s="19"/>
      <c r="M7" s="39"/>
      <c r="N7" s="21"/>
      <c r="O7" s="21"/>
      <c r="P7" s="20"/>
      <c r="Q7" s="50"/>
    </row>
    <row r="8" spans="1:17" ht="14.4" x14ac:dyDescent="0.3">
      <c r="A8" s="17"/>
      <c r="B8" s="17"/>
      <c r="C8" s="38"/>
      <c r="D8" s="18"/>
      <c r="E8" s="18"/>
      <c r="F8" s="51"/>
      <c r="G8" s="50"/>
      <c r="H8" s="19"/>
      <c r="I8" s="20"/>
      <c r="J8" s="20"/>
      <c r="K8" s="20"/>
      <c r="L8" s="19"/>
      <c r="M8" s="39"/>
      <c r="N8" s="21"/>
      <c r="O8" s="21"/>
      <c r="P8" s="20"/>
      <c r="Q8" s="50"/>
    </row>
    <row r="9" spans="1:17" ht="14.4" x14ac:dyDescent="0.3">
      <c r="A9" s="17"/>
      <c r="B9" s="17"/>
      <c r="C9" s="38"/>
      <c r="D9" s="18"/>
      <c r="E9" s="18"/>
      <c r="F9" s="51"/>
      <c r="G9" s="50"/>
      <c r="H9" s="19"/>
      <c r="I9" s="20"/>
      <c r="J9" s="20"/>
      <c r="K9" s="20"/>
      <c r="L9" s="19"/>
      <c r="M9" s="39"/>
      <c r="N9" s="21"/>
      <c r="O9" s="21"/>
      <c r="P9" s="20"/>
      <c r="Q9" s="50"/>
    </row>
    <row r="10" spans="1:17" ht="14.4" x14ac:dyDescent="0.3">
      <c r="A10" s="17"/>
      <c r="B10" s="17"/>
      <c r="C10" s="38"/>
      <c r="D10" s="18"/>
      <c r="E10" s="18"/>
      <c r="F10" s="51"/>
      <c r="G10" s="50"/>
      <c r="H10" s="19"/>
      <c r="I10" s="20"/>
      <c r="J10" s="20"/>
      <c r="K10" s="20"/>
      <c r="L10" s="19"/>
      <c r="M10" s="39"/>
      <c r="N10" s="21"/>
      <c r="O10" s="21"/>
      <c r="P10" s="20"/>
      <c r="Q10" s="50"/>
    </row>
    <row r="11" spans="1:17" ht="14.4" x14ac:dyDescent="0.3">
      <c r="A11" s="45"/>
      <c r="B11" s="45"/>
      <c r="C11" s="38"/>
      <c r="D11" s="18"/>
      <c r="E11" s="18"/>
      <c r="F11" s="51"/>
      <c r="G11" s="50"/>
      <c r="H11" s="19"/>
      <c r="I11" s="20"/>
      <c r="J11" s="20"/>
      <c r="K11" s="20"/>
      <c r="L11" s="19"/>
      <c r="M11" s="39"/>
      <c r="N11" s="21"/>
      <c r="O11" s="21"/>
      <c r="P11" s="20"/>
      <c r="Q11" s="50"/>
    </row>
    <row r="12" spans="1:17" ht="14.4" x14ac:dyDescent="0.3">
      <c r="A12" s="43"/>
      <c r="B12" s="43"/>
      <c r="C12" s="38"/>
      <c r="D12" s="18"/>
      <c r="E12" s="18"/>
      <c r="F12" s="51"/>
      <c r="G12" s="50"/>
      <c r="H12" s="19"/>
      <c r="I12" s="20"/>
      <c r="J12" s="20"/>
      <c r="K12" s="20"/>
      <c r="L12" s="19"/>
      <c r="M12" s="39"/>
      <c r="N12" s="21"/>
      <c r="O12" s="21"/>
      <c r="P12" s="20"/>
      <c r="Q12" s="50"/>
    </row>
    <row r="13" spans="1:17" ht="14.4" x14ac:dyDescent="0.3">
      <c r="A13" s="45"/>
      <c r="B13" s="45"/>
      <c r="C13" s="38"/>
      <c r="D13" s="18"/>
      <c r="E13" s="18"/>
      <c r="F13" s="51"/>
      <c r="G13" s="50"/>
      <c r="H13" s="19"/>
      <c r="I13" s="20"/>
      <c r="J13" s="20"/>
      <c r="K13" s="20"/>
      <c r="L13" s="19"/>
      <c r="M13" s="39"/>
      <c r="N13" s="21"/>
      <c r="O13" s="21"/>
      <c r="P13" s="20"/>
      <c r="Q13" s="50"/>
    </row>
    <row r="14" spans="1:17" ht="14.4" x14ac:dyDescent="0.3">
      <c r="A14" s="45"/>
      <c r="B14" s="45"/>
      <c r="C14" s="38"/>
      <c r="D14" s="18"/>
      <c r="E14" s="18"/>
      <c r="F14" s="51"/>
      <c r="G14" s="50"/>
      <c r="H14" s="19"/>
      <c r="I14" s="20"/>
      <c r="J14" s="20"/>
      <c r="K14" s="20"/>
      <c r="L14" s="19"/>
      <c r="M14" s="39"/>
      <c r="N14" s="21"/>
      <c r="O14" s="21"/>
      <c r="P14" s="20"/>
      <c r="Q14" s="50"/>
    </row>
  </sheetData>
  <sortState xmlns:xlrd2="http://schemas.microsoft.com/office/spreadsheetml/2017/richdata2" ref="A1:Q14">
    <sortCondition descending="1" ref="L1:L14"/>
    <sortCondition ref="Q1:Q14"/>
    <sortCondition ref="G1:G14"/>
  </sortState>
  <pageMargins left="0.7" right="0.7" top="0.75" bottom="0.75" header="0.3" footer="0.3"/>
  <pageSetup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C1:K27"/>
  <sheetViews>
    <sheetView workbookViewId="0">
      <selection activeCell="A2" sqref="A2:K27"/>
    </sheetView>
  </sheetViews>
  <sheetFormatPr defaultRowHeight="13.8" x14ac:dyDescent="0.25"/>
  <cols>
    <col min="1" max="1" width="13.8984375" bestFit="1" customWidth="1"/>
    <col min="2" max="2" width="7" bestFit="1" customWidth="1"/>
    <col min="3" max="3" width="9" style="6"/>
    <col min="5" max="6" width="9" style="6"/>
    <col min="8" max="8" width="9" style="6"/>
  </cols>
  <sheetData>
    <row r="1" spans="9:11" x14ac:dyDescent="0.25">
      <c r="I1" t="s">
        <v>48</v>
      </c>
      <c r="J1" t="s">
        <v>49</v>
      </c>
      <c r="K1" t="s">
        <v>50</v>
      </c>
    </row>
    <row r="2" spans="9:11" x14ac:dyDescent="0.25">
      <c r="I2" s="6"/>
      <c r="K2" s="6"/>
    </row>
    <row r="3" spans="9:11" x14ac:dyDescent="0.25">
      <c r="I3" s="6"/>
      <c r="K3" s="6"/>
    </row>
    <row r="4" spans="9:11" x14ac:dyDescent="0.25">
      <c r="I4" s="6"/>
      <c r="K4" s="6"/>
    </row>
    <row r="5" spans="9:11" x14ac:dyDescent="0.25">
      <c r="I5" s="6"/>
      <c r="K5" s="6"/>
    </row>
    <row r="6" spans="9:11" x14ac:dyDescent="0.25">
      <c r="I6" s="6"/>
      <c r="K6" s="6"/>
    </row>
    <row r="7" spans="9:11" x14ac:dyDescent="0.25">
      <c r="I7" s="6"/>
      <c r="K7" s="6"/>
    </row>
    <row r="8" spans="9:11" x14ac:dyDescent="0.25">
      <c r="I8" s="6"/>
      <c r="K8" s="6"/>
    </row>
    <row r="9" spans="9:11" x14ac:dyDescent="0.25">
      <c r="I9" s="6"/>
      <c r="K9" s="6"/>
    </row>
    <row r="10" spans="9:11" x14ac:dyDescent="0.25">
      <c r="I10" s="6"/>
      <c r="K10" s="6"/>
    </row>
    <row r="11" spans="9:11" x14ac:dyDescent="0.25">
      <c r="I11" s="6"/>
      <c r="K11" s="6"/>
    </row>
    <row r="12" spans="9:11" x14ac:dyDescent="0.25">
      <c r="I12" s="6"/>
      <c r="K12" s="6"/>
    </row>
    <row r="13" spans="9:11" x14ac:dyDescent="0.25">
      <c r="I13" s="6"/>
      <c r="K13" s="6"/>
    </row>
    <row r="14" spans="9:11" x14ac:dyDescent="0.25">
      <c r="I14" s="6"/>
      <c r="K14" s="6"/>
    </row>
    <row r="15" spans="9:11" x14ac:dyDescent="0.25">
      <c r="I15" s="6"/>
      <c r="K15" s="6"/>
    </row>
    <row r="16" spans="9:11" x14ac:dyDescent="0.25">
      <c r="I16" s="6"/>
      <c r="K16" s="6"/>
    </row>
    <row r="17" spans="9:11" x14ac:dyDescent="0.25">
      <c r="I17" s="6"/>
      <c r="K17" s="6"/>
    </row>
    <row r="18" spans="9:11" x14ac:dyDescent="0.25">
      <c r="I18" s="6"/>
      <c r="K18" s="6"/>
    </row>
    <row r="19" spans="9:11" x14ac:dyDescent="0.25">
      <c r="I19" s="6"/>
      <c r="K19" s="6"/>
    </row>
    <row r="20" spans="9:11" x14ac:dyDescent="0.25">
      <c r="I20" s="6"/>
      <c r="K20" s="6"/>
    </row>
    <row r="21" spans="9:11" x14ac:dyDescent="0.25">
      <c r="I21" s="6"/>
      <c r="K21" s="6"/>
    </row>
    <row r="22" spans="9:11" x14ac:dyDescent="0.25">
      <c r="I22" s="6"/>
      <c r="K22" s="6"/>
    </row>
    <row r="23" spans="9:11" x14ac:dyDescent="0.25">
      <c r="I23" s="6"/>
      <c r="K23" s="6"/>
    </row>
    <row r="24" spans="9:11" x14ac:dyDescent="0.25">
      <c r="I24" s="6"/>
      <c r="K24" s="6"/>
    </row>
    <row r="25" spans="9:11" x14ac:dyDescent="0.25">
      <c r="I25" s="6"/>
      <c r="K25" s="6"/>
    </row>
    <row r="26" spans="9:11" x14ac:dyDescent="0.25">
      <c r="I26" s="6"/>
      <c r="K26" s="6"/>
    </row>
    <row r="27" spans="9:11" x14ac:dyDescent="0.25">
      <c r="I27" s="6"/>
      <c r="K27" s="6"/>
    </row>
  </sheetData>
  <sortState xmlns:xlrd2="http://schemas.microsoft.com/office/spreadsheetml/2017/richdata2" ref="A2:K27">
    <sortCondition descending="1" ref="J2:J27"/>
    <sortCondition ref="K2:K27"/>
    <sortCondition ref="I2:I27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L63"/>
  <sheetViews>
    <sheetView zoomScaleNormal="100" workbookViewId="0">
      <pane ySplit="1" topLeftCell="A2" activePane="bottomLeft" state="frozen"/>
      <selection pane="bottomLeft" activeCell="C7" sqref="C7"/>
    </sheetView>
  </sheetViews>
  <sheetFormatPr defaultColWidth="8.69921875" defaultRowHeight="13.8" x14ac:dyDescent="0.25"/>
  <cols>
    <col min="1" max="1" width="2.8984375" style="12" customWidth="1"/>
    <col min="2" max="2" width="14.59765625" style="107" customWidth="1"/>
    <col min="3" max="3" width="13.59765625" style="107" customWidth="1"/>
    <col min="4" max="4" width="8.19921875" style="147" customWidth="1"/>
    <col min="5" max="5" width="8.69921875" style="113"/>
    <col min="6" max="6" width="9.8984375" style="113" customWidth="1"/>
    <col min="7" max="7" width="9.09765625" style="113" customWidth="1"/>
    <col min="8" max="10" width="9.59765625" style="113" customWidth="1"/>
    <col min="11" max="11" width="10" style="98" customWidth="1"/>
    <col min="12" max="12" width="9.69921875" style="147" customWidth="1"/>
    <col min="13" max="16384" width="8.69921875" style="12"/>
  </cols>
  <sheetData>
    <row r="1" spans="1:12" s="134" customFormat="1" ht="14.4" x14ac:dyDescent="0.3">
      <c r="A1" s="164"/>
      <c r="B1" s="167" t="s">
        <v>0</v>
      </c>
      <c r="C1" s="167" t="s">
        <v>1</v>
      </c>
      <c r="D1" s="168" t="s">
        <v>2</v>
      </c>
      <c r="E1" s="167" t="s">
        <v>3</v>
      </c>
      <c r="F1" s="167" t="s">
        <v>4</v>
      </c>
      <c r="G1" s="167" t="s">
        <v>5</v>
      </c>
      <c r="H1" s="167" t="s">
        <v>6</v>
      </c>
      <c r="I1" s="167" t="s">
        <v>7</v>
      </c>
      <c r="J1" s="167" t="s">
        <v>33</v>
      </c>
      <c r="K1" s="169" t="s">
        <v>8</v>
      </c>
      <c r="L1" s="168" t="s">
        <v>9</v>
      </c>
    </row>
    <row r="2" spans="1:12" s="136" customFormat="1" ht="14.4" x14ac:dyDescent="0.3">
      <c r="A2" s="186">
        <v>1</v>
      </c>
      <c r="B2" s="186" t="s">
        <v>22</v>
      </c>
      <c r="C2" s="186" t="s">
        <v>298</v>
      </c>
      <c r="D2" s="236">
        <v>7.7615740740740737E-4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>
        <v>15</v>
      </c>
      <c r="K2" s="238">
        <f t="shared" ref="K2:K35" si="0">SUM(E2:J2)</f>
        <v>90</v>
      </c>
      <c r="L2" s="236">
        <v>3.4503472222222223E-3</v>
      </c>
    </row>
    <row r="3" spans="1:12" s="137" customFormat="1" ht="14.4" x14ac:dyDescent="0.3">
      <c r="A3" s="186">
        <v>2</v>
      </c>
      <c r="B3" s="112" t="s">
        <v>275</v>
      </c>
      <c r="C3" s="112" t="s">
        <v>287</v>
      </c>
      <c r="D3" s="236">
        <v>7.4641203703703707E-4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>
        <v>15</v>
      </c>
      <c r="K3" s="238">
        <f t="shared" si="0"/>
        <v>90</v>
      </c>
      <c r="L3" s="236">
        <v>3.7217592592592597E-3</v>
      </c>
    </row>
    <row r="4" spans="1:12" s="136" customFormat="1" ht="14.4" x14ac:dyDescent="0.3">
      <c r="A4" s="186">
        <v>3</v>
      </c>
      <c r="B4" s="112" t="s">
        <v>111</v>
      </c>
      <c r="C4" s="112" t="s">
        <v>199</v>
      </c>
      <c r="D4" s="236">
        <v>2.3726851851851852E-4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>
        <v>15</v>
      </c>
      <c r="K4" s="238">
        <f t="shared" si="0"/>
        <v>90</v>
      </c>
      <c r="L4" s="236">
        <v>3.9903935185185181E-3</v>
      </c>
    </row>
    <row r="5" spans="1:12" s="107" customFormat="1" ht="14.4" x14ac:dyDescent="0.3">
      <c r="A5" s="186">
        <v>4</v>
      </c>
      <c r="B5" s="112" t="s">
        <v>274</v>
      </c>
      <c r="C5" s="112" t="s">
        <v>65</v>
      </c>
      <c r="D5" s="236">
        <v>3.8090277777777775E-4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>
        <v>0</v>
      </c>
      <c r="K5" s="238">
        <f t="shared" si="0"/>
        <v>75</v>
      </c>
      <c r="L5" s="236">
        <v>4.1666666666666666E-3</v>
      </c>
    </row>
    <row r="6" spans="1:12" s="137" customFormat="1" ht="14.4" x14ac:dyDescent="0.3">
      <c r="A6" s="186">
        <v>5</v>
      </c>
      <c r="B6" s="158" t="s">
        <v>291</v>
      </c>
      <c r="C6" s="158" t="s">
        <v>64</v>
      </c>
      <c r="D6" s="236">
        <v>4.0393518518518518E-4</v>
      </c>
      <c r="E6" s="237">
        <v>15</v>
      </c>
      <c r="F6" s="237">
        <v>15</v>
      </c>
      <c r="G6" s="237">
        <v>15</v>
      </c>
      <c r="H6" s="237">
        <v>15</v>
      </c>
      <c r="I6" s="237">
        <v>15</v>
      </c>
      <c r="J6" s="237">
        <v>0</v>
      </c>
      <c r="K6" s="238">
        <f t="shared" si="0"/>
        <v>75</v>
      </c>
      <c r="L6" s="236">
        <v>4.1666666666666666E-3</v>
      </c>
    </row>
    <row r="7" spans="1:12" s="137" customFormat="1" ht="14.4" x14ac:dyDescent="0.3">
      <c r="A7" s="186">
        <v>6</v>
      </c>
      <c r="B7" s="112" t="s">
        <v>158</v>
      </c>
      <c r="C7" s="112" t="s">
        <v>172</v>
      </c>
      <c r="D7" s="236">
        <v>7.7002314814814815E-4</v>
      </c>
      <c r="E7" s="237">
        <v>15</v>
      </c>
      <c r="F7" s="237">
        <v>15</v>
      </c>
      <c r="G7" s="237">
        <v>15</v>
      </c>
      <c r="H7" s="237">
        <v>15</v>
      </c>
      <c r="I7" s="237">
        <v>15</v>
      </c>
      <c r="J7" s="237">
        <v>0</v>
      </c>
      <c r="K7" s="238">
        <f t="shared" si="0"/>
        <v>75</v>
      </c>
      <c r="L7" s="236">
        <v>4.1666666666666666E-3</v>
      </c>
    </row>
    <row r="8" spans="1:12" s="136" customFormat="1" ht="14.4" x14ac:dyDescent="0.3">
      <c r="A8" s="186">
        <v>7</v>
      </c>
      <c r="B8" s="112" t="s">
        <v>158</v>
      </c>
      <c r="C8" s="112" t="s">
        <v>222</v>
      </c>
      <c r="D8" s="236">
        <v>3.1053240740740743E-4</v>
      </c>
      <c r="E8" s="237">
        <v>15</v>
      </c>
      <c r="F8" s="237">
        <v>15</v>
      </c>
      <c r="G8" s="237">
        <v>15</v>
      </c>
      <c r="H8" s="237">
        <v>15</v>
      </c>
      <c r="I8" s="237">
        <v>0</v>
      </c>
      <c r="J8" s="237">
        <v>0</v>
      </c>
      <c r="K8" s="238">
        <f t="shared" si="0"/>
        <v>60</v>
      </c>
      <c r="L8" s="236">
        <v>4.1666666666666666E-3</v>
      </c>
    </row>
    <row r="9" spans="1:12" s="137" customFormat="1" ht="14.4" x14ac:dyDescent="0.3">
      <c r="A9" s="186">
        <v>8</v>
      </c>
      <c r="B9" s="112" t="s">
        <v>281</v>
      </c>
      <c r="C9" s="112" t="s">
        <v>263</v>
      </c>
      <c r="D9" s="236">
        <v>3.5555555555555557E-4</v>
      </c>
      <c r="E9" s="237">
        <v>15</v>
      </c>
      <c r="F9" s="237">
        <v>15</v>
      </c>
      <c r="G9" s="237">
        <v>15</v>
      </c>
      <c r="H9" s="237">
        <v>15</v>
      </c>
      <c r="I9" s="237">
        <v>0</v>
      </c>
      <c r="J9" s="237">
        <v>0</v>
      </c>
      <c r="K9" s="238">
        <f t="shared" si="0"/>
        <v>60</v>
      </c>
      <c r="L9" s="236">
        <v>4.1666666666666666E-3</v>
      </c>
    </row>
    <row r="10" spans="1:12" s="107" customFormat="1" ht="14.4" x14ac:dyDescent="0.3">
      <c r="A10" s="186">
        <v>9</v>
      </c>
      <c r="B10" s="186" t="s">
        <v>185</v>
      </c>
      <c r="C10" s="186" t="s">
        <v>300</v>
      </c>
      <c r="D10" s="236">
        <v>3.9525462962962957E-4</v>
      </c>
      <c r="E10" s="237">
        <v>15</v>
      </c>
      <c r="F10" s="237">
        <v>15</v>
      </c>
      <c r="G10" s="237">
        <v>15</v>
      </c>
      <c r="H10" s="237">
        <v>15</v>
      </c>
      <c r="I10" s="237">
        <v>0</v>
      </c>
      <c r="J10" s="237">
        <v>0</v>
      </c>
      <c r="K10" s="238">
        <f t="shared" si="0"/>
        <v>60</v>
      </c>
      <c r="L10" s="236">
        <v>4.1666666666666666E-3</v>
      </c>
    </row>
    <row r="11" spans="1:12" s="136" customFormat="1" ht="14.4" x14ac:dyDescent="0.3">
      <c r="A11" s="186">
        <v>10</v>
      </c>
      <c r="B11" s="186" t="s">
        <v>111</v>
      </c>
      <c r="C11" s="186" t="s">
        <v>272</v>
      </c>
      <c r="D11" s="236">
        <v>4.0451388888888893E-4</v>
      </c>
      <c r="E11" s="237">
        <v>15</v>
      </c>
      <c r="F11" s="237">
        <v>15</v>
      </c>
      <c r="G11" s="237">
        <v>15</v>
      </c>
      <c r="H11" s="237">
        <v>15</v>
      </c>
      <c r="I11" s="237">
        <v>0</v>
      </c>
      <c r="J11" s="237">
        <v>0</v>
      </c>
      <c r="K11" s="238">
        <f t="shared" si="0"/>
        <v>60</v>
      </c>
      <c r="L11" s="236">
        <v>4.1666666666666666E-3</v>
      </c>
    </row>
    <row r="12" spans="1:12" s="137" customFormat="1" ht="14.4" x14ac:dyDescent="0.3">
      <c r="A12" s="186">
        <v>11</v>
      </c>
      <c r="B12" s="112" t="s">
        <v>22</v>
      </c>
      <c r="C12" s="112" t="s">
        <v>23</v>
      </c>
      <c r="D12" s="236">
        <v>4.4884259259259253E-4</v>
      </c>
      <c r="E12" s="237">
        <v>15</v>
      </c>
      <c r="F12" s="237">
        <v>15</v>
      </c>
      <c r="G12" s="237">
        <v>15</v>
      </c>
      <c r="H12" s="237">
        <v>15</v>
      </c>
      <c r="I12" s="237">
        <v>0</v>
      </c>
      <c r="J12" s="237">
        <v>0</v>
      </c>
      <c r="K12" s="238">
        <f t="shared" si="0"/>
        <v>60</v>
      </c>
      <c r="L12" s="236">
        <v>4.1666666666666666E-3</v>
      </c>
    </row>
    <row r="13" spans="1:12" s="137" customFormat="1" ht="14.4" x14ac:dyDescent="0.3">
      <c r="A13" s="186">
        <v>12</v>
      </c>
      <c r="B13" s="186" t="s">
        <v>291</v>
      </c>
      <c r="C13" s="186" t="s">
        <v>292</v>
      </c>
      <c r="D13" s="236">
        <v>5.4652777777777783E-4</v>
      </c>
      <c r="E13" s="237">
        <v>15</v>
      </c>
      <c r="F13" s="237">
        <v>15</v>
      </c>
      <c r="G13" s="237">
        <v>15</v>
      </c>
      <c r="H13" s="237">
        <v>15</v>
      </c>
      <c r="I13" s="237">
        <v>0</v>
      </c>
      <c r="J13" s="237">
        <v>0</v>
      </c>
      <c r="K13" s="238">
        <f t="shared" si="0"/>
        <v>60</v>
      </c>
      <c r="L13" s="236">
        <v>4.1666666666666666E-3</v>
      </c>
    </row>
    <row r="14" spans="1:12" s="107" customFormat="1" ht="14.4" x14ac:dyDescent="0.3">
      <c r="A14" s="186">
        <v>13</v>
      </c>
      <c r="B14" s="112" t="s">
        <v>22</v>
      </c>
      <c r="C14" s="112" t="s">
        <v>325</v>
      </c>
      <c r="D14" s="236">
        <v>5.6273148148148144E-4</v>
      </c>
      <c r="E14" s="237">
        <v>15</v>
      </c>
      <c r="F14" s="237">
        <v>15</v>
      </c>
      <c r="G14" s="237">
        <v>15</v>
      </c>
      <c r="H14" s="237">
        <v>15</v>
      </c>
      <c r="I14" s="237">
        <v>0</v>
      </c>
      <c r="J14" s="237">
        <v>0</v>
      </c>
      <c r="K14" s="238">
        <f t="shared" si="0"/>
        <v>60</v>
      </c>
      <c r="L14" s="236">
        <v>4.1666666666666666E-3</v>
      </c>
    </row>
    <row r="15" spans="1:12" s="136" customFormat="1" ht="14.4" x14ac:dyDescent="0.3">
      <c r="A15" s="186">
        <v>14</v>
      </c>
      <c r="B15" s="186" t="s">
        <v>167</v>
      </c>
      <c r="C15" s="186" t="s">
        <v>288</v>
      </c>
      <c r="D15" s="236">
        <v>7.5868055555555552E-4</v>
      </c>
      <c r="E15" s="237">
        <v>15</v>
      </c>
      <c r="F15" s="237">
        <v>15</v>
      </c>
      <c r="G15" s="237">
        <v>15</v>
      </c>
      <c r="H15" s="237">
        <v>10</v>
      </c>
      <c r="I15" s="237">
        <v>0</v>
      </c>
      <c r="J15" s="237">
        <v>0</v>
      </c>
      <c r="K15" s="238">
        <f t="shared" si="0"/>
        <v>55</v>
      </c>
      <c r="L15" s="236">
        <v>4.1666666666666666E-3</v>
      </c>
    </row>
    <row r="16" spans="1:12" s="136" customFormat="1" ht="14.4" x14ac:dyDescent="0.3">
      <c r="A16" s="186">
        <v>15</v>
      </c>
      <c r="B16" s="350" t="s">
        <v>111</v>
      </c>
      <c r="C16" s="350" t="s">
        <v>197</v>
      </c>
      <c r="D16" s="236">
        <v>3.6030092592592597E-4</v>
      </c>
      <c r="E16" s="237">
        <v>15</v>
      </c>
      <c r="F16" s="237">
        <v>15</v>
      </c>
      <c r="G16" s="237">
        <v>15</v>
      </c>
      <c r="H16" s="237">
        <v>0</v>
      </c>
      <c r="I16" s="237">
        <v>0</v>
      </c>
      <c r="J16" s="237">
        <v>0</v>
      </c>
      <c r="K16" s="238">
        <f t="shared" si="0"/>
        <v>45</v>
      </c>
      <c r="L16" s="236">
        <v>4.1666666666666666E-3</v>
      </c>
    </row>
    <row r="17" spans="1:12" s="137" customFormat="1" ht="14.4" x14ac:dyDescent="0.3">
      <c r="A17" s="186">
        <v>16</v>
      </c>
      <c r="B17" s="186" t="s">
        <v>28</v>
      </c>
      <c r="C17" s="186" t="s">
        <v>74</v>
      </c>
      <c r="D17" s="236">
        <v>3.826388888888889E-4</v>
      </c>
      <c r="E17" s="237">
        <v>15</v>
      </c>
      <c r="F17" s="237">
        <v>15</v>
      </c>
      <c r="G17" s="237">
        <v>15</v>
      </c>
      <c r="H17" s="237">
        <v>0</v>
      </c>
      <c r="I17" s="237">
        <v>0</v>
      </c>
      <c r="J17" s="237">
        <v>0</v>
      </c>
      <c r="K17" s="238">
        <f t="shared" si="0"/>
        <v>45</v>
      </c>
      <c r="L17" s="236">
        <v>4.1666666666666666E-3</v>
      </c>
    </row>
    <row r="18" spans="1:12" s="107" customFormat="1" ht="14.4" x14ac:dyDescent="0.3">
      <c r="A18" s="186">
        <v>17</v>
      </c>
      <c r="B18" s="186" t="s">
        <v>301</v>
      </c>
      <c r="C18" s="186" t="s">
        <v>303</v>
      </c>
      <c r="D18" s="236">
        <v>3.9479166666666672E-4</v>
      </c>
      <c r="E18" s="237">
        <v>15</v>
      </c>
      <c r="F18" s="237">
        <v>15</v>
      </c>
      <c r="G18" s="237">
        <v>15</v>
      </c>
      <c r="H18" s="237">
        <v>0</v>
      </c>
      <c r="I18" s="237">
        <v>0</v>
      </c>
      <c r="J18" s="237">
        <v>0</v>
      </c>
      <c r="K18" s="238">
        <f t="shared" si="0"/>
        <v>45</v>
      </c>
      <c r="L18" s="236">
        <v>4.1666666666666666E-3</v>
      </c>
    </row>
    <row r="19" spans="1:12" s="136" customFormat="1" ht="14.4" x14ac:dyDescent="0.3">
      <c r="A19" s="186">
        <v>18</v>
      </c>
      <c r="B19" s="350" t="s">
        <v>115</v>
      </c>
      <c r="C19" s="350" t="s">
        <v>201</v>
      </c>
      <c r="D19" s="236">
        <v>4.0127314814814816E-4</v>
      </c>
      <c r="E19" s="237">
        <v>15</v>
      </c>
      <c r="F19" s="237">
        <v>15</v>
      </c>
      <c r="G19" s="237">
        <v>15</v>
      </c>
      <c r="H19" s="237">
        <v>0</v>
      </c>
      <c r="I19" s="237">
        <v>0</v>
      </c>
      <c r="J19" s="237">
        <v>0</v>
      </c>
      <c r="K19" s="238">
        <f t="shared" si="0"/>
        <v>45</v>
      </c>
      <c r="L19" s="236">
        <v>4.1666666666666666E-3</v>
      </c>
    </row>
    <row r="20" spans="1:12" s="136" customFormat="1" ht="14.4" x14ac:dyDescent="0.3">
      <c r="A20" s="186">
        <v>19</v>
      </c>
      <c r="B20" s="112" t="s">
        <v>301</v>
      </c>
      <c r="C20" s="112" t="s">
        <v>302</v>
      </c>
      <c r="D20" s="236">
        <v>4.6736111111111116E-4</v>
      </c>
      <c r="E20" s="237">
        <v>15</v>
      </c>
      <c r="F20" s="237">
        <v>15</v>
      </c>
      <c r="G20" s="237">
        <v>15</v>
      </c>
      <c r="H20" s="237">
        <v>0</v>
      </c>
      <c r="I20" s="237">
        <v>0</v>
      </c>
      <c r="J20" s="237">
        <v>0</v>
      </c>
      <c r="K20" s="238">
        <f t="shared" si="0"/>
        <v>45</v>
      </c>
      <c r="L20" s="376">
        <v>4.1666666666666666E-3</v>
      </c>
    </row>
    <row r="21" spans="1:12" s="137" customFormat="1" ht="14.4" x14ac:dyDescent="0.3">
      <c r="A21" s="186">
        <v>20</v>
      </c>
      <c r="B21" s="186" t="s">
        <v>28</v>
      </c>
      <c r="C21" s="186" t="s">
        <v>289</v>
      </c>
      <c r="D21" s="236">
        <v>4.719907407407407E-4</v>
      </c>
      <c r="E21" s="237">
        <v>15</v>
      </c>
      <c r="F21" s="237">
        <v>15</v>
      </c>
      <c r="G21" s="237">
        <v>15</v>
      </c>
      <c r="H21" s="237">
        <v>0</v>
      </c>
      <c r="I21" s="237">
        <v>0</v>
      </c>
      <c r="J21" s="237">
        <v>0</v>
      </c>
      <c r="K21" s="238">
        <f t="shared" si="0"/>
        <v>45</v>
      </c>
      <c r="L21" s="236">
        <v>4.1666666666666666E-3</v>
      </c>
    </row>
    <row r="22" spans="1:12" s="136" customFormat="1" ht="14.4" x14ac:dyDescent="0.3">
      <c r="A22" s="186">
        <v>21</v>
      </c>
      <c r="B22" s="112" t="s">
        <v>111</v>
      </c>
      <c r="C22" s="112" t="s">
        <v>198</v>
      </c>
      <c r="D22" s="236">
        <v>5.2604166666666674E-4</v>
      </c>
      <c r="E22" s="237">
        <v>15</v>
      </c>
      <c r="F22" s="237">
        <v>15</v>
      </c>
      <c r="G22" s="237">
        <v>15</v>
      </c>
      <c r="H22" s="237">
        <v>0</v>
      </c>
      <c r="I22" s="237">
        <v>0</v>
      </c>
      <c r="J22" s="237">
        <v>0</v>
      </c>
      <c r="K22" s="238">
        <f t="shared" si="0"/>
        <v>45</v>
      </c>
      <c r="L22" s="236">
        <v>4.1666666666666666E-3</v>
      </c>
    </row>
    <row r="23" spans="1:12" s="107" customFormat="1" ht="14.4" x14ac:dyDescent="0.3">
      <c r="A23" s="186">
        <v>22</v>
      </c>
      <c r="B23" s="186" t="s">
        <v>281</v>
      </c>
      <c r="C23" s="186" t="s">
        <v>282</v>
      </c>
      <c r="D23" s="236">
        <v>5.9664351851851849E-4</v>
      </c>
      <c r="E23" s="237">
        <v>15</v>
      </c>
      <c r="F23" s="237">
        <v>15</v>
      </c>
      <c r="G23" s="237">
        <v>15</v>
      </c>
      <c r="H23" s="237">
        <v>0</v>
      </c>
      <c r="I23" s="237">
        <v>0</v>
      </c>
      <c r="J23" s="237">
        <v>0</v>
      </c>
      <c r="K23" s="238">
        <f t="shared" si="0"/>
        <v>45</v>
      </c>
      <c r="L23" s="236">
        <v>4.1666666666666666E-3</v>
      </c>
    </row>
    <row r="24" spans="1:12" s="137" customFormat="1" ht="14.4" x14ac:dyDescent="0.3">
      <c r="A24" s="186">
        <v>23</v>
      </c>
      <c r="B24" s="350" t="s">
        <v>21</v>
      </c>
      <c r="C24" s="350" t="s">
        <v>71</v>
      </c>
      <c r="D24" s="236">
        <v>7.5381944444444444E-4</v>
      </c>
      <c r="E24" s="237">
        <v>15</v>
      </c>
      <c r="F24" s="237">
        <v>15</v>
      </c>
      <c r="G24" s="237">
        <v>15</v>
      </c>
      <c r="H24" s="237">
        <v>0</v>
      </c>
      <c r="I24" s="237">
        <v>0</v>
      </c>
      <c r="J24" s="237">
        <v>0</v>
      </c>
      <c r="K24" s="238">
        <f t="shared" si="0"/>
        <v>45</v>
      </c>
      <c r="L24" s="236">
        <v>4.1666666666666666E-3</v>
      </c>
    </row>
    <row r="25" spans="1:12" s="137" customFormat="1" ht="14.4" x14ac:dyDescent="0.3">
      <c r="A25" s="186">
        <v>24</v>
      </c>
      <c r="B25" s="186" t="s">
        <v>173</v>
      </c>
      <c r="C25" s="186" t="s">
        <v>290</v>
      </c>
      <c r="D25" s="236">
        <v>3.2164351851851852E-4</v>
      </c>
      <c r="E25" s="237">
        <v>15</v>
      </c>
      <c r="F25" s="237">
        <v>15</v>
      </c>
      <c r="G25" s="237">
        <v>10</v>
      </c>
      <c r="H25" s="237">
        <v>0</v>
      </c>
      <c r="I25" s="237">
        <v>0</v>
      </c>
      <c r="J25" s="237">
        <v>0</v>
      </c>
      <c r="K25" s="238">
        <f t="shared" si="0"/>
        <v>40</v>
      </c>
      <c r="L25" s="236">
        <v>4.1666666666666666E-3</v>
      </c>
    </row>
    <row r="26" spans="1:12" ht="14.4" x14ac:dyDescent="0.3">
      <c r="A26" s="186">
        <v>25</v>
      </c>
      <c r="B26" s="112" t="s">
        <v>185</v>
      </c>
      <c r="C26" s="112" t="s">
        <v>299</v>
      </c>
      <c r="D26" s="236">
        <v>3.072916666666667E-4</v>
      </c>
      <c r="E26" s="237">
        <v>15</v>
      </c>
      <c r="F26" s="237">
        <v>15</v>
      </c>
      <c r="G26" s="237">
        <v>0</v>
      </c>
      <c r="H26" s="237">
        <v>0</v>
      </c>
      <c r="I26" s="237">
        <v>0</v>
      </c>
      <c r="J26" s="237">
        <v>0</v>
      </c>
      <c r="K26" s="238">
        <f t="shared" si="0"/>
        <v>30</v>
      </c>
      <c r="L26" s="236">
        <v>4.1666666666666666E-3</v>
      </c>
    </row>
    <row r="27" spans="1:12" s="137" customFormat="1" ht="14.4" x14ac:dyDescent="0.3">
      <c r="A27" s="186">
        <v>26</v>
      </c>
      <c r="B27" s="186" t="s">
        <v>285</v>
      </c>
      <c r="C27" s="186" t="s">
        <v>286</v>
      </c>
      <c r="D27" s="236">
        <v>4.0636574074074072E-4</v>
      </c>
      <c r="E27" s="237">
        <v>15</v>
      </c>
      <c r="F27" s="237">
        <v>15</v>
      </c>
      <c r="G27" s="237">
        <v>0</v>
      </c>
      <c r="H27" s="237">
        <v>0</v>
      </c>
      <c r="I27" s="237">
        <v>0</v>
      </c>
      <c r="J27" s="237">
        <v>0</v>
      </c>
      <c r="K27" s="238">
        <f t="shared" si="0"/>
        <v>30</v>
      </c>
      <c r="L27" s="236">
        <v>4.1666666666666666E-3</v>
      </c>
    </row>
    <row r="28" spans="1:12" s="107" customFormat="1" ht="14.4" x14ac:dyDescent="0.3">
      <c r="A28" s="186">
        <v>27</v>
      </c>
      <c r="B28" s="112" t="s">
        <v>115</v>
      </c>
      <c r="C28" s="112" t="s">
        <v>200</v>
      </c>
      <c r="D28" s="236">
        <v>4.3159722222222216E-4</v>
      </c>
      <c r="E28" s="237">
        <v>15</v>
      </c>
      <c r="F28" s="237">
        <v>15</v>
      </c>
      <c r="G28" s="237">
        <v>0</v>
      </c>
      <c r="H28" s="237">
        <v>0</v>
      </c>
      <c r="I28" s="237">
        <v>0</v>
      </c>
      <c r="J28" s="237">
        <v>0</v>
      </c>
      <c r="K28" s="238">
        <f t="shared" si="0"/>
        <v>30</v>
      </c>
      <c r="L28" s="236">
        <v>4.1666666666666666E-3</v>
      </c>
    </row>
    <row r="29" spans="1:12" ht="14.4" x14ac:dyDescent="0.3">
      <c r="A29" s="186">
        <v>28</v>
      </c>
      <c r="B29" s="186" t="s">
        <v>126</v>
      </c>
      <c r="C29" s="186" t="s">
        <v>215</v>
      </c>
      <c r="D29" s="236">
        <v>5.9953703703703699E-4</v>
      </c>
      <c r="E29" s="237">
        <v>15</v>
      </c>
      <c r="F29" s="237">
        <v>15</v>
      </c>
      <c r="G29" s="237">
        <v>0</v>
      </c>
      <c r="H29" s="237">
        <v>0</v>
      </c>
      <c r="I29" s="237">
        <v>0</v>
      </c>
      <c r="J29" s="237">
        <v>0</v>
      </c>
      <c r="K29" s="238">
        <f t="shared" si="0"/>
        <v>30</v>
      </c>
      <c r="L29" s="236">
        <v>4.1666666666666666E-3</v>
      </c>
    </row>
    <row r="30" spans="1:12" ht="14.4" x14ac:dyDescent="0.3">
      <c r="A30" s="186">
        <v>29</v>
      </c>
      <c r="B30" s="186" t="s">
        <v>283</v>
      </c>
      <c r="C30" s="186" t="s">
        <v>284</v>
      </c>
      <c r="D30" s="236">
        <v>9.1898148148148145E-4</v>
      </c>
      <c r="E30" s="237">
        <v>15</v>
      </c>
      <c r="F30" s="237">
        <v>15</v>
      </c>
      <c r="G30" s="237">
        <v>0</v>
      </c>
      <c r="H30" s="237">
        <v>0</v>
      </c>
      <c r="I30" s="237">
        <v>0</v>
      </c>
      <c r="J30" s="237">
        <v>0</v>
      </c>
      <c r="K30" s="238">
        <f t="shared" si="0"/>
        <v>30</v>
      </c>
      <c r="L30" s="236">
        <v>4.1666666666666666E-3</v>
      </c>
    </row>
    <row r="31" spans="1:12" s="137" customFormat="1" ht="14.4" x14ac:dyDescent="0.3">
      <c r="A31" s="186">
        <v>30</v>
      </c>
      <c r="B31" s="186" t="s">
        <v>22</v>
      </c>
      <c r="C31" s="186" t="s">
        <v>62</v>
      </c>
      <c r="D31" s="236">
        <v>1.2209490740740742E-3</v>
      </c>
      <c r="E31" s="237">
        <v>15</v>
      </c>
      <c r="F31" s="237">
        <v>15</v>
      </c>
      <c r="G31" s="237">
        <v>0</v>
      </c>
      <c r="H31" s="237">
        <v>0</v>
      </c>
      <c r="I31" s="237">
        <v>0</v>
      </c>
      <c r="J31" s="237">
        <v>0</v>
      </c>
      <c r="K31" s="238">
        <f t="shared" si="0"/>
        <v>30</v>
      </c>
      <c r="L31" s="236">
        <v>4.1666666666666666E-3</v>
      </c>
    </row>
    <row r="32" spans="1:12" s="137" customFormat="1" ht="14.4" x14ac:dyDescent="0.3">
      <c r="A32" s="186">
        <v>31</v>
      </c>
      <c r="B32" s="186" t="s">
        <v>270</v>
      </c>
      <c r="C32" s="186" t="s">
        <v>170</v>
      </c>
      <c r="D32" s="236">
        <v>3.2732638888888885E-3</v>
      </c>
      <c r="E32" s="237">
        <v>15</v>
      </c>
      <c r="F32" s="237">
        <v>15</v>
      </c>
      <c r="G32" s="237">
        <v>0</v>
      </c>
      <c r="H32" s="237">
        <v>0</v>
      </c>
      <c r="I32" s="237">
        <v>0</v>
      </c>
      <c r="J32" s="237">
        <v>0</v>
      </c>
      <c r="K32" s="238">
        <f t="shared" si="0"/>
        <v>30</v>
      </c>
      <c r="L32" s="236">
        <v>4.1666666666666666E-3</v>
      </c>
    </row>
    <row r="33" spans="1:12" s="136" customFormat="1" ht="14.4" x14ac:dyDescent="0.3">
      <c r="A33" s="186">
        <v>32</v>
      </c>
      <c r="B33" s="186" t="s">
        <v>167</v>
      </c>
      <c r="C33" s="186" t="s">
        <v>280</v>
      </c>
      <c r="D33" s="236">
        <v>1.2674768518518519E-3</v>
      </c>
      <c r="E33" s="237">
        <v>15</v>
      </c>
      <c r="F33" s="237">
        <v>5</v>
      </c>
      <c r="G33" s="237">
        <v>0</v>
      </c>
      <c r="H33" s="237">
        <v>0</v>
      </c>
      <c r="I33" s="237">
        <v>0</v>
      </c>
      <c r="J33" s="237">
        <v>0</v>
      </c>
      <c r="K33" s="238">
        <f t="shared" si="0"/>
        <v>20</v>
      </c>
      <c r="L33" s="236">
        <v>4.1666666666666666E-3</v>
      </c>
    </row>
    <row r="34" spans="1:12" s="137" customFormat="1" ht="14.4" x14ac:dyDescent="0.3">
      <c r="A34" s="186">
        <v>33</v>
      </c>
      <c r="B34" s="186" t="s">
        <v>218</v>
      </c>
      <c r="C34" s="186" t="s">
        <v>269</v>
      </c>
      <c r="D34" s="236">
        <v>3.8599537037037037E-4</v>
      </c>
      <c r="E34" s="237">
        <v>15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8">
        <f t="shared" si="0"/>
        <v>15</v>
      </c>
      <c r="L34" s="236">
        <v>4.1666666666666666E-3</v>
      </c>
    </row>
    <row r="35" spans="1:12" s="136" customFormat="1" ht="14.4" x14ac:dyDescent="0.3">
      <c r="A35" s="186">
        <v>34</v>
      </c>
      <c r="B35" s="186" t="s">
        <v>22</v>
      </c>
      <c r="C35" s="186" t="s">
        <v>66</v>
      </c>
      <c r="D35" s="236">
        <v>7.1238425925925929E-4</v>
      </c>
      <c r="E35" s="237">
        <v>15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8">
        <f t="shared" si="0"/>
        <v>15</v>
      </c>
      <c r="L35" s="236">
        <v>4.1666666666666666E-3</v>
      </c>
    </row>
    <row r="36" spans="1:12" s="150" customFormat="1" ht="14.4" x14ac:dyDescent="0.3">
      <c r="A36" s="186">
        <v>35</v>
      </c>
      <c r="B36" s="186"/>
      <c r="C36" s="186"/>
      <c r="D36" s="236"/>
      <c r="E36" s="237"/>
      <c r="F36" s="237"/>
      <c r="G36" s="237"/>
      <c r="H36" s="237"/>
      <c r="I36" s="237"/>
      <c r="J36" s="237"/>
      <c r="K36" s="238">
        <f t="shared" ref="K36:K56" si="1">SUM(E36:J36)</f>
        <v>0</v>
      </c>
      <c r="L36" s="236"/>
    </row>
    <row r="37" spans="1:12" s="107" customFormat="1" ht="14.4" x14ac:dyDescent="0.3">
      <c r="A37" s="186">
        <v>36</v>
      </c>
      <c r="B37" s="112"/>
      <c r="C37" s="112"/>
      <c r="D37" s="236"/>
      <c r="E37" s="237"/>
      <c r="F37" s="237"/>
      <c r="G37" s="237"/>
      <c r="H37" s="237"/>
      <c r="I37" s="237"/>
      <c r="J37" s="237"/>
      <c r="K37" s="238">
        <f t="shared" si="1"/>
        <v>0</v>
      </c>
      <c r="L37" s="236"/>
    </row>
    <row r="38" spans="1:12" s="150" customFormat="1" ht="14.4" x14ac:dyDescent="0.3">
      <c r="A38" s="186">
        <v>37</v>
      </c>
      <c r="B38" s="186"/>
      <c r="C38" s="186"/>
      <c r="D38" s="236"/>
      <c r="E38" s="237"/>
      <c r="F38" s="237"/>
      <c r="G38" s="237"/>
      <c r="H38" s="237"/>
      <c r="I38" s="237"/>
      <c r="J38" s="237"/>
      <c r="K38" s="238">
        <f t="shared" si="1"/>
        <v>0</v>
      </c>
      <c r="L38" s="236"/>
    </row>
    <row r="39" spans="1:12" s="150" customFormat="1" ht="14.4" x14ac:dyDescent="0.3">
      <c r="A39" s="186">
        <v>38</v>
      </c>
      <c r="B39" s="186"/>
      <c r="C39" s="186"/>
      <c r="D39" s="236"/>
      <c r="E39" s="237"/>
      <c r="F39" s="237"/>
      <c r="G39" s="237"/>
      <c r="H39" s="237"/>
      <c r="I39" s="237"/>
      <c r="J39" s="237"/>
      <c r="K39" s="238">
        <f t="shared" si="1"/>
        <v>0</v>
      </c>
      <c r="L39" s="236"/>
    </row>
    <row r="40" spans="1:12" s="150" customFormat="1" ht="14.4" x14ac:dyDescent="0.3">
      <c r="A40" s="186">
        <v>39</v>
      </c>
      <c r="B40" s="350"/>
      <c r="C40" s="350"/>
      <c r="D40" s="236"/>
      <c r="E40" s="237"/>
      <c r="F40" s="237"/>
      <c r="G40" s="237"/>
      <c r="H40" s="237"/>
      <c r="I40" s="237"/>
      <c r="J40" s="237"/>
      <c r="K40" s="238">
        <f t="shared" si="1"/>
        <v>0</v>
      </c>
      <c r="L40" s="236"/>
    </row>
    <row r="41" spans="1:12" s="107" customFormat="1" ht="14.4" x14ac:dyDescent="0.3">
      <c r="A41" s="186">
        <v>40</v>
      </c>
      <c r="B41" s="350"/>
      <c r="C41" s="350"/>
      <c r="D41" s="236"/>
      <c r="E41" s="237"/>
      <c r="F41" s="237"/>
      <c r="G41" s="237"/>
      <c r="H41" s="237"/>
      <c r="I41" s="237"/>
      <c r="J41" s="237"/>
      <c r="K41" s="238">
        <f t="shared" si="1"/>
        <v>0</v>
      </c>
      <c r="L41" s="236"/>
    </row>
    <row r="42" spans="1:12" s="107" customFormat="1" ht="14.4" x14ac:dyDescent="0.3">
      <c r="A42" s="186">
        <v>41</v>
      </c>
      <c r="B42" s="350"/>
      <c r="C42" s="350"/>
      <c r="D42" s="236"/>
      <c r="E42" s="237"/>
      <c r="F42" s="237"/>
      <c r="G42" s="237"/>
      <c r="H42" s="237"/>
      <c r="I42" s="237"/>
      <c r="J42" s="237"/>
      <c r="K42" s="238">
        <f t="shared" si="1"/>
        <v>0</v>
      </c>
      <c r="L42" s="236"/>
    </row>
    <row r="43" spans="1:12" s="107" customFormat="1" ht="14.4" x14ac:dyDescent="0.3">
      <c r="A43" s="186">
        <v>42</v>
      </c>
      <c r="B43" s="158"/>
      <c r="C43" s="158"/>
      <c r="D43" s="236"/>
      <c r="E43" s="237"/>
      <c r="F43" s="237"/>
      <c r="G43" s="237"/>
      <c r="H43" s="237"/>
      <c r="I43" s="237"/>
      <c r="J43" s="237"/>
      <c r="K43" s="238">
        <f t="shared" si="1"/>
        <v>0</v>
      </c>
      <c r="L43" s="236"/>
    </row>
    <row r="44" spans="1:12" s="107" customFormat="1" ht="14.4" x14ac:dyDescent="0.3">
      <c r="A44" s="186">
        <v>43</v>
      </c>
      <c r="B44" s="350"/>
      <c r="C44" s="350"/>
      <c r="D44" s="236"/>
      <c r="E44" s="237"/>
      <c r="F44" s="237"/>
      <c r="G44" s="237"/>
      <c r="H44" s="237"/>
      <c r="I44" s="237"/>
      <c r="J44" s="237"/>
      <c r="K44" s="238">
        <f t="shared" si="1"/>
        <v>0</v>
      </c>
      <c r="L44" s="236"/>
    </row>
    <row r="45" spans="1:12" s="107" customFormat="1" ht="14.4" x14ac:dyDescent="0.3">
      <c r="A45" s="186">
        <v>44</v>
      </c>
      <c r="B45" s="158"/>
      <c r="C45" s="158"/>
      <c r="D45" s="236"/>
      <c r="E45" s="237"/>
      <c r="F45" s="237"/>
      <c r="G45" s="237"/>
      <c r="H45" s="237"/>
      <c r="I45" s="237"/>
      <c r="J45" s="237"/>
      <c r="K45" s="238">
        <f t="shared" si="1"/>
        <v>0</v>
      </c>
      <c r="L45" s="236"/>
    </row>
    <row r="46" spans="1:12" s="107" customFormat="1" ht="14.4" x14ac:dyDescent="0.3">
      <c r="A46" s="186">
        <v>45</v>
      </c>
      <c r="B46" s="350"/>
      <c r="C46" s="350"/>
      <c r="D46" s="236"/>
      <c r="E46" s="237"/>
      <c r="F46" s="237"/>
      <c r="G46" s="237"/>
      <c r="H46" s="237"/>
      <c r="I46" s="237"/>
      <c r="J46" s="237"/>
      <c r="K46" s="238">
        <f t="shared" si="1"/>
        <v>0</v>
      </c>
      <c r="L46" s="236"/>
    </row>
    <row r="47" spans="1:12" s="107" customFormat="1" ht="14.4" x14ac:dyDescent="0.3">
      <c r="A47" s="186">
        <v>46</v>
      </c>
      <c r="B47" s="350"/>
      <c r="C47" s="350"/>
      <c r="D47" s="236"/>
      <c r="E47" s="237"/>
      <c r="F47" s="237"/>
      <c r="G47" s="237"/>
      <c r="H47" s="237"/>
      <c r="I47" s="237"/>
      <c r="J47" s="237"/>
      <c r="K47" s="238">
        <f t="shared" si="1"/>
        <v>0</v>
      </c>
      <c r="L47" s="236"/>
    </row>
    <row r="48" spans="1:12" s="107" customFormat="1" ht="14.4" x14ac:dyDescent="0.3">
      <c r="A48" s="186">
        <v>47</v>
      </c>
      <c r="B48" s="350"/>
      <c r="C48" s="350"/>
      <c r="D48" s="236"/>
      <c r="E48" s="237"/>
      <c r="F48" s="237"/>
      <c r="G48" s="237"/>
      <c r="H48" s="237"/>
      <c r="I48" s="237"/>
      <c r="J48" s="237"/>
      <c r="K48" s="238">
        <f t="shared" si="1"/>
        <v>0</v>
      </c>
      <c r="L48" s="236"/>
    </row>
    <row r="49" spans="1:12" s="107" customFormat="1" ht="14.4" x14ac:dyDescent="0.3">
      <c r="A49" s="186">
        <v>48</v>
      </c>
      <c r="B49" s="350"/>
      <c r="C49" s="350"/>
      <c r="D49" s="236"/>
      <c r="E49" s="237"/>
      <c r="F49" s="237"/>
      <c r="G49" s="237"/>
      <c r="H49" s="237"/>
      <c r="I49" s="237"/>
      <c r="J49" s="237"/>
      <c r="K49" s="238">
        <f t="shared" si="1"/>
        <v>0</v>
      </c>
      <c r="L49" s="236"/>
    </row>
    <row r="50" spans="1:12" s="107" customFormat="1" ht="14.4" x14ac:dyDescent="0.3">
      <c r="A50" s="186">
        <v>49</v>
      </c>
      <c r="B50" s="158"/>
      <c r="C50" s="158"/>
      <c r="D50" s="236"/>
      <c r="E50" s="237"/>
      <c r="F50" s="237"/>
      <c r="G50" s="237"/>
      <c r="H50" s="237"/>
      <c r="I50" s="237"/>
      <c r="J50" s="237"/>
      <c r="K50" s="238">
        <f t="shared" si="1"/>
        <v>0</v>
      </c>
      <c r="L50" s="236"/>
    </row>
    <row r="51" spans="1:12" s="107" customFormat="1" ht="14.4" x14ac:dyDescent="0.3">
      <c r="A51" s="186">
        <v>50</v>
      </c>
      <c r="B51" s="158"/>
      <c r="C51" s="158"/>
      <c r="D51" s="236"/>
      <c r="E51" s="237"/>
      <c r="F51" s="237"/>
      <c r="G51" s="237"/>
      <c r="H51" s="237"/>
      <c r="I51" s="237"/>
      <c r="J51" s="237"/>
      <c r="K51" s="238">
        <f t="shared" si="1"/>
        <v>0</v>
      </c>
      <c r="L51" s="236"/>
    </row>
    <row r="52" spans="1:12" s="107" customFormat="1" ht="14.4" x14ac:dyDescent="0.3">
      <c r="A52" s="186">
        <v>51</v>
      </c>
      <c r="B52" s="350"/>
      <c r="C52" s="350"/>
      <c r="D52" s="236"/>
      <c r="E52" s="237"/>
      <c r="F52" s="237"/>
      <c r="G52" s="237"/>
      <c r="H52" s="237"/>
      <c r="I52" s="237"/>
      <c r="J52" s="237"/>
      <c r="K52" s="238">
        <f t="shared" si="1"/>
        <v>0</v>
      </c>
      <c r="L52" s="236"/>
    </row>
    <row r="53" spans="1:12" s="107" customFormat="1" ht="14.4" x14ac:dyDescent="0.3">
      <c r="A53" s="186">
        <v>52</v>
      </c>
      <c r="B53" s="158"/>
      <c r="C53" s="158"/>
      <c r="D53" s="236"/>
      <c r="E53" s="237"/>
      <c r="F53" s="237"/>
      <c r="G53" s="237"/>
      <c r="H53" s="237"/>
      <c r="I53" s="237"/>
      <c r="J53" s="237"/>
      <c r="K53" s="238">
        <f t="shared" si="1"/>
        <v>0</v>
      </c>
      <c r="L53" s="236"/>
    </row>
    <row r="54" spans="1:12" s="107" customFormat="1" ht="14.4" x14ac:dyDescent="0.3">
      <c r="A54" s="186">
        <v>53</v>
      </c>
      <c r="B54" s="158"/>
      <c r="C54" s="158"/>
      <c r="D54" s="236"/>
      <c r="E54" s="237"/>
      <c r="F54" s="237"/>
      <c r="G54" s="237"/>
      <c r="H54" s="237"/>
      <c r="I54" s="237"/>
      <c r="J54" s="237"/>
      <c r="K54" s="238">
        <f t="shared" si="1"/>
        <v>0</v>
      </c>
      <c r="L54" s="236"/>
    </row>
    <row r="55" spans="1:12" s="107" customFormat="1" ht="15" thickBot="1" x14ac:dyDescent="0.35">
      <c r="A55" s="187">
        <v>54</v>
      </c>
      <c r="B55" s="355"/>
      <c r="C55" s="355"/>
      <c r="D55" s="240"/>
      <c r="E55" s="241"/>
      <c r="F55" s="241"/>
      <c r="G55" s="241"/>
      <c r="H55" s="241"/>
      <c r="I55" s="241"/>
      <c r="J55" s="241"/>
      <c r="K55" s="238">
        <f t="shared" si="1"/>
        <v>0</v>
      </c>
      <c r="L55" s="240"/>
    </row>
    <row r="56" spans="1:12" s="107" customFormat="1" ht="14.4" x14ac:dyDescent="0.3">
      <c r="A56" s="151"/>
      <c r="B56" s="138"/>
      <c r="C56" s="138"/>
      <c r="D56" s="139"/>
      <c r="E56" s="140"/>
      <c r="F56" s="140"/>
      <c r="G56" s="140"/>
      <c r="H56" s="140"/>
      <c r="I56" s="140"/>
      <c r="J56" s="140"/>
      <c r="K56" s="238">
        <f t="shared" si="1"/>
        <v>0</v>
      </c>
      <c r="L56" s="139"/>
    </row>
    <row r="57" spans="1:12" s="107" customFormat="1" x14ac:dyDescent="0.25">
      <c r="D57" s="147"/>
      <c r="E57" s="113"/>
      <c r="F57" s="113"/>
      <c r="G57" s="113"/>
      <c r="H57" s="113"/>
      <c r="I57" s="113"/>
      <c r="J57" s="113"/>
      <c r="K57" s="98"/>
      <c r="L57" s="147"/>
    </row>
    <row r="58" spans="1:12" s="107" customFormat="1" x14ac:dyDescent="0.25">
      <c r="D58" s="147"/>
      <c r="E58" s="113"/>
      <c r="F58" s="113"/>
      <c r="G58" s="113"/>
      <c r="H58" s="113"/>
      <c r="I58" s="113"/>
      <c r="J58" s="113"/>
      <c r="K58" s="98"/>
      <c r="L58" s="147"/>
    </row>
    <row r="59" spans="1:12" s="107" customFormat="1" x14ac:dyDescent="0.25">
      <c r="D59" s="147"/>
      <c r="E59" s="113"/>
      <c r="F59" s="113"/>
      <c r="G59" s="113"/>
      <c r="H59" s="113"/>
      <c r="I59" s="113"/>
      <c r="J59" s="113"/>
      <c r="K59" s="98"/>
      <c r="L59" s="147"/>
    </row>
    <row r="60" spans="1:12" s="107" customFormat="1" x14ac:dyDescent="0.25">
      <c r="D60" s="147"/>
      <c r="E60" s="113"/>
      <c r="F60" s="113"/>
      <c r="G60" s="113"/>
      <c r="H60" s="113"/>
      <c r="I60" s="113"/>
      <c r="J60" s="113"/>
      <c r="K60" s="98"/>
      <c r="L60" s="147"/>
    </row>
    <row r="61" spans="1:12" s="107" customFormat="1" x14ac:dyDescent="0.25">
      <c r="D61" s="147"/>
      <c r="E61" s="113"/>
      <c r="F61" s="113"/>
      <c r="G61" s="113"/>
      <c r="H61" s="113"/>
      <c r="I61" s="113"/>
      <c r="J61" s="113"/>
      <c r="K61" s="98"/>
      <c r="L61" s="147"/>
    </row>
    <row r="62" spans="1:12" s="107" customFormat="1" x14ac:dyDescent="0.25">
      <c r="D62" s="147"/>
      <c r="E62" s="113"/>
      <c r="F62" s="113"/>
      <c r="G62" s="113"/>
      <c r="H62" s="113"/>
      <c r="I62" s="113"/>
      <c r="J62" s="113"/>
      <c r="K62" s="98"/>
      <c r="L62" s="147"/>
    </row>
    <row r="63" spans="1:12" s="107" customFormat="1" x14ac:dyDescent="0.25">
      <c r="D63" s="147"/>
      <c r="E63" s="113"/>
      <c r="F63" s="113"/>
      <c r="G63" s="113"/>
      <c r="H63" s="113"/>
      <c r="I63" s="113"/>
      <c r="J63" s="113"/>
      <c r="K63" s="98"/>
      <c r="L63" s="147"/>
    </row>
  </sheetData>
  <sortState xmlns:xlrd2="http://schemas.microsoft.com/office/spreadsheetml/2017/richdata2" ref="B2:L35">
    <sortCondition descending="1" ref="K2:K35"/>
    <sortCondition ref="L2:L35"/>
    <sortCondition ref="D2:D35"/>
  </sortState>
  <printOptions gridLines="1"/>
  <pageMargins left="0.7" right="0.7" top="0.75" bottom="0.75" header="0.3" footer="0.3"/>
  <pageSetup scale="62" orientation="landscape" horizontalDpi="4294967293" r:id="rId1"/>
  <headerFooter>
    <oddHeader>&amp;COpen Day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5"/>
  <sheetViews>
    <sheetView zoomScaleNormal="100" workbookViewId="0">
      <pane ySplit="1" topLeftCell="A2" activePane="bottomLeft" state="frozen"/>
      <selection pane="bottomLeft" activeCell="C8" sqref="C8"/>
    </sheetView>
  </sheetViews>
  <sheetFormatPr defaultColWidth="8.69921875" defaultRowHeight="13.8" x14ac:dyDescent="0.25"/>
  <cols>
    <col min="1" max="1" width="2.8984375" style="12" customWidth="1"/>
    <col min="2" max="2" width="16.5" style="107" customWidth="1"/>
    <col min="3" max="3" width="13.5" style="107" customWidth="1"/>
    <col min="4" max="4" width="8.19921875" style="147" customWidth="1"/>
    <col min="5" max="5" width="8.69921875" style="113"/>
    <col min="6" max="6" width="9.8984375" style="113" customWidth="1"/>
    <col min="7" max="7" width="9.09765625" style="113" customWidth="1"/>
    <col min="8" max="10" width="9.59765625" style="113" customWidth="1"/>
    <col min="11" max="11" width="10" style="98" customWidth="1"/>
    <col min="12" max="12" width="9.69921875" style="147" customWidth="1"/>
    <col min="13" max="16384" width="8.69921875" style="12"/>
  </cols>
  <sheetData>
    <row r="1" spans="1:12" s="134" customFormat="1" ht="14.4" x14ac:dyDescent="0.3">
      <c r="A1" s="158"/>
      <c r="B1" s="157" t="s">
        <v>0</v>
      </c>
      <c r="C1" s="157" t="s">
        <v>1</v>
      </c>
      <c r="D1" s="160" t="s">
        <v>2</v>
      </c>
      <c r="E1" s="157" t="s">
        <v>3</v>
      </c>
      <c r="F1" s="157" t="s">
        <v>4</v>
      </c>
      <c r="G1" s="157" t="s">
        <v>5</v>
      </c>
      <c r="H1" s="157" t="s">
        <v>6</v>
      </c>
      <c r="I1" s="157" t="s">
        <v>7</v>
      </c>
      <c r="J1" s="157" t="s">
        <v>33</v>
      </c>
      <c r="K1" s="162" t="s">
        <v>8</v>
      </c>
      <c r="L1" s="160" t="s">
        <v>9</v>
      </c>
    </row>
    <row r="2" spans="1:12" s="136" customFormat="1" ht="14.4" x14ac:dyDescent="0.3">
      <c r="A2" s="186">
        <v>1</v>
      </c>
      <c r="B2" s="112" t="s">
        <v>158</v>
      </c>
      <c r="C2" s="112" t="s">
        <v>172</v>
      </c>
      <c r="D2" s="243">
        <v>3.5706018518518514E-4</v>
      </c>
      <c r="E2" s="244">
        <v>15</v>
      </c>
      <c r="F2" s="244">
        <v>15</v>
      </c>
      <c r="G2" s="244">
        <v>15</v>
      </c>
      <c r="H2" s="244">
        <v>15</v>
      </c>
      <c r="I2" s="244">
        <v>15</v>
      </c>
      <c r="J2" s="244">
        <v>15</v>
      </c>
      <c r="K2" s="245">
        <f t="shared" ref="K2:K35" si="0">SUM(E2:J2)</f>
        <v>90</v>
      </c>
      <c r="L2" s="243">
        <v>2.2649305555555552E-3</v>
      </c>
    </row>
    <row r="3" spans="1:12" s="137" customFormat="1" ht="14.4" x14ac:dyDescent="0.3">
      <c r="A3" s="186">
        <v>2</v>
      </c>
      <c r="B3" s="186" t="s">
        <v>111</v>
      </c>
      <c r="C3" s="186" t="s">
        <v>272</v>
      </c>
      <c r="D3" s="243">
        <v>3.6701388888888889E-4</v>
      </c>
      <c r="E3" s="244">
        <v>15</v>
      </c>
      <c r="F3" s="244">
        <v>15</v>
      </c>
      <c r="G3" s="244">
        <v>15</v>
      </c>
      <c r="H3" s="244">
        <v>15</v>
      </c>
      <c r="I3" s="244">
        <v>15</v>
      </c>
      <c r="J3" s="244">
        <v>15</v>
      </c>
      <c r="K3" s="245">
        <f t="shared" si="0"/>
        <v>90</v>
      </c>
      <c r="L3" s="243">
        <v>2.8656250000000001E-3</v>
      </c>
    </row>
    <row r="4" spans="1:12" s="136" customFormat="1" ht="14.4" x14ac:dyDescent="0.3">
      <c r="A4" s="186">
        <v>3</v>
      </c>
      <c r="B4" s="112" t="s">
        <v>22</v>
      </c>
      <c r="C4" s="112" t="s">
        <v>325</v>
      </c>
      <c r="D4" s="243">
        <v>5.3125000000000004E-4</v>
      </c>
      <c r="E4" s="244">
        <v>15</v>
      </c>
      <c r="F4" s="244">
        <v>15</v>
      </c>
      <c r="G4" s="244">
        <v>15</v>
      </c>
      <c r="H4" s="244">
        <v>15</v>
      </c>
      <c r="I4" s="244">
        <v>15</v>
      </c>
      <c r="J4" s="244">
        <v>15</v>
      </c>
      <c r="K4" s="245">
        <f t="shared" si="0"/>
        <v>90</v>
      </c>
      <c r="L4" s="243">
        <v>2.9033564814814812E-3</v>
      </c>
    </row>
    <row r="5" spans="1:12" s="137" customFormat="1" ht="14.4" x14ac:dyDescent="0.3">
      <c r="A5" s="186">
        <v>4</v>
      </c>
      <c r="B5" s="350" t="s">
        <v>22</v>
      </c>
      <c r="C5" s="350" t="s">
        <v>66</v>
      </c>
      <c r="D5" s="243">
        <v>3.5474537037037034E-4</v>
      </c>
      <c r="E5" s="244">
        <v>15</v>
      </c>
      <c r="F5" s="244">
        <v>15</v>
      </c>
      <c r="G5" s="244">
        <v>15</v>
      </c>
      <c r="H5" s="244">
        <v>15</v>
      </c>
      <c r="I5" s="244">
        <v>15</v>
      </c>
      <c r="J5" s="244">
        <v>15</v>
      </c>
      <c r="K5" s="245">
        <f t="shared" si="0"/>
        <v>90</v>
      </c>
      <c r="L5" s="243">
        <v>2.9069444444444446E-3</v>
      </c>
    </row>
    <row r="6" spans="1:12" s="136" customFormat="1" ht="14.4" x14ac:dyDescent="0.3">
      <c r="A6" s="186">
        <v>5</v>
      </c>
      <c r="B6" s="186" t="s">
        <v>28</v>
      </c>
      <c r="C6" s="186" t="s">
        <v>289</v>
      </c>
      <c r="D6" s="243">
        <v>3.9467592592592592E-4</v>
      </c>
      <c r="E6" s="244">
        <v>15</v>
      </c>
      <c r="F6" s="244">
        <v>15</v>
      </c>
      <c r="G6" s="244">
        <v>15</v>
      </c>
      <c r="H6" s="244">
        <v>15</v>
      </c>
      <c r="I6" s="244">
        <v>15</v>
      </c>
      <c r="J6" s="244">
        <v>15</v>
      </c>
      <c r="K6" s="245">
        <f t="shared" si="0"/>
        <v>90</v>
      </c>
      <c r="L6" s="243">
        <v>2.9188657407407405E-3</v>
      </c>
    </row>
    <row r="7" spans="1:12" s="137" customFormat="1" ht="14.4" x14ac:dyDescent="0.3">
      <c r="A7" s="186">
        <v>6</v>
      </c>
      <c r="B7" s="112" t="s">
        <v>111</v>
      </c>
      <c r="C7" s="112" t="s">
        <v>199</v>
      </c>
      <c r="D7" s="243">
        <v>3.8472222222222228E-4</v>
      </c>
      <c r="E7" s="244">
        <v>15</v>
      </c>
      <c r="F7" s="244">
        <v>15</v>
      </c>
      <c r="G7" s="244">
        <v>15</v>
      </c>
      <c r="H7" s="244">
        <v>15</v>
      </c>
      <c r="I7" s="244">
        <v>15</v>
      </c>
      <c r="J7" s="244">
        <v>15</v>
      </c>
      <c r="K7" s="245">
        <f t="shared" si="0"/>
        <v>90</v>
      </c>
      <c r="L7" s="243">
        <v>3.0184027777777778E-3</v>
      </c>
    </row>
    <row r="8" spans="1:12" s="136" customFormat="1" ht="14.4" x14ac:dyDescent="0.3">
      <c r="A8" s="186">
        <v>7</v>
      </c>
      <c r="B8" s="112" t="s">
        <v>111</v>
      </c>
      <c r="C8" s="112" t="s">
        <v>198</v>
      </c>
      <c r="D8" s="243">
        <v>8.5914351851851863E-4</v>
      </c>
      <c r="E8" s="244">
        <v>15</v>
      </c>
      <c r="F8" s="244">
        <v>15</v>
      </c>
      <c r="G8" s="244">
        <v>15</v>
      </c>
      <c r="H8" s="244">
        <v>15</v>
      </c>
      <c r="I8" s="244">
        <v>15</v>
      </c>
      <c r="J8" s="244">
        <v>15</v>
      </c>
      <c r="K8" s="245">
        <f t="shared" si="0"/>
        <v>90</v>
      </c>
      <c r="L8" s="243">
        <v>3.036689814814815E-3</v>
      </c>
    </row>
    <row r="9" spans="1:12" s="137" customFormat="1" ht="14.4" x14ac:dyDescent="0.3">
      <c r="A9" s="186">
        <v>8</v>
      </c>
      <c r="B9" s="186" t="s">
        <v>22</v>
      </c>
      <c r="C9" s="186" t="s">
        <v>62</v>
      </c>
      <c r="D9" s="243">
        <v>2.4317129629629632E-4</v>
      </c>
      <c r="E9" s="244">
        <v>15</v>
      </c>
      <c r="F9" s="244">
        <v>15</v>
      </c>
      <c r="G9" s="244">
        <v>15</v>
      </c>
      <c r="H9" s="244">
        <v>15</v>
      </c>
      <c r="I9" s="244">
        <v>15</v>
      </c>
      <c r="J9" s="244">
        <v>15</v>
      </c>
      <c r="K9" s="245">
        <f t="shared" si="0"/>
        <v>90</v>
      </c>
      <c r="L9" s="243">
        <v>3.1478009259259259E-3</v>
      </c>
    </row>
    <row r="10" spans="1:12" s="136" customFormat="1" ht="14.4" x14ac:dyDescent="0.3">
      <c r="A10" s="186">
        <v>9</v>
      </c>
      <c r="B10" s="112" t="s">
        <v>158</v>
      </c>
      <c r="C10" s="112" t="s">
        <v>222</v>
      </c>
      <c r="D10" s="243">
        <v>2.2326388888888892E-4</v>
      </c>
      <c r="E10" s="244">
        <v>15</v>
      </c>
      <c r="F10" s="244">
        <v>15</v>
      </c>
      <c r="G10" s="244">
        <v>15</v>
      </c>
      <c r="H10" s="244">
        <v>15</v>
      </c>
      <c r="I10" s="244">
        <v>15</v>
      </c>
      <c r="J10" s="244">
        <v>15</v>
      </c>
      <c r="K10" s="245">
        <f t="shared" si="0"/>
        <v>90</v>
      </c>
      <c r="L10" s="243">
        <v>3.3444444444444446E-3</v>
      </c>
    </row>
    <row r="11" spans="1:12" s="137" customFormat="1" ht="14.4" x14ac:dyDescent="0.3">
      <c r="A11" s="186">
        <v>10</v>
      </c>
      <c r="B11" s="186" t="s">
        <v>167</v>
      </c>
      <c r="C11" s="186" t="s">
        <v>288</v>
      </c>
      <c r="D11" s="243">
        <v>6.197916666666666E-4</v>
      </c>
      <c r="E11" s="244">
        <v>15</v>
      </c>
      <c r="F11" s="244">
        <v>15</v>
      </c>
      <c r="G11" s="244">
        <v>15</v>
      </c>
      <c r="H11" s="244">
        <v>15</v>
      </c>
      <c r="I11" s="244">
        <v>15</v>
      </c>
      <c r="J11" s="244">
        <v>15</v>
      </c>
      <c r="K11" s="245">
        <f t="shared" si="0"/>
        <v>90</v>
      </c>
      <c r="L11" s="243">
        <v>3.3848379629629628E-3</v>
      </c>
    </row>
    <row r="12" spans="1:12" s="136" customFormat="1" ht="14.4" x14ac:dyDescent="0.3">
      <c r="A12" s="186">
        <v>11</v>
      </c>
      <c r="B12" s="186" t="s">
        <v>126</v>
      </c>
      <c r="C12" s="186" t="s">
        <v>215</v>
      </c>
      <c r="D12" s="243">
        <v>5.2002314814814815E-4</v>
      </c>
      <c r="E12" s="244">
        <v>15</v>
      </c>
      <c r="F12" s="244">
        <v>15</v>
      </c>
      <c r="G12" s="244">
        <v>15</v>
      </c>
      <c r="H12" s="244">
        <v>15</v>
      </c>
      <c r="I12" s="244">
        <v>15</v>
      </c>
      <c r="J12" s="244">
        <v>15</v>
      </c>
      <c r="K12" s="245">
        <f t="shared" si="0"/>
        <v>90</v>
      </c>
      <c r="L12" s="243">
        <v>3.4114583333333327E-3</v>
      </c>
    </row>
    <row r="13" spans="1:12" s="137" customFormat="1" ht="14.4" x14ac:dyDescent="0.3">
      <c r="A13" s="186">
        <v>12</v>
      </c>
      <c r="B13" s="186" t="s">
        <v>173</v>
      </c>
      <c r="C13" s="186" t="s">
        <v>290</v>
      </c>
      <c r="D13" s="243">
        <v>3.5763888888888889E-4</v>
      </c>
      <c r="E13" s="244">
        <v>15</v>
      </c>
      <c r="F13" s="244">
        <v>15</v>
      </c>
      <c r="G13" s="244">
        <v>15</v>
      </c>
      <c r="H13" s="244">
        <v>15</v>
      </c>
      <c r="I13" s="244">
        <v>15</v>
      </c>
      <c r="J13" s="244">
        <v>15</v>
      </c>
      <c r="K13" s="245">
        <f t="shared" si="0"/>
        <v>90</v>
      </c>
      <c r="L13" s="243">
        <v>3.5219907407407405E-3</v>
      </c>
    </row>
    <row r="14" spans="1:12" s="136" customFormat="1" ht="14.4" x14ac:dyDescent="0.3">
      <c r="A14" s="186">
        <v>13</v>
      </c>
      <c r="B14" s="186" t="s">
        <v>111</v>
      </c>
      <c r="C14" s="186" t="s">
        <v>197</v>
      </c>
      <c r="D14" s="243">
        <v>5.2986111111111105E-4</v>
      </c>
      <c r="E14" s="244">
        <v>15</v>
      </c>
      <c r="F14" s="244">
        <v>15</v>
      </c>
      <c r="G14" s="244">
        <v>15</v>
      </c>
      <c r="H14" s="244">
        <v>15</v>
      </c>
      <c r="I14" s="244">
        <v>15</v>
      </c>
      <c r="J14" s="244">
        <v>15</v>
      </c>
      <c r="K14" s="245">
        <f t="shared" si="0"/>
        <v>90</v>
      </c>
      <c r="L14" s="243">
        <v>3.5657407407407408E-3</v>
      </c>
    </row>
    <row r="15" spans="1:12" s="137" customFormat="1" ht="14.4" x14ac:dyDescent="0.3">
      <c r="A15" s="186">
        <v>14</v>
      </c>
      <c r="B15" s="350" t="s">
        <v>21</v>
      </c>
      <c r="C15" s="350" t="s">
        <v>71</v>
      </c>
      <c r="D15" s="243">
        <v>6.168981481481481E-4</v>
      </c>
      <c r="E15" s="244">
        <v>15</v>
      </c>
      <c r="F15" s="244">
        <v>15</v>
      </c>
      <c r="G15" s="244">
        <v>15</v>
      </c>
      <c r="H15" s="244">
        <v>15</v>
      </c>
      <c r="I15" s="244">
        <v>15</v>
      </c>
      <c r="J15" s="244">
        <v>15</v>
      </c>
      <c r="K15" s="245">
        <f t="shared" si="0"/>
        <v>90</v>
      </c>
      <c r="L15" s="243">
        <v>3.7721064814814818E-3</v>
      </c>
    </row>
    <row r="16" spans="1:12" s="136" customFormat="1" ht="14.4" x14ac:dyDescent="0.3">
      <c r="A16" s="186">
        <v>15</v>
      </c>
      <c r="B16" s="186" t="s">
        <v>281</v>
      </c>
      <c r="C16" s="186" t="s">
        <v>282</v>
      </c>
      <c r="D16" s="243">
        <v>8.4641203703703712E-4</v>
      </c>
      <c r="E16" s="244">
        <v>15</v>
      </c>
      <c r="F16" s="244">
        <v>15</v>
      </c>
      <c r="G16" s="244">
        <v>15</v>
      </c>
      <c r="H16" s="244">
        <v>15</v>
      </c>
      <c r="I16" s="244">
        <v>15</v>
      </c>
      <c r="J16" s="244">
        <v>15</v>
      </c>
      <c r="K16" s="245">
        <f t="shared" si="0"/>
        <v>90</v>
      </c>
      <c r="L16" s="243">
        <v>3.8244212962962962E-3</v>
      </c>
    </row>
    <row r="17" spans="1:12" s="137" customFormat="1" ht="14.4" x14ac:dyDescent="0.3">
      <c r="A17" s="186">
        <v>16</v>
      </c>
      <c r="B17" s="112" t="s">
        <v>301</v>
      </c>
      <c r="C17" s="112" t="s">
        <v>302</v>
      </c>
      <c r="D17" s="243">
        <v>6.2881944444444443E-4</v>
      </c>
      <c r="E17" s="244">
        <v>15</v>
      </c>
      <c r="F17" s="244">
        <v>15</v>
      </c>
      <c r="G17" s="244">
        <v>15</v>
      </c>
      <c r="H17" s="244">
        <v>15</v>
      </c>
      <c r="I17" s="244">
        <v>15</v>
      </c>
      <c r="J17" s="244">
        <v>15</v>
      </c>
      <c r="K17" s="245">
        <f t="shared" si="0"/>
        <v>90</v>
      </c>
      <c r="L17" s="243">
        <v>4.093171296296297E-3</v>
      </c>
    </row>
    <row r="18" spans="1:12" s="136" customFormat="1" ht="14.4" x14ac:dyDescent="0.3">
      <c r="A18" s="186">
        <v>17</v>
      </c>
      <c r="B18" s="158" t="s">
        <v>22</v>
      </c>
      <c r="C18" s="158" t="s">
        <v>23</v>
      </c>
      <c r="D18" s="243">
        <v>3.8460648148148143E-4</v>
      </c>
      <c r="E18" s="244">
        <v>15</v>
      </c>
      <c r="F18" s="244">
        <v>15</v>
      </c>
      <c r="G18" s="244">
        <v>15</v>
      </c>
      <c r="H18" s="244">
        <v>15</v>
      </c>
      <c r="I18" s="244">
        <v>15</v>
      </c>
      <c r="J18" s="244">
        <v>0</v>
      </c>
      <c r="K18" s="245">
        <f t="shared" si="0"/>
        <v>75</v>
      </c>
      <c r="L18" s="243">
        <v>4.1666666666666666E-3</v>
      </c>
    </row>
    <row r="19" spans="1:12" s="137" customFormat="1" ht="14.4" x14ac:dyDescent="0.3">
      <c r="A19" s="186">
        <v>18</v>
      </c>
      <c r="B19" s="112" t="s">
        <v>274</v>
      </c>
      <c r="C19" s="112" t="s">
        <v>65</v>
      </c>
      <c r="D19" s="243">
        <v>4.4965277777777782E-4</v>
      </c>
      <c r="E19" s="244">
        <v>15</v>
      </c>
      <c r="F19" s="244">
        <v>15</v>
      </c>
      <c r="G19" s="244">
        <v>15</v>
      </c>
      <c r="H19" s="244">
        <v>15</v>
      </c>
      <c r="I19" s="244">
        <v>15</v>
      </c>
      <c r="J19" s="244">
        <v>0</v>
      </c>
      <c r="K19" s="245">
        <f t="shared" si="0"/>
        <v>75</v>
      </c>
      <c r="L19" s="243">
        <v>4.1666666666666666E-3</v>
      </c>
    </row>
    <row r="20" spans="1:12" ht="14.4" x14ac:dyDescent="0.3">
      <c r="A20" s="186">
        <v>19</v>
      </c>
      <c r="B20" s="186" t="s">
        <v>291</v>
      </c>
      <c r="C20" s="186" t="s">
        <v>292</v>
      </c>
      <c r="D20" s="243">
        <v>7.3842592592592579E-4</v>
      </c>
      <c r="E20" s="244">
        <v>15</v>
      </c>
      <c r="F20" s="244">
        <v>15</v>
      </c>
      <c r="G20" s="244">
        <v>15</v>
      </c>
      <c r="H20" s="244">
        <v>15</v>
      </c>
      <c r="I20" s="244">
        <v>15</v>
      </c>
      <c r="J20" s="244">
        <v>0</v>
      </c>
      <c r="K20" s="245">
        <f t="shared" si="0"/>
        <v>75</v>
      </c>
      <c r="L20" s="243">
        <v>4.1666666666666666E-3</v>
      </c>
    </row>
    <row r="21" spans="1:12" ht="14.4" x14ac:dyDescent="0.3">
      <c r="A21" s="186">
        <v>20</v>
      </c>
      <c r="B21" s="186" t="s">
        <v>22</v>
      </c>
      <c r="C21" s="186" t="s">
        <v>298</v>
      </c>
      <c r="D21" s="243">
        <v>3.0416666666666667E-4</v>
      </c>
      <c r="E21" s="244">
        <v>15</v>
      </c>
      <c r="F21" s="244">
        <v>15</v>
      </c>
      <c r="G21" s="244">
        <v>15</v>
      </c>
      <c r="H21" s="244">
        <v>15</v>
      </c>
      <c r="I21" s="244">
        <v>0</v>
      </c>
      <c r="J21" s="244">
        <v>0</v>
      </c>
      <c r="K21" s="245">
        <f t="shared" si="0"/>
        <v>60</v>
      </c>
      <c r="L21" s="243">
        <v>4.1666666666666666E-3</v>
      </c>
    </row>
    <row r="22" spans="1:12" s="137" customFormat="1" ht="14.4" x14ac:dyDescent="0.3">
      <c r="A22" s="186">
        <v>21</v>
      </c>
      <c r="B22" s="112" t="s">
        <v>115</v>
      </c>
      <c r="C22" s="112" t="s">
        <v>200</v>
      </c>
      <c r="D22" s="243">
        <v>3.3101851851851852E-4</v>
      </c>
      <c r="E22" s="244">
        <v>15</v>
      </c>
      <c r="F22" s="244">
        <v>15</v>
      </c>
      <c r="G22" s="244">
        <v>15</v>
      </c>
      <c r="H22" s="244">
        <v>15</v>
      </c>
      <c r="I22" s="244">
        <v>0</v>
      </c>
      <c r="J22" s="244">
        <v>0</v>
      </c>
      <c r="K22" s="245">
        <f t="shared" si="0"/>
        <v>60</v>
      </c>
      <c r="L22" s="243">
        <v>4.1666666666666666E-3</v>
      </c>
    </row>
    <row r="23" spans="1:12" ht="14.4" x14ac:dyDescent="0.3">
      <c r="A23" s="186">
        <v>22</v>
      </c>
      <c r="B23" s="350" t="s">
        <v>301</v>
      </c>
      <c r="C23" s="350" t="s">
        <v>303</v>
      </c>
      <c r="D23" s="243">
        <v>4.5868055555555565E-4</v>
      </c>
      <c r="E23" s="244">
        <v>15</v>
      </c>
      <c r="F23" s="244">
        <v>15</v>
      </c>
      <c r="G23" s="244">
        <v>15</v>
      </c>
      <c r="H23" s="244">
        <v>15</v>
      </c>
      <c r="I23" s="244">
        <v>0</v>
      </c>
      <c r="J23" s="244">
        <v>0</v>
      </c>
      <c r="K23" s="245">
        <f t="shared" si="0"/>
        <v>60</v>
      </c>
      <c r="L23" s="243">
        <v>4.1666666666666666E-3</v>
      </c>
    </row>
    <row r="24" spans="1:12" s="137" customFormat="1" ht="14.4" x14ac:dyDescent="0.3">
      <c r="A24" s="186">
        <v>23</v>
      </c>
      <c r="B24" s="186" t="s">
        <v>28</v>
      </c>
      <c r="C24" s="186" t="s">
        <v>74</v>
      </c>
      <c r="D24" s="243">
        <v>4.6296296296296293E-4</v>
      </c>
      <c r="E24" s="244">
        <v>15</v>
      </c>
      <c r="F24" s="244">
        <v>15</v>
      </c>
      <c r="G24" s="244">
        <v>15</v>
      </c>
      <c r="H24" s="244">
        <v>15</v>
      </c>
      <c r="I24" s="244">
        <v>0</v>
      </c>
      <c r="J24" s="244">
        <v>0</v>
      </c>
      <c r="K24" s="245">
        <f t="shared" si="0"/>
        <v>60</v>
      </c>
      <c r="L24" s="243">
        <v>4.1666666666666666E-3</v>
      </c>
    </row>
    <row r="25" spans="1:12" ht="14.4" x14ac:dyDescent="0.3">
      <c r="A25" s="186">
        <v>24</v>
      </c>
      <c r="B25" s="186" t="s">
        <v>270</v>
      </c>
      <c r="C25" s="186" t="s">
        <v>170</v>
      </c>
      <c r="D25" s="243">
        <v>6.5659722222222215E-4</v>
      </c>
      <c r="E25" s="244">
        <v>15</v>
      </c>
      <c r="F25" s="244">
        <v>15</v>
      </c>
      <c r="G25" s="244">
        <v>15</v>
      </c>
      <c r="H25" s="244">
        <v>15</v>
      </c>
      <c r="I25" s="244">
        <v>0</v>
      </c>
      <c r="J25" s="244">
        <v>0</v>
      </c>
      <c r="K25" s="245">
        <f t="shared" si="0"/>
        <v>60</v>
      </c>
      <c r="L25" s="243">
        <v>4.1666666666666666E-3</v>
      </c>
    </row>
    <row r="26" spans="1:12" s="137" customFormat="1" ht="14.4" x14ac:dyDescent="0.3">
      <c r="A26" s="186">
        <v>25</v>
      </c>
      <c r="B26" s="186" t="s">
        <v>167</v>
      </c>
      <c r="C26" s="186" t="s">
        <v>280</v>
      </c>
      <c r="D26" s="243">
        <v>8.6192129629629639E-4</v>
      </c>
      <c r="E26" s="244">
        <v>15</v>
      </c>
      <c r="F26" s="244">
        <v>15</v>
      </c>
      <c r="G26" s="244">
        <v>15</v>
      </c>
      <c r="H26" s="244">
        <v>15</v>
      </c>
      <c r="I26" s="244">
        <v>0</v>
      </c>
      <c r="J26" s="244">
        <v>0</v>
      </c>
      <c r="K26" s="245">
        <f t="shared" si="0"/>
        <v>60</v>
      </c>
      <c r="L26" s="243">
        <v>4.1666666666666666E-3</v>
      </c>
    </row>
    <row r="27" spans="1:12" s="137" customFormat="1" ht="14.4" x14ac:dyDescent="0.3">
      <c r="A27" s="186">
        <v>26</v>
      </c>
      <c r="B27" s="112" t="s">
        <v>185</v>
      </c>
      <c r="C27" s="112" t="s">
        <v>299</v>
      </c>
      <c r="D27" s="243">
        <v>1.0287037037037038E-3</v>
      </c>
      <c r="E27" s="244">
        <v>15</v>
      </c>
      <c r="F27" s="244">
        <v>15</v>
      </c>
      <c r="G27" s="244">
        <v>15</v>
      </c>
      <c r="H27" s="244">
        <v>15</v>
      </c>
      <c r="I27" s="244">
        <v>0</v>
      </c>
      <c r="J27" s="244">
        <v>0</v>
      </c>
      <c r="K27" s="245">
        <f t="shared" si="0"/>
        <v>60</v>
      </c>
      <c r="L27" s="243">
        <v>4.1666666666666666E-3</v>
      </c>
    </row>
    <row r="28" spans="1:12" s="136" customFormat="1" ht="14.4" x14ac:dyDescent="0.3">
      <c r="A28" s="186">
        <v>27</v>
      </c>
      <c r="B28" s="186" t="s">
        <v>185</v>
      </c>
      <c r="C28" s="186" t="s">
        <v>300</v>
      </c>
      <c r="D28" s="243">
        <v>2.9618055555555555E-4</v>
      </c>
      <c r="E28" s="244">
        <v>15</v>
      </c>
      <c r="F28" s="244">
        <v>15</v>
      </c>
      <c r="G28" s="244">
        <v>15</v>
      </c>
      <c r="H28" s="244">
        <v>0</v>
      </c>
      <c r="I28" s="244">
        <v>0</v>
      </c>
      <c r="J28" s="244">
        <v>0</v>
      </c>
      <c r="K28" s="245">
        <f t="shared" si="0"/>
        <v>45</v>
      </c>
      <c r="L28" s="243">
        <v>4.1666666666666666E-3</v>
      </c>
    </row>
    <row r="29" spans="1:12" s="137" customFormat="1" ht="14.4" x14ac:dyDescent="0.3">
      <c r="A29" s="186">
        <v>28</v>
      </c>
      <c r="B29" s="112" t="s">
        <v>275</v>
      </c>
      <c r="C29" s="112" t="s">
        <v>287</v>
      </c>
      <c r="D29" s="243">
        <v>3.9641203703703697E-4</v>
      </c>
      <c r="E29" s="244">
        <v>15</v>
      </c>
      <c r="F29" s="244">
        <v>15</v>
      </c>
      <c r="G29" s="244">
        <v>15</v>
      </c>
      <c r="H29" s="244">
        <v>0</v>
      </c>
      <c r="I29" s="244">
        <v>0</v>
      </c>
      <c r="J29" s="244">
        <v>0</v>
      </c>
      <c r="K29" s="245">
        <f t="shared" si="0"/>
        <v>45</v>
      </c>
      <c r="L29" s="243">
        <v>4.1666666666666666E-3</v>
      </c>
    </row>
    <row r="30" spans="1:12" s="136" customFormat="1" ht="14.4" x14ac:dyDescent="0.3">
      <c r="A30" s="186">
        <v>29</v>
      </c>
      <c r="B30" s="112" t="s">
        <v>291</v>
      </c>
      <c r="C30" s="112" t="s">
        <v>64</v>
      </c>
      <c r="D30" s="243">
        <v>5.3449074074074065E-4</v>
      </c>
      <c r="E30" s="244">
        <v>15</v>
      </c>
      <c r="F30" s="244">
        <v>15</v>
      </c>
      <c r="G30" s="244">
        <v>15</v>
      </c>
      <c r="H30" s="244">
        <v>0</v>
      </c>
      <c r="I30" s="244">
        <v>0</v>
      </c>
      <c r="J30" s="244">
        <v>0</v>
      </c>
      <c r="K30" s="245">
        <f t="shared" si="0"/>
        <v>45</v>
      </c>
      <c r="L30" s="243">
        <v>4.1666666666666666E-3</v>
      </c>
    </row>
    <row r="31" spans="1:12" s="137" customFormat="1" ht="14.4" x14ac:dyDescent="0.3">
      <c r="A31" s="186">
        <v>30</v>
      </c>
      <c r="B31" s="186" t="s">
        <v>115</v>
      </c>
      <c r="C31" s="186" t="s">
        <v>201</v>
      </c>
      <c r="D31" s="243">
        <v>1.0733796296296296E-3</v>
      </c>
      <c r="E31" s="244">
        <v>15</v>
      </c>
      <c r="F31" s="244">
        <v>15</v>
      </c>
      <c r="G31" s="244">
        <v>15</v>
      </c>
      <c r="H31" s="244">
        <v>0</v>
      </c>
      <c r="I31" s="244">
        <v>0</v>
      </c>
      <c r="J31" s="244">
        <v>0</v>
      </c>
      <c r="K31" s="245">
        <f t="shared" si="0"/>
        <v>45</v>
      </c>
      <c r="L31" s="243">
        <v>4.1666666666666666E-3</v>
      </c>
    </row>
    <row r="32" spans="1:12" s="136" customFormat="1" ht="14.4" x14ac:dyDescent="0.3">
      <c r="A32" s="186">
        <v>31</v>
      </c>
      <c r="B32" s="112" t="s">
        <v>281</v>
      </c>
      <c r="C32" s="112" t="s">
        <v>263</v>
      </c>
      <c r="D32" s="243">
        <v>4.4212962962962961E-4</v>
      </c>
      <c r="E32" s="244">
        <v>15</v>
      </c>
      <c r="F32" s="244">
        <v>15</v>
      </c>
      <c r="G32" s="244">
        <v>0</v>
      </c>
      <c r="H32" s="244">
        <v>0</v>
      </c>
      <c r="I32" s="244">
        <v>0</v>
      </c>
      <c r="J32" s="244">
        <v>0</v>
      </c>
      <c r="K32" s="245">
        <f t="shared" si="0"/>
        <v>30</v>
      </c>
      <c r="L32" s="243">
        <v>4.1666666666666666E-3</v>
      </c>
    </row>
    <row r="33" spans="1:12" s="137" customFormat="1" ht="14.4" x14ac:dyDescent="0.3">
      <c r="A33" s="186">
        <v>32</v>
      </c>
      <c r="B33" s="186" t="s">
        <v>285</v>
      </c>
      <c r="C33" s="186" t="s">
        <v>286</v>
      </c>
      <c r="D33" s="243">
        <v>7.4444444444444439E-4</v>
      </c>
      <c r="E33" s="244">
        <v>15</v>
      </c>
      <c r="F33" s="244">
        <v>15</v>
      </c>
      <c r="G33" s="244">
        <v>0</v>
      </c>
      <c r="H33" s="244">
        <v>0</v>
      </c>
      <c r="I33" s="244">
        <v>0</v>
      </c>
      <c r="J33" s="244">
        <v>0</v>
      </c>
      <c r="K33" s="245">
        <f t="shared" si="0"/>
        <v>30</v>
      </c>
      <c r="L33" s="243">
        <v>4.1666666666666666E-3</v>
      </c>
    </row>
    <row r="34" spans="1:12" ht="14.4" x14ac:dyDescent="0.3">
      <c r="A34" s="186">
        <v>33</v>
      </c>
      <c r="B34" s="186" t="s">
        <v>218</v>
      </c>
      <c r="C34" s="186" t="s">
        <v>269</v>
      </c>
      <c r="D34" s="243">
        <v>4.4537037037037033E-4</v>
      </c>
      <c r="E34" s="244">
        <v>15</v>
      </c>
      <c r="F34" s="244">
        <v>0</v>
      </c>
      <c r="G34" s="244">
        <v>0</v>
      </c>
      <c r="H34" s="244">
        <v>0</v>
      </c>
      <c r="I34" s="244">
        <v>0</v>
      </c>
      <c r="J34" s="244">
        <v>0</v>
      </c>
      <c r="K34" s="245">
        <f t="shared" si="0"/>
        <v>15</v>
      </c>
      <c r="L34" s="243">
        <v>4.1666666666666666E-3</v>
      </c>
    </row>
    <row r="35" spans="1:12" s="137" customFormat="1" ht="14.4" x14ac:dyDescent="0.3">
      <c r="A35" s="186">
        <v>34</v>
      </c>
      <c r="B35" s="186" t="s">
        <v>283</v>
      </c>
      <c r="C35" s="186" t="s">
        <v>284</v>
      </c>
      <c r="D35" s="243">
        <v>1.2820601851851853E-3</v>
      </c>
      <c r="E35" s="244">
        <v>15</v>
      </c>
      <c r="F35" s="244">
        <v>0</v>
      </c>
      <c r="G35" s="244">
        <v>0</v>
      </c>
      <c r="H35" s="244">
        <v>0</v>
      </c>
      <c r="I35" s="244">
        <v>0</v>
      </c>
      <c r="J35" s="244">
        <v>0</v>
      </c>
      <c r="K35" s="245">
        <f t="shared" si="0"/>
        <v>15</v>
      </c>
      <c r="L35" s="243">
        <v>4.1666666666666666E-3</v>
      </c>
    </row>
    <row r="36" spans="1:12" ht="14.4" x14ac:dyDescent="0.3">
      <c r="A36" s="158">
        <v>35</v>
      </c>
      <c r="B36" s="158"/>
      <c r="C36" s="158"/>
      <c r="D36" s="243"/>
      <c r="E36" s="244"/>
      <c r="F36" s="244"/>
      <c r="G36" s="244"/>
      <c r="H36" s="244"/>
      <c r="I36" s="244"/>
      <c r="J36" s="244"/>
      <c r="K36" s="245">
        <f t="shared" ref="K36:K48" si="1">SUM(E36:J36)</f>
        <v>0</v>
      </c>
      <c r="L36" s="243"/>
    </row>
    <row r="37" spans="1:12" s="137" customFormat="1" ht="14.4" x14ac:dyDescent="0.3">
      <c r="A37" s="158">
        <v>36</v>
      </c>
      <c r="B37" s="158"/>
      <c r="C37" s="158"/>
      <c r="D37" s="243"/>
      <c r="E37" s="244"/>
      <c r="F37" s="244"/>
      <c r="G37" s="244"/>
      <c r="H37" s="244"/>
      <c r="I37" s="244"/>
      <c r="J37" s="244"/>
      <c r="K37" s="245">
        <f t="shared" si="1"/>
        <v>0</v>
      </c>
      <c r="L37" s="243"/>
    </row>
    <row r="38" spans="1:12" ht="14.4" x14ac:dyDescent="0.3">
      <c r="A38" s="158">
        <v>37</v>
      </c>
      <c r="B38" s="158"/>
      <c r="C38" s="158"/>
      <c r="D38" s="243"/>
      <c r="E38" s="244"/>
      <c r="F38" s="244"/>
      <c r="G38" s="244"/>
      <c r="H38" s="244"/>
      <c r="I38" s="244"/>
      <c r="J38" s="244"/>
      <c r="K38" s="245">
        <f t="shared" si="1"/>
        <v>0</v>
      </c>
      <c r="L38" s="243"/>
    </row>
    <row r="39" spans="1:12" s="137" customFormat="1" ht="14.4" x14ac:dyDescent="0.3">
      <c r="A39" s="158">
        <v>38</v>
      </c>
      <c r="B39" s="158"/>
      <c r="C39" s="158"/>
      <c r="D39" s="243"/>
      <c r="E39" s="244"/>
      <c r="F39" s="244"/>
      <c r="G39" s="244"/>
      <c r="H39" s="244"/>
      <c r="I39" s="244"/>
      <c r="J39" s="244"/>
      <c r="K39" s="245">
        <f t="shared" si="1"/>
        <v>0</v>
      </c>
      <c r="L39" s="243"/>
    </row>
    <row r="40" spans="1:12" ht="14.4" x14ac:dyDescent="0.3">
      <c r="A40" s="158">
        <v>39</v>
      </c>
      <c r="B40" s="158"/>
      <c r="C40" s="158"/>
      <c r="D40" s="243"/>
      <c r="E40" s="244"/>
      <c r="F40" s="244"/>
      <c r="G40" s="244"/>
      <c r="H40" s="244"/>
      <c r="I40" s="244"/>
      <c r="J40" s="244"/>
      <c r="K40" s="245">
        <f t="shared" si="1"/>
        <v>0</v>
      </c>
      <c r="L40" s="243"/>
    </row>
    <row r="41" spans="1:12" ht="14.4" x14ac:dyDescent="0.3">
      <c r="A41" s="158">
        <v>40</v>
      </c>
      <c r="B41" s="158"/>
      <c r="C41" s="158"/>
      <c r="D41" s="243"/>
      <c r="E41" s="244"/>
      <c r="F41" s="244"/>
      <c r="G41" s="244"/>
      <c r="H41" s="244"/>
      <c r="I41" s="244"/>
      <c r="J41" s="244"/>
      <c r="K41" s="245">
        <f t="shared" si="1"/>
        <v>0</v>
      </c>
      <c r="L41" s="243"/>
    </row>
    <row r="42" spans="1:12" ht="14.4" x14ac:dyDescent="0.3">
      <c r="A42" s="158">
        <v>41</v>
      </c>
      <c r="B42" s="158"/>
      <c r="C42" s="158"/>
      <c r="D42" s="243"/>
      <c r="E42" s="244"/>
      <c r="F42" s="244"/>
      <c r="G42" s="244"/>
      <c r="H42" s="244"/>
      <c r="I42" s="244"/>
      <c r="J42" s="244"/>
      <c r="K42" s="245">
        <f t="shared" si="1"/>
        <v>0</v>
      </c>
      <c r="L42" s="243"/>
    </row>
    <row r="43" spans="1:12" ht="14.4" x14ac:dyDescent="0.3">
      <c r="A43" s="158">
        <v>42</v>
      </c>
      <c r="B43" s="158"/>
      <c r="C43" s="158"/>
      <c r="D43" s="243"/>
      <c r="E43" s="244"/>
      <c r="F43" s="244"/>
      <c r="G43" s="244"/>
      <c r="H43" s="244"/>
      <c r="I43" s="244"/>
      <c r="J43" s="244"/>
      <c r="K43" s="245">
        <f t="shared" si="1"/>
        <v>0</v>
      </c>
      <c r="L43" s="243"/>
    </row>
    <row r="44" spans="1:12" ht="14.4" x14ac:dyDescent="0.3">
      <c r="A44" s="158">
        <v>43</v>
      </c>
      <c r="B44" s="158"/>
      <c r="C44" s="158"/>
      <c r="D44" s="243"/>
      <c r="E44" s="244"/>
      <c r="F44" s="244"/>
      <c r="G44" s="244"/>
      <c r="H44" s="244"/>
      <c r="I44" s="244"/>
      <c r="J44" s="244"/>
      <c r="K44" s="245">
        <f t="shared" si="1"/>
        <v>0</v>
      </c>
      <c r="L44" s="243"/>
    </row>
    <row r="45" spans="1:12" ht="14.4" x14ac:dyDescent="0.3">
      <c r="A45" s="158">
        <v>44</v>
      </c>
      <c r="B45" s="158"/>
      <c r="C45" s="158"/>
      <c r="D45" s="243"/>
      <c r="E45" s="244"/>
      <c r="F45" s="244"/>
      <c r="G45" s="244"/>
      <c r="H45" s="244"/>
      <c r="I45" s="244"/>
      <c r="J45" s="244"/>
      <c r="K45" s="245">
        <f t="shared" si="1"/>
        <v>0</v>
      </c>
      <c r="L45" s="243"/>
    </row>
    <row r="46" spans="1:12" ht="14.4" x14ac:dyDescent="0.3">
      <c r="A46" s="158">
        <v>45</v>
      </c>
      <c r="B46" s="158"/>
      <c r="C46" s="158"/>
      <c r="D46" s="243"/>
      <c r="E46" s="244"/>
      <c r="F46" s="244"/>
      <c r="G46" s="244"/>
      <c r="H46" s="244"/>
      <c r="I46" s="244"/>
      <c r="J46" s="244"/>
      <c r="K46" s="245">
        <f t="shared" si="1"/>
        <v>0</v>
      </c>
      <c r="L46" s="243"/>
    </row>
    <row r="47" spans="1:12" ht="14.4" x14ac:dyDescent="0.3">
      <c r="A47" s="158">
        <v>46</v>
      </c>
      <c r="B47" s="158"/>
      <c r="C47" s="158"/>
      <c r="D47" s="243"/>
      <c r="E47" s="244"/>
      <c r="F47" s="244"/>
      <c r="G47" s="244"/>
      <c r="H47" s="244"/>
      <c r="I47" s="244"/>
      <c r="J47" s="244"/>
      <c r="K47" s="245">
        <f t="shared" si="1"/>
        <v>0</v>
      </c>
      <c r="L47" s="243"/>
    </row>
    <row r="48" spans="1:12" ht="14.4" x14ac:dyDescent="0.3">
      <c r="A48" s="158">
        <v>47</v>
      </c>
      <c r="B48" s="158"/>
      <c r="C48" s="158"/>
      <c r="D48" s="243"/>
      <c r="E48" s="244"/>
      <c r="F48" s="244"/>
      <c r="G48" s="244"/>
      <c r="H48" s="244"/>
      <c r="I48" s="244"/>
      <c r="J48" s="244"/>
      <c r="K48" s="245">
        <f t="shared" si="1"/>
        <v>0</v>
      </c>
      <c r="L48" s="243"/>
    </row>
    <row r="49" spans="1:12" ht="14.4" x14ac:dyDescent="0.3">
      <c r="A49" s="158">
        <v>48</v>
      </c>
      <c r="B49" s="350"/>
      <c r="C49" s="352"/>
      <c r="D49" s="243"/>
      <c r="E49" s="244"/>
      <c r="F49" s="244"/>
      <c r="G49" s="244"/>
      <c r="H49" s="244"/>
      <c r="I49" s="244"/>
      <c r="J49" s="244"/>
      <c r="K49" s="245">
        <f t="shared" ref="K49:K55" si="2">SUM(E49:J49)</f>
        <v>0</v>
      </c>
      <c r="L49" s="243"/>
    </row>
    <row r="50" spans="1:12" ht="14.4" x14ac:dyDescent="0.3">
      <c r="A50" s="158">
        <v>49</v>
      </c>
      <c r="B50" s="350"/>
      <c r="C50" s="352"/>
      <c r="D50" s="243"/>
      <c r="E50" s="244"/>
      <c r="F50" s="244"/>
      <c r="G50" s="244"/>
      <c r="H50" s="244"/>
      <c r="I50" s="244"/>
      <c r="J50" s="244"/>
      <c r="K50" s="245">
        <f t="shared" si="2"/>
        <v>0</v>
      </c>
      <c r="L50" s="243"/>
    </row>
    <row r="51" spans="1:12" ht="14.4" x14ac:dyDescent="0.3">
      <c r="A51" s="158">
        <v>50</v>
      </c>
      <c r="B51" s="158"/>
      <c r="C51" s="353"/>
      <c r="D51" s="243"/>
      <c r="E51" s="244"/>
      <c r="F51" s="244"/>
      <c r="G51" s="244"/>
      <c r="H51" s="244"/>
      <c r="I51" s="244"/>
      <c r="J51" s="244"/>
      <c r="K51" s="245">
        <f t="shared" si="2"/>
        <v>0</v>
      </c>
      <c r="L51" s="243"/>
    </row>
    <row r="52" spans="1:12" ht="14.4" x14ac:dyDescent="0.3">
      <c r="A52" s="158">
        <v>51</v>
      </c>
      <c r="B52" s="158"/>
      <c r="C52" s="353"/>
      <c r="D52" s="243"/>
      <c r="E52" s="244"/>
      <c r="F52" s="244"/>
      <c r="G52" s="244"/>
      <c r="H52" s="244"/>
      <c r="I52" s="244"/>
      <c r="J52" s="244"/>
      <c r="K52" s="245">
        <f t="shared" si="2"/>
        <v>0</v>
      </c>
      <c r="L52" s="243"/>
    </row>
    <row r="53" spans="1:12" ht="14.4" x14ac:dyDescent="0.3">
      <c r="A53" s="158">
        <v>52</v>
      </c>
      <c r="B53" s="350"/>
      <c r="C53" s="352"/>
      <c r="D53" s="243"/>
      <c r="E53" s="244"/>
      <c r="F53" s="244"/>
      <c r="G53" s="244"/>
      <c r="H53" s="244"/>
      <c r="I53" s="244"/>
      <c r="J53" s="244"/>
      <c r="K53" s="245">
        <f t="shared" si="2"/>
        <v>0</v>
      </c>
      <c r="L53" s="243"/>
    </row>
    <row r="54" spans="1:12" ht="14.4" x14ac:dyDescent="0.3">
      <c r="A54" s="158">
        <v>53</v>
      </c>
      <c r="B54" s="350"/>
      <c r="C54" s="354"/>
      <c r="D54" s="243"/>
      <c r="E54" s="244"/>
      <c r="F54" s="244"/>
      <c r="G54" s="244"/>
      <c r="H54" s="244"/>
      <c r="I54" s="244"/>
      <c r="J54" s="244"/>
      <c r="K54" s="245">
        <f t="shared" si="2"/>
        <v>0</v>
      </c>
      <c r="L54" s="243"/>
    </row>
    <row r="55" spans="1:12" ht="15" thickBot="1" x14ac:dyDescent="0.35">
      <c r="A55" s="177">
        <v>54</v>
      </c>
      <c r="B55" s="351"/>
      <c r="C55" s="187"/>
      <c r="D55" s="247"/>
      <c r="E55" s="248"/>
      <c r="F55" s="248"/>
      <c r="G55" s="248"/>
      <c r="H55" s="248"/>
      <c r="I55" s="248"/>
      <c r="J55" s="248"/>
      <c r="K55" s="249">
        <f t="shared" si="2"/>
        <v>0</v>
      </c>
      <c r="L55" s="247"/>
    </row>
  </sheetData>
  <sortState xmlns:xlrd2="http://schemas.microsoft.com/office/spreadsheetml/2017/richdata2" ref="B2:L35">
    <sortCondition descending="1" ref="K2:K35"/>
    <sortCondition ref="L2:L35"/>
    <sortCondition ref="D2:D35"/>
  </sortState>
  <printOptions gridLines="1"/>
  <pageMargins left="0.7" right="0.7" top="0.75" bottom="0.75" header="0.3" footer="0.3"/>
  <pageSetup scale="96" fitToHeight="0" orientation="landscape" horizontalDpi="4294967293" r:id="rId1"/>
  <headerFooter>
    <oddHeader>&amp;COpen Day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55"/>
  <sheetViews>
    <sheetView zoomScaleNormal="100" workbookViewId="0">
      <pane ySplit="1" topLeftCell="A35" activePane="bottomLeft" state="frozen"/>
      <selection pane="bottomLeft" activeCell="E46" sqref="E46"/>
    </sheetView>
  </sheetViews>
  <sheetFormatPr defaultRowHeight="13.8" x14ac:dyDescent="0.25"/>
  <cols>
    <col min="1" max="1" width="2.8984375" customWidth="1"/>
    <col min="2" max="2" width="18.3984375" customWidth="1"/>
    <col min="3" max="3" width="10.69921875" customWidth="1"/>
    <col min="4" max="4" width="8.19921875" style="105" customWidth="1"/>
    <col min="5" max="5" width="8.69921875" style="37"/>
    <col min="6" max="6" width="9.8984375" style="37" customWidth="1"/>
    <col min="7" max="7" width="9.09765625" style="37" customWidth="1"/>
    <col min="8" max="10" width="9.59765625" style="37" customWidth="1"/>
    <col min="11" max="11" width="10" style="37" customWidth="1"/>
    <col min="12" max="12" width="9.69921875" style="105" customWidth="1"/>
  </cols>
  <sheetData>
    <row r="1" spans="1:12" s="4" customFormat="1" ht="14.4" x14ac:dyDescent="0.3">
      <c r="A1" s="108"/>
      <c r="B1" s="106" t="s">
        <v>0</v>
      </c>
      <c r="C1" s="106" t="s">
        <v>1</v>
      </c>
      <c r="D1" s="110" t="s">
        <v>2</v>
      </c>
      <c r="E1" s="106" t="s">
        <v>3</v>
      </c>
      <c r="F1" s="106" t="s">
        <v>4</v>
      </c>
      <c r="G1" s="106" t="s">
        <v>5</v>
      </c>
      <c r="H1" s="106" t="s">
        <v>6</v>
      </c>
      <c r="I1" s="106" t="s">
        <v>7</v>
      </c>
      <c r="J1" s="106" t="s">
        <v>33</v>
      </c>
      <c r="K1" s="109" t="s">
        <v>8</v>
      </c>
      <c r="L1" s="110" t="s">
        <v>9</v>
      </c>
    </row>
    <row r="2" spans="1:12" s="1" customFormat="1" ht="14.4" x14ac:dyDescent="0.3">
      <c r="A2" s="108">
        <v>1</v>
      </c>
      <c r="B2" s="250"/>
      <c r="C2" s="250"/>
      <c r="D2" s="251"/>
      <c r="E2" s="252"/>
      <c r="F2" s="252"/>
      <c r="G2" s="252"/>
      <c r="H2" s="252"/>
      <c r="I2" s="252"/>
      <c r="J2" s="252"/>
      <c r="K2" s="253">
        <f>SUM(E2:J2)</f>
        <v>0</v>
      </c>
      <c r="L2" s="251"/>
    </row>
    <row r="3" spans="1:12" s="2" customFormat="1" ht="14.4" x14ac:dyDescent="0.3">
      <c r="A3" s="108">
        <v>2</v>
      </c>
      <c r="B3" s="250"/>
      <c r="C3" s="250"/>
      <c r="D3" s="251"/>
      <c r="E3" s="252"/>
      <c r="F3" s="252"/>
      <c r="G3" s="252"/>
      <c r="H3" s="252"/>
      <c r="I3" s="252"/>
      <c r="J3" s="252"/>
      <c r="K3" s="253">
        <f t="shared" ref="K3:K39" si="0">SUM(E3:J3)</f>
        <v>0</v>
      </c>
      <c r="L3" s="251"/>
    </row>
    <row r="4" spans="1:12" s="1" customFormat="1" ht="14.4" x14ac:dyDescent="0.3">
      <c r="A4" s="108">
        <v>3</v>
      </c>
      <c r="B4" s="250"/>
      <c r="C4" s="250"/>
      <c r="D4" s="251"/>
      <c r="E4" s="252"/>
      <c r="F4" s="252"/>
      <c r="G4" s="252"/>
      <c r="H4" s="252"/>
      <c r="I4" s="252"/>
      <c r="J4" s="252"/>
      <c r="K4" s="253">
        <f t="shared" si="0"/>
        <v>0</v>
      </c>
      <c r="L4" s="251"/>
    </row>
    <row r="5" spans="1:12" s="2" customFormat="1" ht="14.4" x14ac:dyDescent="0.3">
      <c r="A5" s="108">
        <v>4</v>
      </c>
      <c r="B5" s="250"/>
      <c r="C5" s="250"/>
      <c r="D5" s="251"/>
      <c r="E5" s="252"/>
      <c r="F5" s="252"/>
      <c r="G5" s="252"/>
      <c r="H5" s="252"/>
      <c r="I5" s="252"/>
      <c r="J5" s="252"/>
      <c r="K5" s="253">
        <f t="shared" si="0"/>
        <v>0</v>
      </c>
      <c r="L5" s="251"/>
    </row>
    <row r="6" spans="1:12" s="1" customFormat="1" ht="14.4" x14ac:dyDescent="0.3">
      <c r="A6" s="108">
        <v>5</v>
      </c>
      <c r="B6" s="250"/>
      <c r="C6" s="250"/>
      <c r="D6" s="251"/>
      <c r="E6" s="252"/>
      <c r="F6" s="252"/>
      <c r="G6" s="252"/>
      <c r="H6" s="252"/>
      <c r="I6" s="252"/>
      <c r="J6" s="252"/>
      <c r="K6" s="253">
        <f t="shared" si="0"/>
        <v>0</v>
      </c>
      <c r="L6" s="251"/>
    </row>
    <row r="7" spans="1:12" s="2" customFormat="1" ht="14.4" x14ac:dyDescent="0.3">
      <c r="A7" s="108">
        <v>6</v>
      </c>
      <c r="B7" s="250"/>
      <c r="C7" s="250"/>
      <c r="D7" s="251"/>
      <c r="E7" s="252"/>
      <c r="F7" s="252"/>
      <c r="G7" s="252"/>
      <c r="H7" s="252"/>
      <c r="I7" s="252"/>
      <c r="J7" s="252"/>
      <c r="K7" s="253">
        <f t="shared" si="0"/>
        <v>0</v>
      </c>
      <c r="L7" s="251"/>
    </row>
    <row r="8" spans="1:12" s="1" customFormat="1" ht="14.4" x14ac:dyDescent="0.3">
      <c r="A8" s="108">
        <v>7</v>
      </c>
      <c r="B8" s="250"/>
      <c r="C8" s="250"/>
      <c r="D8" s="251"/>
      <c r="E8" s="252"/>
      <c r="F8" s="252"/>
      <c r="G8" s="252"/>
      <c r="H8" s="252"/>
      <c r="I8" s="252"/>
      <c r="J8" s="252"/>
      <c r="K8" s="253">
        <f t="shared" si="0"/>
        <v>0</v>
      </c>
      <c r="L8" s="251"/>
    </row>
    <row r="9" spans="1:12" s="2" customFormat="1" ht="14.4" x14ac:dyDescent="0.3">
      <c r="A9" s="108">
        <v>8</v>
      </c>
      <c r="B9" s="250"/>
      <c r="C9" s="250"/>
      <c r="D9" s="251"/>
      <c r="E9" s="252"/>
      <c r="F9" s="252"/>
      <c r="G9" s="252"/>
      <c r="H9" s="252"/>
      <c r="I9" s="252"/>
      <c r="J9" s="252"/>
      <c r="K9" s="253">
        <f t="shared" si="0"/>
        <v>0</v>
      </c>
      <c r="L9" s="251"/>
    </row>
    <row r="10" spans="1:12" s="1" customFormat="1" ht="14.4" x14ac:dyDescent="0.3">
      <c r="A10" s="108">
        <v>9</v>
      </c>
      <c r="B10" s="250"/>
      <c r="C10" s="250"/>
      <c r="D10" s="251"/>
      <c r="E10" s="252"/>
      <c r="F10" s="252"/>
      <c r="G10" s="252"/>
      <c r="H10" s="252"/>
      <c r="I10" s="252"/>
      <c r="J10" s="252"/>
      <c r="K10" s="253">
        <f t="shared" si="0"/>
        <v>0</v>
      </c>
      <c r="L10" s="251"/>
    </row>
    <row r="11" spans="1:12" s="2" customFormat="1" ht="14.4" x14ac:dyDescent="0.3">
      <c r="A11" s="108">
        <v>10</v>
      </c>
      <c r="B11" s="250"/>
      <c r="C11" s="250"/>
      <c r="D11" s="251"/>
      <c r="E11" s="252"/>
      <c r="F11" s="252"/>
      <c r="G11" s="252"/>
      <c r="H11" s="252"/>
      <c r="I11" s="252"/>
      <c r="J11" s="252"/>
      <c r="K11" s="253">
        <f t="shared" si="0"/>
        <v>0</v>
      </c>
      <c r="L11" s="251"/>
    </row>
    <row r="12" spans="1:12" s="1" customFormat="1" ht="14.4" x14ac:dyDescent="0.3">
      <c r="A12" s="108">
        <v>11</v>
      </c>
      <c r="B12" s="250"/>
      <c r="C12" s="250"/>
      <c r="D12" s="251"/>
      <c r="E12" s="252"/>
      <c r="F12" s="252"/>
      <c r="G12" s="252"/>
      <c r="H12" s="252"/>
      <c r="I12" s="252"/>
      <c r="J12" s="252"/>
      <c r="K12" s="253">
        <f t="shared" si="0"/>
        <v>0</v>
      </c>
      <c r="L12" s="251"/>
    </row>
    <row r="13" spans="1:12" s="2" customFormat="1" ht="14.4" x14ac:dyDescent="0.3">
      <c r="A13" s="108">
        <v>12</v>
      </c>
      <c r="B13" s="250"/>
      <c r="C13" s="250"/>
      <c r="D13" s="251"/>
      <c r="E13" s="252"/>
      <c r="F13" s="252"/>
      <c r="G13" s="252"/>
      <c r="H13" s="252"/>
      <c r="I13" s="252"/>
      <c r="J13" s="252"/>
      <c r="K13" s="253">
        <f t="shared" si="0"/>
        <v>0</v>
      </c>
      <c r="L13" s="251"/>
    </row>
    <row r="14" spans="1:12" s="1" customFormat="1" ht="14.4" x14ac:dyDescent="0.3">
      <c r="A14" s="108">
        <v>13</v>
      </c>
      <c r="B14" s="250"/>
      <c r="C14" s="250"/>
      <c r="D14" s="251"/>
      <c r="E14" s="252"/>
      <c r="F14" s="252"/>
      <c r="G14" s="252"/>
      <c r="H14" s="252"/>
      <c r="I14" s="252"/>
      <c r="J14" s="252"/>
      <c r="K14" s="253">
        <f t="shared" si="0"/>
        <v>0</v>
      </c>
      <c r="L14" s="251"/>
    </row>
    <row r="15" spans="1:12" s="2" customFormat="1" ht="14.4" x14ac:dyDescent="0.3">
      <c r="A15" s="108">
        <v>14</v>
      </c>
      <c r="B15" s="250"/>
      <c r="C15" s="250"/>
      <c r="D15" s="251"/>
      <c r="E15" s="252"/>
      <c r="F15" s="252"/>
      <c r="G15" s="252"/>
      <c r="H15" s="252"/>
      <c r="I15" s="252"/>
      <c r="J15" s="252"/>
      <c r="K15" s="253">
        <f t="shared" si="0"/>
        <v>0</v>
      </c>
      <c r="L15" s="251"/>
    </row>
    <row r="16" spans="1:12" s="1" customFormat="1" ht="14.4" x14ac:dyDescent="0.3">
      <c r="A16" s="108">
        <v>15</v>
      </c>
      <c r="B16" s="250"/>
      <c r="C16" s="250"/>
      <c r="D16" s="251"/>
      <c r="E16" s="252"/>
      <c r="F16" s="252"/>
      <c r="G16" s="252"/>
      <c r="H16" s="252"/>
      <c r="I16" s="252"/>
      <c r="J16" s="252"/>
      <c r="K16" s="253">
        <f t="shared" si="0"/>
        <v>0</v>
      </c>
      <c r="L16" s="251"/>
    </row>
    <row r="17" spans="1:12" s="2" customFormat="1" ht="14.4" x14ac:dyDescent="0.3">
      <c r="A17" s="108">
        <v>16</v>
      </c>
      <c r="B17" s="250"/>
      <c r="C17" s="250"/>
      <c r="D17" s="251"/>
      <c r="E17" s="252"/>
      <c r="F17" s="252"/>
      <c r="G17" s="252"/>
      <c r="H17" s="252"/>
      <c r="I17" s="252"/>
      <c r="J17" s="252"/>
      <c r="K17" s="253">
        <f t="shared" si="0"/>
        <v>0</v>
      </c>
      <c r="L17" s="251"/>
    </row>
    <row r="18" spans="1:12" ht="14.4" x14ac:dyDescent="0.3">
      <c r="A18" s="108">
        <v>17</v>
      </c>
      <c r="B18" s="250"/>
      <c r="C18" s="250"/>
      <c r="D18" s="251"/>
      <c r="E18" s="252"/>
      <c r="F18" s="252"/>
      <c r="G18" s="252"/>
      <c r="H18" s="252"/>
      <c r="I18" s="252"/>
      <c r="J18" s="252"/>
      <c r="K18" s="253">
        <f>SUM(E18:J18)</f>
        <v>0</v>
      </c>
      <c r="L18" s="251"/>
    </row>
    <row r="19" spans="1:12" s="1" customFormat="1" ht="14.4" x14ac:dyDescent="0.3">
      <c r="A19" s="108">
        <v>18</v>
      </c>
      <c r="B19" s="250"/>
      <c r="C19" s="250"/>
      <c r="D19" s="251"/>
      <c r="E19" s="252"/>
      <c r="F19" s="252"/>
      <c r="G19" s="252"/>
      <c r="H19" s="252"/>
      <c r="I19" s="252"/>
      <c r="J19" s="252"/>
      <c r="K19" s="253">
        <f t="shared" si="0"/>
        <v>0</v>
      </c>
      <c r="L19" s="251"/>
    </row>
    <row r="20" spans="1:12" s="2" customFormat="1" ht="14.4" x14ac:dyDescent="0.3">
      <c r="A20" s="108">
        <v>19</v>
      </c>
      <c r="B20" s="250"/>
      <c r="C20" s="250"/>
      <c r="D20" s="251"/>
      <c r="E20" s="252"/>
      <c r="F20" s="252"/>
      <c r="G20" s="252"/>
      <c r="H20" s="252"/>
      <c r="I20" s="252"/>
      <c r="J20" s="252"/>
      <c r="K20" s="253">
        <f t="shared" si="0"/>
        <v>0</v>
      </c>
      <c r="L20" s="251"/>
    </row>
    <row r="21" spans="1:12" ht="14.4" x14ac:dyDescent="0.3">
      <c r="A21" s="108">
        <v>20</v>
      </c>
      <c r="B21" s="250"/>
      <c r="C21" s="250"/>
      <c r="D21" s="251"/>
      <c r="E21" s="252"/>
      <c r="F21" s="252"/>
      <c r="G21" s="252"/>
      <c r="H21" s="252"/>
      <c r="I21" s="252"/>
      <c r="J21" s="252"/>
      <c r="K21" s="253">
        <f t="shared" si="0"/>
        <v>0</v>
      </c>
      <c r="L21" s="251"/>
    </row>
    <row r="22" spans="1:12" s="2" customFormat="1" ht="14.4" x14ac:dyDescent="0.3">
      <c r="A22" s="108">
        <v>21</v>
      </c>
      <c r="B22" s="250"/>
      <c r="C22" s="250"/>
      <c r="D22" s="251"/>
      <c r="E22" s="252"/>
      <c r="F22" s="252"/>
      <c r="G22" s="252"/>
      <c r="H22" s="252"/>
      <c r="I22" s="252"/>
      <c r="J22" s="252"/>
      <c r="K22" s="253">
        <f t="shared" si="0"/>
        <v>0</v>
      </c>
      <c r="L22" s="251"/>
    </row>
    <row r="23" spans="1:12" ht="14.4" x14ac:dyDescent="0.3">
      <c r="A23" s="108">
        <v>22</v>
      </c>
      <c r="B23" s="250"/>
      <c r="C23" s="250"/>
      <c r="D23" s="251"/>
      <c r="E23" s="252"/>
      <c r="F23" s="252"/>
      <c r="G23" s="252"/>
      <c r="H23" s="252"/>
      <c r="I23" s="252"/>
      <c r="J23" s="252"/>
      <c r="K23" s="253">
        <f t="shared" si="0"/>
        <v>0</v>
      </c>
      <c r="L23" s="251"/>
    </row>
    <row r="24" spans="1:12" s="2" customFormat="1" ht="14.4" x14ac:dyDescent="0.3">
      <c r="A24" s="108">
        <v>23</v>
      </c>
      <c r="B24" s="250"/>
      <c r="C24" s="250"/>
      <c r="D24" s="251"/>
      <c r="E24" s="252"/>
      <c r="F24" s="252"/>
      <c r="G24" s="252"/>
      <c r="H24" s="252"/>
      <c r="I24" s="252"/>
      <c r="J24" s="252"/>
      <c r="K24" s="253">
        <f t="shared" si="0"/>
        <v>0</v>
      </c>
      <c r="L24" s="251"/>
    </row>
    <row r="25" spans="1:12" ht="14.4" x14ac:dyDescent="0.3">
      <c r="A25" s="108">
        <v>24</v>
      </c>
      <c r="B25" s="250"/>
      <c r="C25" s="250"/>
      <c r="D25" s="251"/>
      <c r="E25" s="252"/>
      <c r="F25" s="252"/>
      <c r="G25" s="252"/>
      <c r="H25" s="252"/>
      <c r="I25" s="252"/>
      <c r="J25" s="252"/>
      <c r="K25" s="253">
        <f t="shared" si="0"/>
        <v>0</v>
      </c>
      <c r="L25" s="251"/>
    </row>
    <row r="26" spans="1:12" s="2" customFormat="1" ht="14.4" x14ac:dyDescent="0.3">
      <c r="A26" s="108">
        <v>25</v>
      </c>
      <c r="B26" s="250"/>
      <c r="C26" s="250"/>
      <c r="D26" s="251"/>
      <c r="E26" s="252"/>
      <c r="F26" s="252"/>
      <c r="G26" s="252"/>
      <c r="H26" s="252"/>
      <c r="I26" s="252"/>
      <c r="J26" s="252"/>
      <c r="K26" s="253">
        <f t="shared" si="0"/>
        <v>0</v>
      </c>
      <c r="L26" s="251"/>
    </row>
    <row r="27" spans="1:12" s="2" customFormat="1" ht="14.4" x14ac:dyDescent="0.3">
      <c r="A27" s="108">
        <v>26</v>
      </c>
      <c r="B27" s="250"/>
      <c r="C27" s="250"/>
      <c r="D27" s="251"/>
      <c r="E27" s="252"/>
      <c r="F27" s="252"/>
      <c r="G27" s="252"/>
      <c r="H27" s="252"/>
      <c r="I27" s="252"/>
      <c r="J27" s="252"/>
      <c r="K27" s="253">
        <f t="shared" si="0"/>
        <v>0</v>
      </c>
      <c r="L27" s="251"/>
    </row>
    <row r="28" spans="1:12" s="1" customFormat="1" ht="14.4" x14ac:dyDescent="0.3">
      <c r="A28" s="108">
        <v>27</v>
      </c>
      <c r="B28" s="250"/>
      <c r="C28" s="250"/>
      <c r="D28" s="251"/>
      <c r="E28" s="252"/>
      <c r="F28" s="252"/>
      <c r="G28" s="252"/>
      <c r="H28" s="252"/>
      <c r="I28" s="252"/>
      <c r="J28" s="252"/>
      <c r="K28" s="253">
        <f t="shared" si="0"/>
        <v>0</v>
      </c>
      <c r="L28" s="251"/>
    </row>
    <row r="29" spans="1:12" s="2" customFormat="1" ht="14.4" x14ac:dyDescent="0.3">
      <c r="A29" s="108">
        <v>28</v>
      </c>
      <c r="B29" s="250"/>
      <c r="C29" s="250"/>
      <c r="D29" s="251"/>
      <c r="E29" s="252"/>
      <c r="F29" s="252"/>
      <c r="G29" s="252"/>
      <c r="H29" s="252"/>
      <c r="I29" s="252"/>
      <c r="J29" s="252"/>
      <c r="K29" s="253">
        <f t="shared" si="0"/>
        <v>0</v>
      </c>
      <c r="L29" s="251"/>
    </row>
    <row r="30" spans="1:12" s="1" customFormat="1" ht="14.4" x14ac:dyDescent="0.3">
      <c r="A30" s="108">
        <v>29</v>
      </c>
      <c r="B30" s="250"/>
      <c r="C30" s="250"/>
      <c r="D30" s="251"/>
      <c r="E30" s="252"/>
      <c r="F30" s="252"/>
      <c r="G30" s="252"/>
      <c r="H30" s="252"/>
      <c r="I30" s="252"/>
      <c r="J30" s="252"/>
      <c r="K30" s="253">
        <f t="shared" si="0"/>
        <v>0</v>
      </c>
      <c r="L30" s="251"/>
    </row>
    <row r="31" spans="1:12" s="2" customFormat="1" ht="14.4" x14ac:dyDescent="0.3">
      <c r="A31" s="108">
        <v>30</v>
      </c>
      <c r="B31" s="250"/>
      <c r="C31" s="250"/>
      <c r="D31" s="251"/>
      <c r="E31" s="252"/>
      <c r="F31" s="252"/>
      <c r="G31" s="252"/>
      <c r="H31" s="252"/>
      <c r="I31" s="252"/>
      <c r="J31" s="252"/>
      <c r="K31" s="253">
        <f t="shared" si="0"/>
        <v>0</v>
      </c>
      <c r="L31" s="251"/>
    </row>
    <row r="32" spans="1:12" s="1" customFormat="1" ht="14.4" x14ac:dyDescent="0.3">
      <c r="A32" s="108">
        <v>31</v>
      </c>
      <c r="B32" s="250"/>
      <c r="C32" s="250"/>
      <c r="D32" s="251"/>
      <c r="E32" s="252"/>
      <c r="F32" s="252"/>
      <c r="G32" s="252"/>
      <c r="H32" s="252"/>
      <c r="I32" s="252"/>
      <c r="J32" s="252"/>
      <c r="K32" s="253">
        <f t="shared" si="0"/>
        <v>0</v>
      </c>
      <c r="L32" s="251"/>
    </row>
    <row r="33" spans="1:12" s="2" customFormat="1" ht="14.4" x14ac:dyDescent="0.3">
      <c r="A33" s="108">
        <v>32</v>
      </c>
      <c r="B33" s="250"/>
      <c r="C33" s="250"/>
      <c r="D33" s="251"/>
      <c r="E33" s="252"/>
      <c r="F33" s="252"/>
      <c r="G33" s="252"/>
      <c r="H33" s="252"/>
      <c r="I33" s="252"/>
      <c r="J33" s="252"/>
      <c r="K33" s="253">
        <f t="shared" si="0"/>
        <v>0</v>
      </c>
      <c r="L33" s="251"/>
    </row>
    <row r="34" spans="1:12" ht="14.4" x14ac:dyDescent="0.3">
      <c r="A34" s="108">
        <v>33</v>
      </c>
      <c r="B34" s="250"/>
      <c r="C34" s="250"/>
      <c r="D34" s="251"/>
      <c r="E34" s="252"/>
      <c r="F34" s="252"/>
      <c r="G34" s="252"/>
      <c r="H34" s="252"/>
      <c r="I34" s="252"/>
      <c r="J34" s="252"/>
      <c r="K34" s="253">
        <f t="shared" si="0"/>
        <v>0</v>
      </c>
      <c r="L34" s="251"/>
    </row>
    <row r="35" spans="1:12" s="2" customFormat="1" ht="14.4" x14ac:dyDescent="0.3">
      <c r="A35" s="108">
        <v>34</v>
      </c>
      <c r="B35" s="250"/>
      <c r="C35" s="250"/>
      <c r="D35" s="251"/>
      <c r="E35" s="252"/>
      <c r="F35" s="252"/>
      <c r="G35" s="252"/>
      <c r="H35" s="252"/>
      <c r="I35" s="252"/>
      <c r="J35" s="252"/>
      <c r="K35" s="253">
        <f t="shared" si="0"/>
        <v>0</v>
      </c>
      <c r="L35" s="251"/>
    </row>
    <row r="36" spans="1:12" ht="14.4" x14ac:dyDescent="0.3">
      <c r="A36" s="108">
        <v>35</v>
      </c>
      <c r="B36" s="250"/>
      <c r="C36" s="250"/>
      <c r="D36" s="251"/>
      <c r="E36" s="252"/>
      <c r="F36" s="252"/>
      <c r="G36" s="252"/>
      <c r="H36" s="252"/>
      <c r="I36" s="252"/>
      <c r="J36" s="252"/>
      <c r="K36" s="253">
        <f t="shared" si="0"/>
        <v>0</v>
      </c>
      <c r="L36" s="251"/>
    </row>
    <row r="37" spans="1:12" s="2" customFormat="1" ht="14.4" x14ac:dyDescent="0.3">
      <c r="A37" s="108">
        <v>36</v>
      </c>
      <c r="B37" s="250"/>
      <c r="C37" s="250"/>
      <c r="D37" s="251"/>
      <c r="E37" s="252"/>
      <c r="F37" s="252"/>
      <c r="G37" s="252"/>
      <c r="H37" s="252"/>
      <c r="I37" s="252"/>
      <c r="J37" s="252"/>
      <c r="K37" s="253">
        <f t="shared" si="0"/>
        <v>0</v>
      </c>
      <c r="L37" s="251"/>
    </row>
    <row r="38" spans="1:12" ht="14.4" x14ac:dyDescent="0.3">
      <c r="A38" s="108">
        <v>37</v>
      </c>
      <c r="B38" s="250"/>
      <c r="C38" s="250"/>
      <c r="D38" s="251"/>
      <c r="E38" s="252"/>
      <c r="F38" s="252"/>
      <c r="G38" s="252"/>
      <c r="H38" s="252"/>
      <c r="I38" s="252"/>
      <c r="J38" s="252"/>
      <c r="K38" s="253">
        <f t="shared" si="0"/>
        <v>0</v>
      </c>
      <c r="L38" s="251"/>
    </row>
    <row r="39" spans="1:12" s="2" customFormat="1" ht="14.4" x14ac:dyDescent="0.3">
      <c r="A39" s="108">
        <v>38</v>
      </c>
      <c r="B39" s="250"/>
      <c r="C39" s="250"/>
      <c r="D39" s="251"/>
      <c r="E39" s="252"/>
      <c r="F39" s="252"/>
      <c r="G39" s="252"/>
      <c r="H39" s="252"/>
      <c r="I39" s="252"/>
      <c r="J39" s="252"/>
      <c r="K39" s="253">
        <f t="shared" si="0"/>
        <v>0</v>
      </c>
      <c r="L39" s="251"/>
    </row>
    <row r="40" spans="1:12" ht="14.4" x14ac:dyDescent="0.3">
      <c r="A40" s="108">
        <v>39</v>
      </c>
      <c r="B40" s="250"/>
      <c r="C40" s="250"/>
      <c r="D40" s="251"/>
      <c r="E40" s="252"/>
      <c r="F40" s="252"/>
      <c r="G40" s="252"/>
      <c r="H40" s="252"/>
      <c r="I40" s="252"/>
      <c r="J40" s="252"/>
      <c r="K40" s="253">
        <f t="shared" ref="K40:K48" si="1">SUM(E40:J40)</f>
        <v>0</v>
      </c>
      <c r="L40" s="251"/>
    </row>
    <row r="41" spans="1:12" ht="14.4" x14ac:dyDescent="0.3">
      <c r="A41" s="108">
        <v>40</v>
      </c>
      <c r="B41" s="250"/>
      <c r="C41" s="250"/>
      <c r="D41" s="251"/>
      <c r="E41" s="252"/>
      <c r="F41" s="252"/>
      <c r="G41" s="252"/>
      <c r="H41" s="252"/>
      <c r="I41" s="252"/>
      <c r="J41" s="252"/>
      <c r="K41" s="253">
        <f t="shared" si="1"/>
        <v>0</v>
      </c>
      <c r="L41" s="251"/>
    </row>
    <row r="42" spans="1:12" ht="14.4" x14ac:dyDescent="0.3">
      <c r="A42" s="108">
        <v>41</v>
      </c>
      <c r="B42" s="250"/>
      <c r="C42" s="250"/>
      <c r="D42" s="251"/>
      <c r="E42" s="252"/>
      <c r="F42" s="252"/>
      <c r="G42" s="252"/>
      <c r="H42" s="252"/>
      <c r="I42" s="252"/>
      <c r="J42" s="252"/>
      <c r="K42" s="253">
        <f t="shared" si="1"/>
        <v>0</v>
      </c>
      <c r="L42" s="251"/>
    </row>
    <row r="43" spans="1:12" ht="14.4" x14ac:dyDescent="0.3">
      <c r="A43" s="108">
        <v>42</v>
      </c>
      <c r="B43" s="250"/>
      <c r="C43" s="250"/>
      <c r="D43" s="251"/>
      <c r="E43" s="252"/>
      <c r="F43" s="252"/>
      <c r="G43" s="252"/>
      <c r="H43" s="252"/>
      <c r="I43" s="252"/>
      <c r="J43" s="252"/>
      <c r="K43" s="253">
        <f t="shared" si="1"/>
        <v>0</v>
      </c>
      <c r="L43" s="251"/>
    </row>
    <row r="44" spans="1:12" ht="14.4" x14ac:dyDescent="0.3">
      <c r="A44" s="108">
        <v>43</v>
      </c>
      <c r="B44" s="250"/>
      <c r="C44" s="250"/>
      <c r="D44" s="251"/>
      <c r="E44" s="252"/>
      <c r="F44" s="252"/>
      <c r="G44" s="252"/>
      <c r="H44" s="252"/>
      <c r="I44" s="252"/>
      <c r="J44" s="252"/>
      <c r="K44" s="253">
        <f t="shared" si="1"/>
        <v>0</v>
      </c>
      <c r="L44" s="251"/>
    </row>
    <row r="45" spans="1:12" ht="14.4" x14ac:dyDescent="0.3">
      <c r="A45" s="108">
        <v>44</v>
      </c>
      <c r="B45" s="250"/>
      <c r="C45" s="250"/>
      <c r="D45" s="251"/>
      <c r="E45" s="252"/>
      <c r="F45" s="252"/>
      <c r="G45" s="252"/>
      <c r="H45" s="252"/>
      <c r="I45" s="252"/>
      <c r="J45" s="252"/>
      <c r="K45" s="253">
        <f t="shared" si="1"/>
        <v>0</v>
      </c>
      <c r="L45" s="251"/>
    </row>
    <row r="46" spans="1:12" ht="14.4" x14ac:dyDescent="0.3">
      <c r="A46" s="108">
        <v>45</v>
      </c>
      <c r="B46" s="250"/>
      <c r="C46" s="250"/>
      <c r="D46" s="251"/>
      <c r="E46" s="252"/>
      <c r="F46" s="252"/>
      <c r="G46" s="252"/>
      <c r="H46" s="252"/>
      <c r="I46" s="252"/>
      <c r="J46" s="252"/>
      <c r="K46" s="253">
        <f t="shared" si="1"/>
        <v>0</v>
      </c>
      <c r="L46" s="251"/>
    </row>
    <row r="47" spans="1:12" ht="14.4" x14ac:dyDescent="0.3">
      <c r="A47" s="108">
        <v>46</v>
      </c>
      <c r="B47" s="250"/>
      <c r="C47" s="250"/>
      <c r="D47" s="251"/>
      <c r="E47" s="252"/>
      <c r="F47" s="252"/>
      <c r="G47" s="252"/>
      <c r="H47" s="252"/>
      <c r="I47" s="252"/>
      <c r="J47" s="252"/>
      <c r="K47" s="253">
        <f t="shared" si="1"/>
        <v>0</v>
      </c>
      <c r="L47" s="251"/>
    </row>
    <row r="48" spans="1:12" ht="14.4" x14ac:dyDescent="0.3">
      <c r="A48" s="108">
        <v>47</v>
      </c>
      <c r="B48" s="250"/>
      <c r="C48" s="250"/>
      <c r="D48" s="251"/>
      <c r="E48" s="252"/>
      <c r="F48" s="252"/>
      <c r="G48" s="252"/>
      <c r="H48" s="252"/>
      <c r="I48" s="252"/>
      <c r="J48" s="252"/>
      <c r="K48" s="253">
        <f t="shared" si="1"/>
        <v>0</v>
      </c>
      <c r="L48" s="251"/>
    </row>
    <row r="49" spans="1:12" ht="14.4" x14ac:dyDescent="0.3">
      <c r="A49" s="108">
        <v>48</v>
      </c>
      <c r="B49" s="250"/>
      <c r="C49" s="250"/>
      <c r="D49" s="251"/>
      <c r="E49" s="252"/>
      <c r="F49" s="252"/>
      <c r="G49" s="252"/>
      <c r="H49" s="252"/>
      <c r="I49" s="252"/>
      <c r="J49" s="252"/>
      <c r="K49" s="253">
        <f t="shared" ref="K49:K55" si="2">SUM(E49:J49)</f>
        <v>0</v>
      </c>
      <c r="L49" s="251"/>
    </row>
    <row r="50" spans="1:12" ht="14.4" x14ac:dyDescent="0.3">
      <c r="A50" s="108">
        <v>49</v>
      </c>
      <c r="B50" s="250"/>
      <c r="C50" s="250"/>
      <c r="D50" s="251"/>
      <c r="E50" s="252"/>
      <c r="F50" s="252"/>
      <c r="G50" s="252"/>
      <c r="H50" s="252"/>
      <c r="I50" s="252"/>
      <c r="J50" s="252"/>
      <c r="K50" s="253">
        <f t="shared" si="2"/>
        <v>0</v>
      </c>
      <c r="L50" s="251"/>
    </row>
    <row r="51" spans="1:12" ht="14.4" x14ac:dyDescent="0.3">
      <c r="A51" s="108">
        <v>50</v>
      </c>
      <c r="B51" s="250"/>
      <c r="C51" s="250"/>
      <c r="D51" s="251"/>
      <c r="E51" s="252"/>
      <c r="F51" s="252"/>
      <c r="G51" s="252"/>
      <c r="H51" s="252"/>
      <c r="I51" s="252"/>
      <c r="J51" s="252"/>
      <c r="K51" s="253">
        <f t="shared" si="2"/>
        <v>0</v>
      </c>
      <c r="L51" s="251"/>
    </row>
    <row r="52" spans="1:12" ht="14.4" x14ac:dyDescent="0.3">
      <c r="A52" s="108">
        <v>51</v>
      </c>
      <c r="B52" s="250"/>
      <c r="C52" s="250"/>
      <c r="D52" s="251"/>
      <c r="E52" s="252"/>
      <c r="F52" s="252"/>
      <c r="G52" s="252"/>
      <c r="H52" s="252"/>
      <c r="I52" s="252"/>
      <c r="J52" s="252"/>
      <c r="K52" s="253">
        <f t="shared" si="2"/>
        <v>0</v>
      </c>
      <c r="L52" s="251"/>
    </row>
    <row r="53" spans="1:12" ht="14.4" x14ac:dyDescent="0.3">
      <c r="A53" s="108">
        <v>52</v>
      </c>
      <c r="B53" s="250"/>
      <c r="C53" s="250"/>
      <c r="D53" s="251"/>
      <c r="E53" s="252"/>
      <c r="F53" s="252"/>
      <c r="G53" s="252"/>
      <c r="H53" s="252"/>
      <c r="I53" s="252"/>
      <c r="J53" s="252"/>
      <c r="K53" s="253">
        <f t="shared" si="2"/>
        <v>0</v>
      </c>
      <c r="L53" s="251"/>
    </row>
    <row r="54" spans="1:12" ht="14.4" x14ac:dyDescent="0.3">
      <c r="A54" s="108">
        <v>53</v>
      </c>
      <c r="B54" s="250"/>
      <c r="C54" s="250"/>
      <c r="D54" s="251"/>
      <c r="E54" s="252"/>
      <c r="F54" s="252"/>
      <c r="G54" s="252"/>
      <c r="H54" s="252"/>
      <c r="I54" s="252"/>
      <c r="J54" s="252"/>
      <c r="K54" s="253">
        <f t="shared" si="2"/>
        <v>0</v>
      </c>
      <c r="L54" s="251"/>
    </row>
    <row r="55" spans="1:12" ht="15" thickBot="1" x14ac:dyDescent="0.35">
      <c r="A55" s="142">
        <v>54</v>
      </c>
      <c r="B55" s="254"/>
      <c r="C55" s="254"/>
      <c r="D55" s="255"/>
      <c r="E55" s="256"/>
      <c r="F55" s="256"/>
      <c r="G55" s="256"/>
      <c r="H55" s="256"/>
      <c r="I55" s="256"/>
      <c r="J55" s="256"/>
      <c r="K55" s="257">
        <f t="shared" si="2"/>
        <v>0</v>
      </c>
      <c r="L55" s="255"/>
    </row>
  </sheetData>
  <sheetProtection algorithmName="SHA-512" hashValue="Qs+6jMC28FIfDdrLfE6NiKZph5pPnWEQjnK0ZzPydN+jedknIT8QuQO1/CcbqqXCEUSpeVEpUEm1LZmSpbHkIA==" saltValue="qbYELA0Cb82Riubst7RgNA==" spinCount="100000" sheet="1" objects="1" scenarios="1"/>
  <sortState xmlns:xlrd2="http://schemas.microsoft.com/office/spreadsheetml/2017/richdata2" ref="A2:C48">
    <sortCondition ref="A2:A48"/>
  </sortState>
  <printOptions headings="1" gridLines="1"/>
  <pageMargins left="0.7" right="0.7" top="0.75" bottom="0.75" header="0.3" footer="0.3"/>
  <pageSetup scale="93" fitToHeight="0" orientation="landscape" r:id="rId1"/>
  <headerFooter>
    <oddHeader>&amp;COpen Day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R1048558"/>
  <sheetViews>
    <sheetView zoomScale="89" zoomScaleNormal="89" zoomScalePageLayoutView="70" workbookViewId="0">
      <pane ySplit="1" topLeftCell="A2" activePane="bottomLeft" state="frozen"/>
      <selection pane="bottomLeft" activeCell="H42" sqref="H42"/>
    </sheetView>
  </sheetViews>
  <sheetFormatPr defaultRowHeight="14.4" x14ac:dyDescent="0.3"/>
  <cols>
    <col min="1" max="1" width="5" style="41" customWidth="1"/>
    <col min="2" max="2" width="17.69921875" customWidth="1"/>
    <col min="3" max="3" width="13.09765625" customWidth="1"/>
    <col min="4" max="5" width="9" style="105"/>
    <col min="6" max="6" width="0.5" style="105" customWidth="1"/>
    <col min="7" max="7" width="0.19921875" style="105" customWidth="1"/>
    <col min="8" max="8" width="11.59765625" style="111" customWidth="1"/>
    <col min="9" max="9" width="11.59765625" style="37" customWidth="1"/>
    <col min="10" max="10" width="11.5" style="37" customWidth="1"/>
    <col min="11" max="11" width="0.3984375" style="37" customWidth="1"/>
    <col min="12" max="12" width="0.19921875" style="37" customWidth="1"/>
    <col min="13" max="13" width="11.19921875" style="13" customWidth="1"/>
    <col min="14" max="14" width="13.3984375" style="105" customWidth="1"/>
    <col min="15" max="15" width="10.8984375" style="105" customWidth="1"/>
    <col min="16" max="16" width="12.296875" style="104" hidden="1" customWidth="1"/>
    <col min="17" max="17" width="0.69921875" style="104" customWidth="1"/>
    <col min="18" max="18" width="10.8984375" style="111" customWidth="1"/>
  </cols>
  <sheetData>
    <row r="1" spans="1:18" s="4" customFormat="1" x14ac:dyDescent="0.3">
      <c r="A1" s="178"/>
      <c r="B1" s="97" t="s">
        <v>0</v>
      </c>
      <c r="C1" s="97" t="s">
        <v>1</v>
      </c>
      <c r="D1" s="103" t="s">
        <v>10</v>
      </c>
      <c r="E1" s="103" t="s">
        <v>11</v>
      </c>
      <c r="F1" s="103" t="s">
        <v>17</v>
      </c>
      <c r="G1" s="50" t="s">
        <v>45</v>
      </c>
      <c r="H1" s="50" t="s">
        <v>12</v>
      </c>
      <c r="I1" s="96" t="s">
        <v>13</v>
      </c>
      <c r="J1" s="26" t="s">
        <v>14</v>
      </c>
      <c r="K1" s="26" t="s">
        <v>18</v>
      </c>
      <c r="L1" s="19" t="s">
        <v>46</v>
      </c>
      <c r="M1" s="19" t="s">
        <v>19</v>
      </c>
      <c r="N1" s="103" t="s">
        <v>15</v>
      </c>
      <c r="O1" s="103" t="s">
        <v>16</v>
      </c>
      <c r="P1" s="102" t="s">
        <v>20</v>
      </c>
      <c r="Q1" s="40" t="s">
        <v>47</v>
      </c>
      <c r="R1" s="50" t="s">
        <v>9</v>
      </c>
    </row>
    <row r="2" spans="1:18" s="10" customFormat="1" x14ac:dyDescent="0.3">
      <c r="A2" s="101">
        <v>1</v>
      </c>
      <c r="B2" s="192" t="str">
        <f>'OPEN 1'!B4</f>
        <v>Brian Jacobs</v>
      </c>
      <c r="C2" s="192" t="str">
        <f>'OPEN 1'!C4</f>
        <v>SBC Ivanka</v>
      </c>
      <c r="D2" s="223">
        <f>VLOOKUP(C2,'OPEN 1'!$C$1:$D$55,2,FALSE)</f>
        <v>2.3726851851851852E-4</v>
      </c>
      <c r="E2" s="223">
        <f>VLOOKUP(C2,'OPEN 2'!$C$1:$D$55,2,FALSE)</f>
        <v>3.8472222222222228E-4</v>
      </c>
      <c r="F2" s="223" t="e">
        <f>VLOOKUP(C2,'OPEN 3'!$C$2:$D$55,2,FALSE)</f>
        <v>#N/A</v>
      </c>
      <c r="G2" s="219">
        <v>0</v>
      </c>
      <c r="H2" s="219">
        <f t="shared" ref="H2:H35" si="0">SUM(D2:E2)</f>
        <v>6.2199074074074077E-4</v>
      </c>
      <c r="I2" s="220">
        <f>VLOOKUP(C2,'OPEN 1'!$C$2:$K$55,9,FALSE)</f>
        <v>90</v>
      </c>
      <c r="J2" s="221">
        <f>VLOOKUP(C2,'OPEN 2'!$C$1:$K$55,9,FALSE)</f>
        <v>90</v>
      </c>
      <c r="K2" s="221" t="e">
        <f>VLOOKUP(C2,'OPEN 3'!$C$2:$K$55,9,FALSE)</f>
        <v>#N/A</v>
      </c>
      <c r="L2" s="222">
        <v>0</v>
      </c>
      <c r="M2" s="222">
        <f t="shared" ref="M2:M35" si="1">SUM(I2:J2)</f>
        <v>180</v>
      </c>
      <c r="N2" s="223">
        <f>VLOOKUP(C2,'OPEN 1'!$C$1:$L$55,10,FALSE)</f>
        <v>3.9903935185185181E-3</v>
      </c>
      <c r="O2" s="223">
        <f>VLOOKUP(C2,'OPEN 2'!$C$1:$L$55,10,FALSE)</f>
        <v>3.0184027777777778E-3</v>
      </c>
      <c r="P2" s="224">
        <v>1.3333333333333299</v>
      </c>
      <c r="Q2" s="225">
        <v>1.5416666666666701</v>
      </c>
      <c r="R2" s="219">
        <f t="shared" ref="R2:R35" si="2">SUM(N2:O2)</f>
        <v>7.008796296296296E-3</v>
      </c>
    </row>
    <row r="3" spans="1:18" s="11" customFormat="1" x14ac:dyDescent="0.3">
      <c r="A3" s="101">
        <v>2</v>
      </c>
      <c r="B3" s="192" t="str">
        <f>'OPEN 1'!B7</f>
        <v>Lincoln Rogers</v>
      </c>
      <c r="C3" s="192" t="str">
        <f>'OPEN 1'!C7</f>
        <v>Ada</v>
      </c>
      <c r="D3" s="223">
        <f>VLOOKUP(C3,'OPEN 1'!$C$1:$D$55,2,FALSE)</f>
        <v>7.7002314814814815E-4</v>
      </c>
      <c r="E3" s="223">
        <f>VLOOKUP(C3,'OPEN 2'!$C$1:$D$55,2,FALSE)</f>
        <v>3.5706018518518514E-4</v>
      </c>
      <c r="F3" s="223" t="e">
        <f>VLOOKUP(C3,'OPEN 3'!$C$2:$D$55,2,FALSE)</f>
        <v>#N/A</v>
      </c>
      <c r="G3" s="219">
        <v>0</v>
      </c>
      <c r="H3" s="219">
        <f t="shared" si="0"/>
        <v>1.1270833333333332E-3</v>
      </c>
      <c r="I3" s="220">
        <f>VLOOKUP(C3,'OPEN 1'!$C$2:$K$55,9,FALSE)</f>
        <v>75</v>
      </c>
      <c r="J3" s="221">
        <f>VLOOKUP(C3,'OPEN 2'!$C$1:$K$55,9,FALSE)</f>
        <v>90</v>
      </c>
      <c r="K3" s="221" t="e">
        <f>VLOOKUP(C3,'OPEN 3'!$C$2:$K$55,9,FALSE)</f>
        <v>#N/A</v>
      </c>
      <c r="L3" s="222">
        <v>0</v>
      </c>
      <c r="M3" s="222">
        <f t="shared" si="1"/>
        <v>165</v>
      </c>
      <c r="N3" s="223">
        <f>VLOOKUP(C3,'OPEN 1'!$C$1:$L$55,10,FALSE)</f>
        <v>4.1666666666666666E-3</v>
      </c>
      <c r="O3" s="223">
        <f>VLOOKUP(C3,'OPEN 2'!$C$1:$L$55,10,FALSE)</f>
        <v>2.2649305555555552E-3</v>
      </c>
      <c r="P3" s="224">
        <v>0.16666666666666699</v>
      </c>
      <c r="Q3" s="225">
        <v>0.125</v>
      </c>
      <c r="R3" s="219">
        <f t="shared" si="2"/>
        <v>6.4315972222222222E-3</v>
      </c>
    </row>
    <row r="4" spans="1:18" s="11" customFormat="1" x14ac:dyDescent="0.3">
      <c r="A4" s="101">
        <v>3</v>
      </c>
      <c r="B4" s="192" t="str">
        <f>'OPEN 1'!B11</f>
        <v>Brian Jacobs</v>
      </c>
      <c r="C4" s="192" t="str">
        <f>'OPEN 1'!C11</f>
        <v>Finns Elwood</v>
      </c>
      <c r="D4" s="223">
        <f>VLOOKUP(C4,'OPEN 1'!$C$1:$D$55,2,FALSE)</f>
        <v>4.0451388888888893E-4</v>
      </c>
      <c r="E4" s="223">
        <f>VLOOKUP(C4,'OPEN 2'!$C$1:$D$55,2,FALSE)</f>
        <v>3.6701388888888889E-4</v>
      </c>
      <c r="F4" s="223" t="e">
        <f>VLOOKUP(C4,'OPEN 3'!$C$2:$D$55,2,FALSE)</f>
        <v>#N/A</v>
      </c>
      <c r="G4" s="219">
        <v>8.3333333333333301E-2</v>
      </c>
      <c r="H4" s="219">
        <f t="shared" si="0"/>
        <v>7.7152777777777788E-4</v>
      </c>
      <c r="I4" s="220">
        <f>VLOOKUP(C4,'OPEN 1'!$C$2:$K$55,9,FALSE)</f>
        <v>60</v>
      </c>
      <c r="J4" s="221">
        <f>VLOOKUP(C4,'OPEN 2'!$C$1:$K$55,9,FALSE)</f>
        <v>90</v>
      </c>
      <c r="K4" s="221" t="e">
        <f>VLOOKUP(C4,'OPEN 3'!$C$2:$K$55,9,FALSE)</f>
        <v>#N/A</v>
      </c>
      <c r="L4" s="222">
        <v>0</v>
      </c>
      <c r="M4" s="222">
        <f t="shared" si="1"/>
        <v>150</v>
      </c>
      <c r="N4" s="223">
        <f>VLOOKUP(C4,'OPEN 1'!$C$1:$L$55,10,FALSE)</f>
        <v>4.1666666666666666E-3</v>
      </c>
      <c r="O4" s="223">
        <f>VLOOKUP(C4,'OPEN 2'!$C$1:$L$55,10,FALSE)</f>
        <v>2.8656250000000001E-3</v>
      </c>
      <c r="P4" s="224">
        <v>0.29166666666666702</v>
      </c>
      <c r="Q4" s="225">
        <v>0.58333333333333404</v>
      </c>
      <c r="R4" s="219">
        <f t="shared" si="2"/>
        <v>7.0322916666666667E-3</v>
      </c>
    </row>
    <row r="5" spans="1:18" s="10" customFormat="1" x14ac:dyDescent="0.3">
      <c r="A5" s="101">
        <v>4</v>
      </c>
      <c r="B5" s="192" t="str">
        <f>'OPEN 1'!B14</f>
        <v>James Butler</v>
      </c>
      <c r="C5" s="192" t="str">
        <f>'OPEN 1'!C14</f>
        <v>Gus JB</v>
      </c>
      <c r="D5" s="223">
        <f>VLOOKUP(C5,'OPEN 1'!$C$1:$D$55,2,FALSE)</f>
        <v>5.6273148148148144E-4</v>
      </c>
      <c r="E5" s="223">
        <f>VLOOKUP(C5,'OPEN 2'!$C$1:$D$55,2,FALSE)</f>
        <v>5.3125000000000004E-4</v>
      </c>
      <c r="F5" s="223" t="e">
        <f>VLOOKUP(C5,'OPEN 3'!$C$2:$D$55,2,FALSE)</f>
        <v>#N/A</v>
      </c>
      <c r="G5" s="219">
        <v>0</v>
      </c>
      <c r="H5" s="219">
        <f t="shared" si="0"/>
        <v>1.0939814814814814E-3</v>
      </c>
      <c r="I5" s="220">
        <f>VLOOKUP(C5,'OPEN 1'!$C$2:$K$55,9,FALSE)</f>
        <v>60</v>
      </c>
      <c r="J5" s="221">
        <f>VLOOKUP(C5,'OPEN 2'!$C$1:$K$55,9,FALSE)</f>
        <v>90</v>
      </c>
      <c r="K5" s="221" t="e">
        <f>VLOOKUP(C5,'OPEN 3'!$C$2:$K$55,9,FALSE)</f>
        <v>#N/A</v>
      </c>
      <c r="L5" s="222">
        <v>0</v>
      </c>
      <c r="M5" s="222">
        <f t="shared" si="1"/>
        <v>150</v>
      </c>
      <c r="N5" s="223">
        <f>VLOOKUP(C5,'OPEN 1'!$C$1:$L$55,10,FALSE)</f>
        <v>4.1666666666666666E-3</v>
      </c>
      <c r="O5" s="223">
        <f>VLOOKUP(C5,'OPEN 2'!$C$1:$L$55,10,FALSE)</f>
        <v>2.9033564814814812E-3</v>
      </c>
      <c r="P5" s="224">
        <v>0.375</v>
      </c>
      <c r="Q5" s="225">
        <v>1.0416666666666701</v>
      </c>
      <c r="R5" s="219">
        <f t="shared" si="2"/>
        <v>7.0700231481481482E-3</v>
      </c>
    </row>
    <row r="6" spans="1:18" s="11" customFormat="1" x14ac:dyDescent="0.3">
      <c r="A6" s="101">
        <v>5</v>
      </c>
      <c r="B6" s="192" t="str">
        <f>'OPEN 1'!B8</f>
        <v>Lincoln Rogers</v>
      </c>
      <c r="C6" s="192" t="str">
        <f>'OPEN 1'!C8</f>
        <v>Chet</v>
      </c>
      <c r="D6" s="223">
        <f>VLOOKUP(C6,'OPEN 1'!$C$1:$D$55,2,FALSE)</f>
        <v>3.1053240740740743E-4</v>
      </c>
      <c r="E6" s="223">
        <f>VLOOKUP(C6,'OPEN 2'!$C$1:$D$55,2,FALSE)</f>
        <v>2.2326388888888892E-4</v>
      </c>
      <c r="F6" s="223" t="e">
        <f>VLOOKUP(C6,'OPEN 3'!$C$2:$D$55,2,FALSE)</f>
        <v>#N/A</v>
      </c>
      <c r="G6" s="219">
        <v>0</v>
      </c>
      <c r="H6" s="219">
        <f t="shared" si="0"/>
        <v>5.3379629629629632E-4</v>
      </c>
      <c r="I6" s="220">
        <f>VLOOKUP(C6,'OPEN 1'!$C$2:$K$55,9,FALSE)</f>
        <v>60</v>
      </c>
      <c r="J6" s="221">
        <f>VLOOKUP(C6,'OPEN 2'!$C$1:$K$55,9,FALSE)</f>
        <v>90</v>
      </c>
      <c r="K6" s="221" t="e">
        <f>VLOOKUP(C6,'OPEN 3'!$C$2:$K$55,9,FALSE)</f>
        <v>#N/A</v>
      </c>
      <c r="L6" s="222">
        <v>0</v>
      </c>
      <c r="M6" s="222">
        <f t="shared" si="1"/>
        <v>150</v>
      </c>
      <c r="N6" s="223">
        <f>VLOOKUP(C6,'OPEN 1'!$C$1:$L$55,10,FALSE)</f>
        <v>4.1666666666666666E-3</v>
      </c>
      <c r="O6" s="223">
        <f>VLOOKUP(C6,'OPEN 2'!$C$1:$L$55,10,FALSE)</f>
        <v>3.3444444444444446E-3</v>
      </c>
      <c r="P6" s="224">
        <v>0.20833333333333301</v>
      </c>
      <c r="Q6" s="225">
        <v>0.41666666666666702</v>
      </c>
      <c r="R6" s="219">
        <f t="shared" si="2"/>
        <v>7.5111111111111108E-3</v>
      </c>
    </row>
    <row r="7" spans="1:18" s="10" customFormat="1" x14ac:dyDescent="0.3">
      <c r="A7" s="101">
        <v>6</v>
      </c>
      <c r="B7" s="192" t="str">
        <f>'OPEN 1'!B2</f>
        <v>James Butler</v>
      </c>
      <c r="C7" s="192" t="str">
        <f>'OPEN 1'!C2</f>
        <v>Tuco</v>
      </c>
      <c r="D7" s="223">
        <f>VLOOKUP(C7,'OPEN 1'!$C$1:$D$55,2,FALSE)</f>
        <v>7.7615740740740737E-4</v>
      </c>
      <c r="E7" s="223">
        <f>VLOOKUP(C7,'OPEN 2'!$C$1:$D$55,2,FALSE)</f>
        <v>3.0416666666666667E-4</v>
      </c>
      <c r="F7" s="223" t="e">
        <f>VLOOKUP(C7,'OPEN 3'!$C$2:$D$55,2,FALSE)</f>
        <v>#N/A</v>
      </c>
      <c r="G7" s="219">
        <v>8.3333333333333301E-2</v>
      </c>
      <c r="H7" s="219">
        <f t="shared" si="0"/>
        <v>1.080324074074074E-3</v>
      </c>
      <c r="I7" s="220">
        <f>VLOOKUP(C7,'OPEN 1'!$C$2:$K$55,9,FALSE)</f>
        <v>90</v>
      </c>
      <c r="J7" s="221">
        <f>VLOOKUP(C7,'OPEN 2'!$C$1:$K$55,9,FALSE)</f>
        <v>60</v>
      </c>
      <c r="K7" s="221" t="e">
        <f>VLOOKUP(C7,'OPEN 3'!$C$2:$K$55,9,FALSE)</f>
        <v>#N/A</v>
      </c>
      <c r="L7" s="222">
        <v>0</v>
      </c>
      <c r="M7" s="222">
        <f t="shared" si="1"/>
        <v>150</v>
      </c>
      <c r="N7" s="223">
        <f>VLOOKUP(C7,'OPEN 1'!$C$1:$L$55,10,FALSE)</f>
        <v>3.4503472222222223E-3</v>
      </c>
      <c r="O7" s="223">
        <f>VLOOKUP(C7,'OPEN 2'!$C$1:$L$55,10,FALSE)</f>
        <v>4.1666666666666666E-3</v>
      </c>
      <c r="P7" s="224">
        <v>4.1666666666666699E-2</v>
      </c>
      <c r="Q7" s="225">
        <v>0.33333333333333398</v>
      </c>
      <c r="R7" s="219">
        <f t="shared" si="2"/>
        <v>7.6170138888888884E-3</v>
      </c>
    </row>
    <row r="8" spans="1:18" s="11" customFormat="1" x14ac:dyDescent="0.3">
      <c r="A8" s="101">
        <v>7</v>
      </c>
      <c r="B8" s="192" t="str">
        <f>'OPEN 1'!B5</f>
        <v>J. Emerson</v>
      </c>
      <c r="C8" s="192" t="str">
        <f>'OPEN 1'!C5</f>
        <v>Sue</v>
      </c>
      <c r="D8" s="223">
        <f>VLOOKUP(C8,'OPEN 1'!$C$1:$D$55,2,FALSE)</f>
        <v>3.8090277777777775E-4</v>
      </c>
      <c r="E8" s="223">
        <f>VLOOKUP(C8,'OPEN 2'!$C$1:$D$55,2,FALSE)</f>
        <v>4.4965277777777782E-4</v>
      </c>
      <c r="F8" s="223" t="e">
        <f>VLOOKUP(C8,'OPEN 3'!$C$2:$D$55,2,FALSE)</f>
        <v>#N/A</v>
      </c>
      <c r="G8" s="219">
        <v>0</v>
      </c>
      <c r="H8" s="219">
        <f t="shared" si="0"/>
        <v>8.3055555555555552E-4</v>
      </c>
      <c r="I8" s="220">
        <f>VLOOKUP(C8,'OPEN 1'!$C$2:$K$55,9,FALSE)</f>
        <v>75</v>
      </c>
      <c r="J8" s="221">
        <f>VLOOKUP(C8,'OPEN 2'!$C$1:$K$55,9,FALSE)</f>
        <v>75</v>
      </c>
      <c r="K8" s="221" t="e">
        <f>VLOOKUP(C8,'OPEN 3'!$C$2:$K$55,9,FALSE)</f>
        <v>#N/A</v>
      </c>
      <c r="L8" s="222">
        <v>0</v>
      </c>
      <c r="M8" s="222">
        <f t="shared" si="1"/>
        <v>150</v>
      </c>
      <c r="N8" s="223">
        <f>VLOOKUP(C8,'OPEN 1'!$C$1:$L$55,10,FALSE)</f>
        <v>4.1666666666666666E-3</v>
      </c>
      <c r="O8" s="223">
        <f>VLOOKUP(C8,'OPEN 2'!$C$1:$L$55,10,FALSE)</f>
        <v>4.1666666666666666E-3</v>
      </c>
      <c r="P8" s="224">
        <v>8.3333333333333301E-2</v>
      </c>
      <c r="Q8" s="225">
        <v>0.375</v>
      </c>
      <c r="R8" s="219">
        <f t="shared" si="2"/>
        <v>8.3333333333333332E-3</v>
      </c>
    </row>
    <row r="9" spans="1:18" s="10" customFormat="1" x14ac:dyDescent="0.3">
      <c r="A9" s="101">
        <v>8</v>
      </c>
      <c r="B9" s="192" t="str">
        <f>'OPEN 1'!B15</f>
        <v>Mike Collins</v>
      </c>
      <c r="C9" s="192" t="str">
        <f>'OPEN 1'!C15</f>
        <v>Rip</v>
      </c>
      <c r="D9" s="223">
        <f>VLOOKUP(C9,'OPEN 1'!$C$1:$D$55,2,FALSE)</f>
        <v>7.5868055555555552E-4</v>
      </c>
      <c r="E9" s="223">
        <f>VLOOKUP(C9,'OPEN 2'!$C$1:$D$55,2,FALSE)</f>
        <v>6.197916666666666E-4</v>
      </c>
      <c r="F9" s="223" t="e">
        <f>VLOOKUP(C9,'OPEN 3'!$C$2:$D$55,2,FALSE)</f>
        <v>#N/A</v>
      </c>
      <c r="G9" s="219">
        <v>8.3333333333333301E-2</v>
      </c>
      <c r="H9" s="219">
        <f t="shared" si="0"/>
        <v>1.3784722222222221E-3</v>
      </c>
      <c r="I9" s="220">
        <f>VLOOKUP(C9,'OPEN 1'!$C$2:$K$55,9,FALSE)</f>
        <v>55</v>
      </c>
      <c r="J9" s="221">
        <f>VLOOKUP(C9,'OPEN 2'!$C$1:$K$55,9,FALSE)</f>
        <v>90</v>
      </c>
      <c r="K9" s="221" t="e">
        <f>VLOOKUP(C9,'OPEN 3'!$C$2:$K$55,9,FALSE)</f>
        <v>#N/A</v>
      </c>
      <c r="L9" s="222">
        <v>0</v>
      </c>
      <c r="M9" s="222">
        <f t="shared" si="1"/>
        <v>145</v>
      </c>
      <c r="N9" s="223">
        <f>VLOOKUP(C9,'OPEN 1'!$C$1:$L$55,10,FALSE)</f>
        <v>4.1666666666666666E-3</v>
      </c>
      <c r="O9" s="223">
        <f>VLOOKUP(C9,'OPEN 2'!$C$1:$L$55,10,FALSE)</f>
        <v>3.3848379629629628E-3</v>
      </c>
      <c r="P9" s="224">
        <v>1.375</v>
      </c>
      <c r="Q9" s="225">
        <v>1.5833333333333299</v>
      </c>
      <c r="R9" s="219">
        <f t="shared" si="2"/>
        <v>7.5515046296296294E-3</v>
      </c>
    </row>
    <row r="10" spans="1:18" s="11" customFormat="1" x14ac:dyDescent="0.3">
      <c r="A10" s="101">
        <v>9</v>
      </c>
      <c r="B10" s="192" t="str">
        <f>'OPEN 1'!B21</f>
        <v>Mike Thompson</v>
      </c>
      <c r="C10" s="192" t="str">
        <f>'OPEN 1'!C21</f>
        <v>Nip</v>
      </c>
      <c r="D10" s="223">
        <f>VLOOKUP(C10,'OPEN 1'!$C$1:$D$55,2,FALSE)</f>
        <v>4.719907407407407E-4</v>
      </c>
      <c r="E10" s="223">
        <f>VLOOKUP(C10,'OPEN 2'!$C$1:$D$55,2,FALSE)</f>
        <v>3.9467592592592592E-4</v>
      </c>
      <c r="F10" s="223" t="e">
        <f>VLOOKUP(C10,'OPEN 3'!$C$2:$D$55,2,FALSE)</f>
        <v>#N/A</v>
      </c>
      <c r="G10" s="219">
        <v>8.3333333333333301E-2</v>
      </c>
      <c r="H10" s="219">
        <f t="shared" si="0"/>
        <v>8.6666666666666663E-4</v>
      </c>
      <c r="I10" s="220">
        <f>VLOOKUP(C10,'OPEN 1'!$C$2:$K$55,9,FALSE)</f>
        <v>45</v>
      </c>
      <c r="J10" s="221">
        <f>VLOOKUP(C10,'OPEN 2'!$C$1:$K$55,9,FALSE)</f>
        <v>90</v>
      </c>
      <c r="K10" s="221" t="e">
        <f>VLOOKUP(C10,'OPEN 3'!$C$2:$K$55,9,FALSE)</f>
        <v>#N/A</v>
      </c>
      <c r="L10" s="222">
        <v>0</v>
      </c>
      <c r="M10" s="222">
        <f t="shared" si="1"/>
        <v>135</v>
      </c>
      <c r="N10" s="223">
        <f>VLOOKUP(C10,'OPEN 1'!$C$1:$L$55,10,FALSE)</f>
        <v>4.1666666666666666E-3</v>
      </c>
      <c r="O10" s="223">
        <f>VLOOKUP(C10,'OPEN 2'!$C$1:$L$55,10,FALSE)</f>
        <v>2.9188657407407405E-3</v>
      </c>
      <c r="P10" s="224">
        <v>0.58333333333333304</v>
      </c>
      <c r="Q10" s="225">
        <v>1.3333333333333299</v>
      </c>
      <c r="R10" s="219">
        <f t="shared" si="2"/>
        <v>7.0855324074074067E-3</v>
      </c>
    </row>
    <row r="11" spans="1:18" s="10" customFormat="1" x14ac:dyDescent="0.3">
      <c r="A11" s="101">
        <v>10</v>
      </c>
      <c r="B11" s="192" t="str">
        <f>'OPEN 1'!B22</f>
        <v>Brian Jacobs</v>
      </c>
      <c r="C11" s="192" t="str">
        <f>'OPEN 1'!C22</f>
        <v>GS Dex</v>
      </c>
      <c r="D11" s="223">
        <f>VLOOKUP(C11,'OPEN 1'!$C$1:$D$55,2,FALSE)</f>
        <v>5.2604166666666674E-4</v>
      </c>
      <c r="E11" s="223">
        <f>VLOOKUP(C11,'OPEN 2'!$C$1:$D$55,2,FALSE)</f>
        <v>8.5914351851851863E-4</v>
      </c>
      <c r="F11" s="223" t="e">
        <f>VLOOKUP(C11,'OPEN 3'!$C$2:$D$55,2,FALSE)</f>
        <v>#N/A</v>
      </c>
      <c r="G11" s="219">
        <v>0</v>
      </c>
      <c r="H11" s="219">
        <f t="shared" si="0"/>
        <v>1.3851851851851855E-3</v>
      </c>
      <c r="I11" s="220">
        <f>VLOOKUP(C11,'OPEN 1'!$C$2:$K$55,9,FALSE)</f>
        <v>45</v>
      </c>
      <c r="J11" s="221">
        <f>VLOOKUP(C11,'OPEN 2'!$C$1:$K$55,9,FALSE)</f>
        <v>90</v>
      </c>
      <c r="K11" s="221" t="e">
        <f>VLOOKUP(C11,'OPEN 3'!$C$2:$K$55,9,FALSE)</f>
        <v>#N/A</v>
      </c>
      <c r="L11" s="222">
        <v>0</v>
      </c>
      <c r="M11" s="222">
        <f t="shared" si="1"/>
        <v>135</v>
      </c>
      <c r="N11" s="223">
        <f>VLOOKUP(C11,'OPEN 1'!$C$1:$L$55,10,FALSE)</f>
        <v>4.1666666666666666E-3</v>
      </c>
      <c r="O11" s="223">
        <f>VLOOKUP(C11,'OPEN 2'!$C$1:$L$55,10,FALSE)</f>
        <v>3.036689814814815E-3</v>
      </c>
      <c r="P11" s="224">
        <v>0.91666666666666696</v>
      </c>
      <c r="Q11" s="225">
        <v>1.7916666666666701</v>
      </c>
      <c r="R11" s="219">
        <f t="shared" si="2"/>
        <v>7.2033564814814816E-3</v>
      </c>
    </row>
    <row r="12" spans="1:18" s="11" customFormat="1" x14ac:dyDescent="0.3">
      <c r="A12" s="101">
        <v>11</v>
      </c>
      <c r="B12" s="192" t="str">
        <f>'OPEN 1'!B16</f>
        <v>Brian Jacobs</v>
      </c>
      <c r="C12" s="192" t="str">
        <f>'OPEN 1'!C16</f>
        <v>Jolene</v>
      </c>
      <c r="D12" s="223">
        <f>VLOOKUP(C12,'OPEN 1'!$C$1:$D$55,2,FALSE)</f>
        <v>3.6030092592592597E-4</v>
      </c>
      <c r="E12" s="223">
        <f>VLOOKUP(C12,'OPEN 2'!$C$1:$D$55,2,FALSE)</f>
        <v>5.2986111111111105E-4</v>
      </c>
      <c r="F12" s="223" t="e">
        <f>VLOOKUP(C12,'OPEN 3'!$C$2:$D$55,2,FALSE)</f>
        <v>#N/A</v>
      </c>
      <c r="G12" s="219">
        <v>8.3333333333333301E-2</v>
      </c>
      <c r="H12" s="219">
        <f t="shared" si="0"/>
        <v>8.9016203703703696E-4</v>
      </c>
      <c r="I12" s="220">
        <f>VLOOKUP(C12,'OPEN 1'!$C$2:$K$55,9,FALSE)</f>
        <v>45</v>
      </c>
      <c r="J12" s="221">
        <f>VLOOKUP(C12,'OPEN 2'!$C$1:$K$55,9,FALSE)</f>
        <v>90</v>
      </c>
      <c r="K12" s="221" t="e">
        <f>VLOOKUP(C12,'OPEN 3'!$C$2:$K$55,9,FALSE)</f>
        <v>#N/A</v>
      </c>
      <c r="L12" s="222">
        <v>0</v>
      </c>
      <c r="M12" s="222">
        <f t="shared" si="1"/>
        <v>135</v>
      </c>
      <c r="N12" s="223">
        <f>VLOOKUP(C12,'OPEN 1'!$C$1:$L$55,10,FALSE)</f>
        <v>4.1666666666666666E-3</v>
      </c>
      <c r="O12" s="223">
        <f>VLOOKUP(C12,'OPEN 2'!$C$1:$L$55,10,FALSE)</f>
        <v>3.5657407407407408E-3</v>
      </c>
      <c r="P12" s="224">
        <v>1.0833333333333299</v>
      </c>
      <c r="Q12" s="225">
        <v>0.45833333333333398</v>
      </c>
      <c r="R12" s="219">
        <f t="shared" si="2"/>
        <v>7.7324074074074075E-3</v>
      </c>
    </row>
    <row r="13" spans="1:18" s="10" customFormat="1" x14ac:dyDescent="0.3">
      <c r="A13" s="101">
        <v>12</v>
      </c>
      <c r="B13" s="192" t="str">
        <f>'OPEN 1'!B3</f>
        <v>Keith Gilleon</v>
      </c>
      <c r="C13" s="192" t="str">
        <f>'OPEN 1'!C3</f>
        <v>Rockin G Angus</v>
      </c>
      <c r="D13" s="223">
        <f>VLOOKUP(C13,'OPEN 1'!$C$1:$D$55,2,FALSE)</f>
        <v>7.4641203703703707E-4</v>
      </c>
      <c r="E13" s="223">
        <f>VLOOKUP(C13,'OPEN 2'!$C$1:$D$55,2,FALSE)</f>
        <v>3.9641203703703697E-4</v>
      </c>
      <c r="F13" s="223" t="e">
        <f>VLOOKUP(C13,'OPEN 3'!$C$2:$D$55,2,FALSE)</f>
        <v>#N/A</v>
      </c>
      <c r="G13" s="219">
        <v>0</v>
      </c>
      <c r="H13" s="219">
        <f t="shared" si="0"/>
        <v>1.1428240740740741E-3</v>
      </c>
      <c r="I13" s="220">
        <f>VLOOKUP(C13,'OPEN 1'!$C$2:$K$55,9,FALSE)</f>
        <v>90</v>
      </c>
      <c r="J13" s="221">
        <f>VLOOKUP(C13,'OPEN 2'!$C$1:$K$55,9,FALSE)</f>
        <v>45</v>
      </c>
      <c r="K13" s="221" t="e">
        <f>VLOOKUP(C13,'OPEN 3'!$C$2:$K$55,9,FALSE)</f>
        <v>#N/A</v>
      </c>
      <c r="L13" s="222">
        <v>0</v>
      </c>
      <c r="M13" s="222">
        <f t="shared" si="1"/>
        <v>135</v>
      </c>
      <c r="N13" s="223">
        <f>VLOOKUP(C13,'OPEN 1'!$C$1:$L$55,10,FALSE)</f>
        <v>3.7217592592592597E-3</v>
      </c>
      <c r="O13" s="223">
        <f>VLOOKUP(C13,'OPEN 2'!$C$1:$L$55,10,FALSE)</f>
        <v>4.1666666666666666E-3</v>
      </c>
      <c r="P13" s="224">
        <v>1.2083333333333299</v>
      </c>
      <c r="Q13" s="225">
        <v>0.79166666666666696</v>
      </c>
      <c r="R13" s="219">
        <f t="shared" si="2"/>
        <v>7.8884259259259272E-3</v>
      </c>
    </row>
    <row r="14" spans="1:18" s="11" customFormat="1" x14ac:dyDescent="0.3">
      <c r="A14" s="101">
        <v>13</v>
      </c>
      <c r="B14" s="192" t="str">
        <f>'OPEN 1'!B24</f>
        <v>Kevin Lippe</v>
      </c>
      <c r="C14" s="192" t="str">
        <f>'OPEN 1'!C24</f>
        <v>Buck</v>
      </c>
      <c r="D14" s="223">
        <f>VLOOKUP(C14,'OPEN 1'!$C$1:$D$55,2,FALSE)</f>
        <v>7.5381944444444444E-4</v>
      </c>
      <c r="E14" s="223">
        <f>VLOOKUP(C14,'OPEN 2'!$C$1:$D$55,2,FALSE)</f>
        <v>6.168981481481481E-4</v>
      </c>
      <c r="F14" s="223" t="e">
        <f>VLOOKUP(C14,'OPEN 3'!$C$2:$D$55,2,FALSE)</f>
        <v>#N/A</v>
      </c>
      <c r="G14" s="219">
        <v>8.3333333333333301E-2</v>
      </c>
      <c r="H14" s="219">
        <f t="shared" si="0"/>
        <v>1.3707175925925926E-3</v>
      </c>
      <c r="I14" s="220">
        <f>VLOOKUP(C14,'OPEN 1'!$C$2:$K$55,9,FALSE)</f>
        <v>45</v>
      </c>
      <c r="J14" s="221">
        <f>VLOOKUP(C14,'OPEN 2'!$C$1:$K$55,9,FALSE)</f>
        <v>90</v>
      </c>
      <c r="K14" s="221" t="e">
        <f>VLOOKUP(C14,'OPEN 3'!$C$2:$K$55,9,FALSE)</f>
        <v>#N/A</v>
      </c>
      <c r="L14" s="222">
        <v>0</v>
      </c>
      <c r="M14" s="222">
        <f t="shared" si="1"/>
        <v>135</v>
      </c>
      <c r="N14" s="223">
        <f>VLOOKUP(C14,'OPEN 1'!$C$1:$L$55,10,FALSE)</f>
        <v>4.1666666666666666E-3</v>
      </c>
      <c r="O14" s="223">
        <f>VLOOKUP(C14,'OPEN 2'!$C$1:$L$55,10,FALSE)</f>
        <v>3.7721064814814818E-3</v>
      </c>
      <c r="P14" s="224">
        <v>0.66666666666666696</v>
      </c>
      <c r="Q14" s="225">
        <v>1.4583333333333299</v>
      </c>
      <c r="R14" s="219">
        <f t="shared" si="2"/>
        <v>7.9387731481481479E-3</v>
      </c>
    </row>
    <row r="15" spans="1:18" s="10" customFormat="1" x14ac:dyDescent="0.3">
      <c r="A15" s="101">
        <v>14</v>
      </c>
      <c r="B15" s="192" t="str">
        <f>'OPEN 1'!B23</f>
        <v>Angie Johnson</v>
      </c>
      <c r="C15" s="192" t="str">
        <f>'OPEN 1'!C23</f>
        <v>TS Kit</v>
      </c>
      <c r="D15" s="223">
        <f>VLOOKUP(C15,'OPEN 1'!$C$1:$D$55,2,FALSE)</f>
        <v>5.9664351851851849E-4</v>
      </c>
      <c r="E15" s="223">
        <f>VLOOKUP(C15,'OPEN 2'!$C$1:$D$55,2,FALSE)</f>
        <v>8.4641203703703712E-4</v>
      </c>
      <c r="F15" s="223" t="e">
        <f>VLOOKUP(C15,'OPEN 3'!$C$2:$D$55,2,FALSE)</f>
        <v>#N/A</v>
      </c>
      <c r="G15" s="219">
        <v>0</v>
      </c>
      <c r="H15" s="219">
        <f t="shared" si="0"/>
        <v>1.4430555555555555E-3</v>
      </c>
      <c r="I15" s="220">
        <f>VLOOKUP(C15,'OPEN 1'!$C$2:$K$55,9,FALSE)</f>
        <v>45</v>
      </c>
      <c r="J15" s="221">
        <f>VLOOKUP(C15,'OPEN 2'!$C$1:$K$55,9,FALSE)</f>
        <v>90</v>
      </c>
      <c r="K15" s="221" t="e">
        <f>VLOOKUP(C15,'OPEN 3'!$C$2:$K$55,9,FALSE)</f>
        <v>#N/A</v>
      </c>
      <c r="L15" s="222">
        <v>0</v>
      </c>
      <c r="M15" s="222">
        <f t="shared" si="1"/>
        <v>135</v>
      </c>
      <c r="N15" s="223">
        <f>VLOOKUP(C15,'OPEN 1'!$C$1:$L$55,10,FALSE)</f>
        <v>4.1666666666666666E-3</v>
      </c>
      <c r="O15" s="223">
        <f>VLOOKUP(C15,'OPEN 2'!$C$1:$L$55,10,FALSE)</f>
        <v>3.8244212962962962E-3</v>
      </c>
      <c r="P15" s="224">
        <v>0.625</v>
      </c>
      <c r="Q15" s="225">
        <v>0.16666666666666699</v>
      </c>
      <c r="R15" s="219">
        <f t="shared" si="2"/>
        <v>7.9910879629629637E-3</v>
      </c>
    </row>
    <row r="16" spans="1:18" s="11" customFormat="1" x14ac:dyDescent="0.3">
      <c r="A16" s="101">
        <v>15</v>
      </c>
      <c r="B16" s="192" t="str">
        <f>'OPEN 1'!B20</f>
        <v>Tim Gifford</v>
      </c>
      <c r="C16" s="192" t="str">
        <f>'OPEN 1'!C20</f>
        <v>Duncan</v>
      </c>
      <c r="D16" s="223">
        <f>VLOOKUP(C16,'OPEN 1'!$C$1:$D$55,2,FALSE)</f>
        <v>4.6736111111111116E-4</v>
      </c>
      <c r="E16" s="223">
        <f>VLOOKUP(C16,'OPEN 2'!$C$1:$D$55,2,FALSE)</f>
        <v>6.2881944444444443E-4</v>
      </c>
      <c r="F16" s="223" t="e">
        <f>VLOOKUP(C16,'OPEN 3'!$C$2:$D$55,2,FALSE)</f>
        <v>#N/A</v>
      </c>
      <c r="G16" s="219">
        <v>8.3333333333333301E-2</v>
      </c>
      <c r="H16" s="219">
        <f t="shared" si="0"/>
        <v>1.0961805555555555E-3</v>
      </c>
      <c r="I16" s="220">
        <f>VLOOKUP(C16,'OPEN 1'!$C$2:$K$55,9,FALSE)</f>
        <v>45</v>
      </c>
      <c r="J16" s="221">
        <f>VLOOKUP(C16,'OPEN 2'!$C$1:$K$55,9,FALSE)</f>
        <v>90</v>
      </c>
      <c r="K16" s="221" t="e">
        <f>VLOOKUP(C16,'OPEN 3'!$C$2:$K$55,9,FALSE)</f>
        <v>#N/A</v>
      </c>
      <c r="L16" s="222">
        <v>0</v>
      </c>
      <c r="M16" s="222">
        <f t="shared" si="1"/>
        <v>135</v>
      </c>
      <c r="N16" s="223">
        <f>VLOOKUP(C16,'OPEN 1'!$C$1:$L$55,10,FALSE)</f>
        <v>4.1666666666666666E-3</v>
      </c>
      <c r="O16" s="223">
        <f>VLOOKUP(C16,'OPEN 2'!$C$1:$L$55,10,FALSE)</f>
        <v>4.093171296296297E-3</v>
      </c>
      <c r="P16" s="224">
        <v>0.54166666666666696</v>
      </c>
      <c r="Q16" s="225">
        <v>1.2083333333333299</v>
      </c>
      <c r="R16" s="219">
        <f t="shared" si="2"/>
        <v>8.2598379629629636E-3</v>
      </c>
    </row>
    <row r="17" spans="1:18" s="10" customFormat="1" x14ac:dyDescent="0.3">
      <c r="A17" s="101">
        <v>16</v>
      </c>
      <c r="B17" s="192" t="str">
        <f>'OPEN 1'!B12</f>
        <v>James Butler</v>
      </c>
      <c r="C17" s="192" t="str">
        <f>'OPEN 1'!C12</f>
        <v>Eli</v>
      </c>
      <c r="D17" s="223">
        <f>VLOOKUP(C17,'OPEN 1'!$C$1:$D$55,2,FALSE)</f>
        <v>4.4884259259259253E-4</v>
      </c>
      <c r="E17" s="223">
        <f>VLOOKUP(C17,'OPEN 2'!$C$1:$D$55,2,FALSE)</f>
        <v>3.8460648148148143E-4</v>
      </c>
      <c r="F17" s="223" t="e">
        <f>VLOOKUP(C17,'OPEN 3'!$C$2:$D$55,2,FALSE)</f>
        <v>#N/A</v>
      </c>
      <c r="G17" s="219">
        <v>8.3333333333333301E-2</v>
      </c>
      <c r="H17" s="219">
        <f t="shared" si="0"/>
        <v>8.3344907407407391E-4</v>
      </c>
      <c r="I17" s="220">
        <f>VLOOKUP(C17,'OPEN 1'!$C$2:$K$55,9,FALSE)</f>
        <v>60</v>
      </c>
      <c r="J17" s="221">
        <f>VLOOKUP(C17,'OPEN 2'!$C$1:$K$55,9,FALSE)</f>
        <v>75</v>
      </c>
      <c r="K17" s="221" t="e">
        <f>VLOOKUP(C17,'OPEN 3'!$C$2:$K$55,9,FALSE)</f>
        <v>#N/A</v>
      </c>
      <c r="L17" s="222">
        <v>0</v>
      </c>
      <c r="M17" s="222">
        <f t="shared" si="1"/>
        <v>135</v>
      </c>
      <c r="N17" s="223">
        <f>VLOOKUP(C17,'OPEN 1'!$C$1:$L$55,10,FALSE)</f>
        <v>4.1666666666666666E-3</v>
      </c>
      <c r="O17" s="223">
        <f>VLOOKUP(C17,'OPEN 2'!$C$1:$L$55,10,FALSE)</f>
        <v>4.1666666666666666E-3</v>
      </c>
      <c r="P17" s="224">
        <v>1.25</v>
      </c>
      <c r="Q17" s="225">
        <v>0.83333333333333404</v>
      </c>
      <c r="R17" s="219">
        <f t="shared" si="2"/>
        <v>8.3333333333333332E-3</v>
      </c>
    </row>
    <row r="18" spans="1:18" s="11" customFormat="1" x14ac:dyDescent="0.3">
      <c r="A18" s="101">
        <v>17</v>
      </c>
      <c r="B18" s="192" t="str">
        <f>'OPEN 1'!B13</f>
        <v>Tommy Blessing</v>
      </c>
      <c r="C18" s="192" t="str">
        <f>'OPEN 1'!C13</f>
        <v>Henry</v>
      </c>
      <c r="D18" s="223">
        <f>VLOOKUP(C18,'OPEN 1'!$C$1:$D$55,2,FALSE)</f>
        <v>5.4652777777777783E-4</v>
      </c>
      <c r="E18" s="223">
        <f>VLOOKUP(C18,'OPEN 2'!$C$1:$D$55,2,FALSE)</f>
        <v>7.3842592592592579E-4</v>
      </c>
      <c r="F18" s="223" t="e">
        <f>VLOOKUP(C18,'OPEN 3'!$C$2:$D$55,2,FALSE)</f>
        <v>#N/A</v>
      </c>
      <c r="G18" s="219">
        <v>0</v>
      </c>
      <c r="H18" s="219">
        <f t="shared" si="0"/>
        <v>1.2849537037037035E-3</v>
      </c>
      <c r="I18" s="220">
        <f>VLOOKUP(C18,'OPEN 1'!$C$2:$K$55,9,FALSE)</f>
        <v>60</v>
      </c>
      <c r="J18" s="221">
        <f>VLOOKUP(C18,'OPEN 2'!$C$1:$K$55,9,FALSE)</f>
        <v>75</v>
      </c>
      <c r="K18" s="221" t="e">
        <f>VLOOKUP(C18,'OPEN 3'!$C$2:$K$55,9,FALSE)</f>
        <v>#N/A</v>
      </c>
      <c r="L18" s="222">
        <v>0</v>
      </c>
      <c r="M18" s="222">
        <f t="shared" si="1"/>
        <v>135</v>
      </c>
      <c r="N18" s="223">
        <f>VLOOKUP(C18,'OPEN 1'!$C$1:$L$55,10,FALSE)</f>
        <v>4.1666666666666666E-3</v>
      </c>
      <c r="O18" s="223">
        <f>VLOOKUP(C18,'OPEN 2'!$C$1:$L$55,10,FALSE)</f>
        <v>4.1666666666666666E-3</v>
      </c>
      <c r="P18" s="224">
        <v>0.33333333333333298</v>
      </c>
      <c r="Q18" s="225">
        <v>0.625</v>
      </c>
      <c r="R18" s="219">
        <f t="shared" si="2"/>
        <v>8.3333333333333332E-3</v>
      </c>
    </row>
    <row r="19" spans="1:18" s="10" customFormat="1" x14ac:dyDescent="0.3">
      <c r="A19" s="101">
        <v>18</v>
      </c>
      <c r="B19" s="192" t="str">
        <f>'OPEN 1'!B25</f>
        <v>Randal Walker</v>
      </c>
      <c r="C19" s="192" t="str">
        <f>'OPEN 1'!C25</f>
        <v>Bear</v>
      </c>
      <c r="D19" s="223">
        <f>VLOOKUP(C19,'OPEN 1'!$C$1:$D$55,2,FALSE)</f>
        <v>3.2164351851851852E-4</v>
      </c>
      <c r="E19" s="223">
        <f>VLOOKUP(C19,'OPEN 2'!$C$1:$D$55,2,FALSE)</f>
        <v>3.5763888888888889E-4</v>
      </c>
      <c r="F19" s="223" t="e">
        <f>VLOOKUP(C19,'OPEN 3'!$C$2:$D$55,2,FALSE)</f>
        <v>#N/A</v>
      </c>
      <c r="G19" s="219">
        <v>8.3333333333333301E-2</v>
      </c>
      <c r="H19" s="219">
        <f t="shared" si="0"/>
        <v>6.7928240740740742E-4</v>
      </c>
      <c r="I19" s="220">
        <f>VLOOKUP(C19,'OPEN 1'!$C$2:$K$55,9,FALSE)</f>
        <v>40</v>
      </c>
      <c r="J19" s="221">
        <f>VLOOKUP(C19,'OPEN 2'!$C$1:$K$55,9,FALSE)</f>
        <v>90</v>
      </c>
      <c r="K19" s="221" t="e">
        <f>VLOOKUP(C19,'OPEN 3'!$C$2:$K$55,9,FALSE)</f>
        <v>#N/A</v>
      </c>
      <c r="L19" s="222">
        <v>0</v>
      </c>
      <c r="M19" s="222">
        <f t="shared" si="1"/>
        <v>130</v>
      </c>
      <c r="N19" s="223">
        <f>VLOOKUP(C19,'OPEN 1'!$C$1:$L$55,10,FALSE)</f>
        <v>4.1666666666666666E-3</v>
      </c>
      <c r="O19" s="223">
        <f>VLOOKUP(C19,'OPEN 2'!$C$1:$L$55,10,FALSE)</f>
        <v>3.5219907407407405E-3</v>
      </c>
      <c r="P19" s="224">
        <v>0.70833333333333304</v>
      </c>
      <c r="Q19" s="225">
        <v>0.70833333333333404</v>
      </c>
      <c r="R19" s="219">
        <f t="shared" si="2"/>
        <v>7.6886574074074071E-3</v>
      </c>
    </row>
    <row r="20" spans="1:18" s="11" customFormat="1" x14ac:dyDescent="0.3">
      <c r="A20" s="101">
        <v>19</v>
      </c>
      <c r="B20" s="192" t="str">
        <f>'OPEN 1'!B31</f>
        <v>James Butler</v>
      </c>
      <c r="C20" s="192" t="str">
        <f>'OPEN 1'!C31</f>
        <v>Glen</v>
      </c>
      <c r="D20" s="223">
        <f>VLOOKUP(C20,'OPEN 1'!$C$1:$D$55,2,FALSE)</f>
        <v>1.2209490740740742E-3</v>
      </c>
      <c r="E20" s="223">
        <f>VLOOKUP(C20,'OPEN 2'!$C$1:$D$55,2,FALSE)</f>
        <v>2.4317129629629632E-4</v>
      </c>
      <c r="F20" s="223" t="e">
        <f>VLOOKUP(C20,'OPEN 3'!$C$2:$D$55,2,FALSE)</f>
        <v>#N/A</v>
      </c>
      <c r="G20" s="219">
        <v>8.3333333333333301E-2</v>
      </c>
      <c r="H20" s="219">
        <f t="shared" si="0"/>
        <v>1.4641203703703704E-3</v>
      </c>
      <c r="I20" s="220">
        <f>VLOOKUP(C20,'OPEN 1'!$C$2:$K$55,9,FALSE)</f>
        <v>30</v>
      </c>
      <c r="J20" s="221">
        <f>VLOOKUP(C20,'OPEN 2'!$C$1:$K$55,9,FALSE)</f>
        <v>90</v>
      </c>
      <c r="K20" s="221" t="e">
        <f>VLOOKUP(C20,'OPEN 3'!$C$2:$K$55,9,FALSE)</f>
        <v>#N/A</v>
      </c>
      <c r="L20" s="222">
        <v>0</v>
      </c>
      <c r="M20" s="222">
        <f t="shared" si="1"/>
        <v>120</v>
      </c>
      <c r="N20" s="223">
        <f>VLOOKUP(C20,'OPEN 1'!$C$1:$L$55,10,FALSE)</f>
        <v>4.1666666666666666E-3</v>
      </c>
      <c r="O20" s="223">
        <f>VLOOKUP(C20,'OPEN 2'!$C$1:$L$55,10,FALSE)</f>
        <v>3.1478009259259259E-3</v>
      </c>
      <c r="P20" s="224">
        <v>0.875</v>
      </c>
      <c r="Q20" s="225">
        <v>0.95833333333333404</v>
      </c>
      <c r="R20" s="219">
        <f t="shared" si="2"/>
        <v>7.3144675925925929E-3</v>
      </c>
    </row>
    <row r="21" spans="1:18" s="10" customFormat="1" x14ac:dyDescent="0.3">
      <c r="A21" s="101">
        <v>20</v>
      </c>
      <c r="B21" s="192" t="str">
        <f>'OPEN 1'!B29</f>
        <v>Frankie Acosta</v>
      </c>
      <c r="C21" s="192" t="str">
        <f>'OPEN 1'!C29</f>
        <v>Sam</v>
      </c>
      <c r="D21" s="223">
        <f>VLOOKUP(C21,'OPEN 1'!$C$1:$D$55,2,FALSE)</f>
        <v>5.9953703703703699E-4</v>
      </c>
      <c r="E21" s="223">
        <f>VLOOKUP(C21,'OPEN 2'!$C$1:$D$55,2,FALSE)</f>
        <v>5.2002314814814815E-4</v>
      </c>
      <c r="F21" s="223" t="e">
        <f>VLOOKUP(C21,'OPEN 3'!$C$2:$D$55,2,FALSE)</f>
        <v>#N/A</v>
      </c>
      <c r="G21" s="219">
        <v>0</v>
      </c>
      <c r="H21" s="219">
        <f t="shared" si="0"/>
        <v>1.1195601851851852E-3</v>
      </c>
      <c r="I21" s="220">
        <f>VLOOKUP(C21,'OPEN 1'!$C$2:$K$55,9,FALSE)</f>
        <v>30</v>
      </c>
      <c r="J21" s="221">
        <f>VLOOKUP(C21,'OPEN 2'!$C$1:$K$55,9,FALSE)</f>
        <v>90</v>
      </c>
      <c r="K21" s="221" t="e">
        <f>VLOOKUP(C21,'OPEN 3'!$C$2:$K$55,9,FALSE)</f>
        <v>#N/A</v>
      </c>
      <c r="L21" s="222">
        <v>0</v>
      </c>
      <c r="M21" s="222">
        <f t="shared" si="1"/>
        <v>120</v>
      </c>
      <c r="N21" s="223">
        <f>VLOOKUP(C21,'OPEN 1'!$C$1:$L$55,10,FALSE)</f>
        <v>4.1666666666666666E-3</v>
      </c>
      <c r="O21" s="223">
        <f>VLOOKUP(C21,'OPEN 2'!$C$1:$L$55,10,FALSE)</f>
        <v>3.4114583333333327E-3</v>
      </c>
      <c r="P21" s="224">
        <v>1.2916666666666701</v>
      </c>
      <c r="Q21" s="225">
        <v>1.5</v>
      </c>
      <c r="R21" s="219">
        <f t="shared" si="2"/>
        <v>7.5781249999999998E-3</v>
      </c>
    </row>
    <row r="22" spans="1:18" s="11" customFormat="1" x14ac:dyDescent="0.3">
      <c r="A22" s="101">
        <v>21</v>
      </c>
      <c r="B22" s="192" t="str">
        <f>'OPEN 1'!B6</f>
        <v>Tommy Blessing</v>
      </c>
      <c r="C22" s="192" t="str">
        <f>'OPEN 1'!C6</f>
        <v>Gus</v>
      </c>
      <c r="D22" s="223">
        <f>VLOOKUP(C22,'OPEN 1'!$C$1:$D$55,2,FALSE)</f>
        <v>4.0393518518518518E-4</v>
      </c>
      <c r="E22" s="223">
        <f>VLOOKUP(C22,'OPEN 2'!$C$1:$D$55,2,FALSE)</f>
        <v>5.3449074074074065E-4</v>
      </c>
      <c r="F22" s="223" t="e">
        <f>VLOOKUP(C22,'OPEN 3'!$C$2:$D$55,2,FALSE)</f>
        <v>#N/A</v>
      </c>
      <c r="G22" s="219">
        <v>0</v>
      </c>
      <c r="H22" s="219">
        <f t="shared" si="0"/>
        <v>9.3842592592592589E-4</v>
      </c>
      <c r="I22" s="220">
        <f>VLOOKUP(C22,'OPEN 1'!$C$2:$K$55,9,FALSE)</f>
        <v>75</v>
      </c>
      <c r="J22" s="221">
        <f>VLOOKUP(C22,'OPEN 2'!$C$1:$K$55,9,FALSE)</f>
        <v>45</v>
      </c>
      <c r="K22" s="221" t="e">
        <f>VLOOKUP(C22,'OPEN 3'!$C$2:$K$55,9,FALSE)</f>
        <v>#N/A</v>
      </c>
      <c r="L22" s="222">
        <v>0</v>
      </c>
      <c r="M22" s="222">
        <f t="shared" si="1"/>
        <v>120</v>
      </c>
      <c r="N22" s="223">
        <f>VLOOKUP(C22,'OPEN 1'!$C$1:$L$55,10,FALSE)</f>
        <v>4.1666666666666666E-3</v>
      </c>
      <c r="O22" s="223">
        <f>VLOOKUP(C22,'OPEN 2'!$C$1:$L$55,10,FALSE)</f>
        <v>4.1666666666666666E-3</v>
      </c>
      <c r="P22" s="224">
        <v>0.125</v>
      </c>
      <c r="Q22" s="225">
        <v>4.1666666666666699E-2</v>
      </c>
      <c r="R22" s="219">
        <f t="shared" si="2"/>
        <v>8.3333333333333332E-3</v>
      </c>
    </row>
    <row r="23" spans="1:18" s="10" customFormat="1" x14ac:dyDescent="0.3">
      <c r="A23" s="101">
        <v>22</v>
      </c>
      <c r="B23" s="192" t="str">
        <f>'OPEN 1'!B35</f>
        <v>James Butler</v>
      </c>
      <c r="C23" s="192" t="str">
        <f>'OPEN 1'!C35</f>
        <v>Pete</v>
      </c>
      <c r="D23" s="223">
        <f>VLOOKUP(C23,'OPEN 1'!$C$1:$D$55,2,FALSE)</f>
        <v>7.1238425925925929E-4</v>
      </c>
      <c r="E23" s="223">
        <f>VLOOKUP(C23,'OPEN 2'!$C$1:$D$55,2,FALSE)</f>
        <v>3.5474537037037034E-4</v>
      </c>
      <c r="F23" s="223" t="e">
        <f>VLOOKUP(C23,'OPEN 3'!$C$2:$D$55,2,FALSE)</f>
        <v>#N/A</v>
      </c>
      <c r="G23" s="219">
        <v>0</v>
      </c>
      <c r="H23" s="219">
        <f t="shared" si="0"/>
        <v>1.0671296296296297E-3</v>
      </c>
      <c r="I23" s="220">
        <f>VLOOKUP(C23,'OPEN 1'!$C$2:$K$55,9,FALSE)</f>
        <v>15</v>
      </c>
      <c r="J23" s="221">
        <f>VLOOKUP(C23,'OPEN 2'!$C$1:$K$55,9,FALSE)</f>
        <v>90</v>
      </c>
      <c r="K23" s="221" t="e">
        <f>VLOOKUP(C23,'OPEN 3'!$C$2:$K$55,9,FALSE)</f>
        <v>#N/A</v>
      </c>
      <c r="L23" s="222">
        <v>0</v>
      </c>
      <c r="M23" s="222">
        <f t="shared" si="1"/>
        <v>105</v>
      </c>
      <c r="N23" s="223">
        <f>VLOOKUP(C23,'OPEN 1'!$C$1:$L$55,10,FALSE)</f>
        <v>4.1666666666666666E-3</v>
      </c>
      <c r="O23" s="223">
        <f>VLOOKUP(C23,'OPEN 2'!$C$1:$L$55,10,FALSE)</f>
        <v>2.9069444444444446E-3</v>
      </c>
      <c r="P23" s="224">
        <v>1.1666666666666701</v>
      </c>
      <c r="Q23" s="225">
        <v>0.54166666666666696</v>
      </c>
      <c r="R23" s="219">
        <f t="shared" si="2"/>
        <v>7.0736111111111112E-3</v>
      </c>
    </row>
    <row r="24" spans="1:18" s="10" customFormat="1" x14ac:dyDescent="0.3">
      <c r="A24" s="101">
        <v>23</v>
      </c>
      <c r="B24" s="192" t="str">
        <f>'OPEN 1'!B10</f>
        <v>Tanya Gifford</v>
      </c>
      <c r="C24" s="192" t="str">
        <f>'OPEN 1'!C10</f>
        <v>Brynn</v>
      </c>
      <c r="D24" s="223">
        <f>VLOOKUP(C24,'OPEN 1'!$C$1:$D$55,2,FALSE)</f>
        <v>3.9525462962962957E-4</v>
      </c>
      <c r="E24" s="223">
        <f>VLOOKUP(C24,'OPEN 2'!$C$1:$D$55,2,FALSE)</f>
        <v>2.9618055555555555E-4</v>
      </c>
      <c r="F24" s="223" t="e">
        <f>VLOOKUP(C24,'OPEN 3'!$C$2:$D$55,2,FALSE)</f>
        <v>#N/A</v>
      </c>
      <c r="G24" s="219">
        <v>0</v>
      </c>
      <c r="H24" s="219">
        <f t="shared" si="0"/>
        <v>6.9143518518518512E-4</v>
      </c>
      <c r="I24" s="220">
        <f>VLOOKUP(C24,'OPEN 1'!$C$2:$K$55,9,FALSE)</f>
        <v>60</v>
      </c>
      <c r="J24" s="221">
        <f>VLOOKUP(C24,'OPEN 2'!$C$1:$K$55,9,FALSE)</f>
        <v>45</v>
      </c>
      <c r="K24" s="221" t="e">
        <f>VLOOKUP(C24,'OPEN 3'!$C$2:$K$55,9,FALSE)</f>
        <v>#N/A</v>
      </c>
      <c r="L24" s="222">
        <v>0</v>
      </c>
      <c r="M24" s="222">
        <f t="shared" si="1"/>
        <v>105</v>
      </c>
      <c r="N24" s="223">
        <f>VLOOKUP(C24,'OPEN 1'!$C$1:$L$55,10,FALSE)</f>
        <v>4.1666666666666666E-3</v>
      </c>
      <c r="O24" s="223">
        <f>VLOOKUP(C24,'OPEN 2'!$C$1:$L$55,10,FALSE)</f>
        <v>4.1666666666666666E-3</v>
      </c>
      <c r="P24" s="224">
        <v>1.125</v>
      </c>
      <c r="Q24" s="225">
        <v>0.5</v>
      </c>
      <c r="R24" s="219">
        <f t="shared" si="2"/>
        <v>8.3333333333333332E-3</v>
      </c>
    </row>
    <row r="25" spans="1:18" s="10" customFormat="1" x14ac:dyDescent="0.3">
      <c r="A25" s="101">
        <v>24</v>
      </c>
      <c r="B25" s="192" t="str">
        <f>'OPEN 1'!B17</f>
        <v>Mike Thompson</v>
      </c>
      <c r="C25" s="192" t="str">
        <f>'OPEN 1'!C17</f>
        <v>Dallas</v>
      </c>
      <c r="D25" s="223">
        <f>VLOOKUP(C25,'OPEN 1'!$C$1:$D$55,2,FALSE)</f>
        <v>3.826388888888889E-4</v>
      </c>
      <c r="E25" s="223">
        <f>VLOOKUP(C25,'OPEN 2'!$C$1:$D$55,2,FALSE)</f>
        <v>4.6296296296296293E-4</v>
      </c>
      <c r="F25" s="223" t="e">
        <f>VLOOKUP(C25,'OPEN 3'!$C$2:$D$55,2,FALSE)</f>
        <v>#N/A</v>
      </c>
      <c r="G25" s="219">
        <v>8.3333333333333301E-2</v>
      </c>
      <c r="H25" s="219">
        <f t="shared" si="0"/>
        <v>8.4560185185185183E-4</v>
      </c>
      <c r="I25" s="220">
        <f>VLOOKUP(C25,'OPEN 1'!$C$2:$K$55,9,FALSE)</f>
        <v>45</v>
      </c>
      <c r="J25" s="221">
        <f>VLOOKUP(C25,'OPEN 2'!$C$1:$K$55,9,FALSE)</f>
        <v>60</v>
      </c>
      <c r="K25" s="221" t="e">
        <f>VLOOKUP(C25,'OPEN 3'!$C$2:$K$55,9,FALSE)</f>
        <v>#N/A</v>
      </c>
      <c r="L25" s="222">
        <v>0</v>
      </c>
      <c r="M25" s="222">
        <f t="shared" si="1"/>
        <v>105</v>
      </c>
      <c r="N25" s="223">
        <f>VLOOKUP(C25,'OPEN 1'!$C$1:$L$55,10,FALSE)</f>
        <v>4.1666666666666666E-3</v>
      </c>
      <c r="O25" s="223">
        <f>VLOOKUP(C25,'OPEN 2'!$C$1:$L$55,10,FALSE)</f>
        <v>4.1666666666666666E-3</v>
      </c>
      <c r="P25" s="224">
        <v>0.41666666666666702</v>
      </c>
      <c r="Q25" s="225">
        <v>0.20833333333333301</v>
      </c>
      <c r="R25" s="219">
        <f t="shared" si="2"/>
        <v>8.3333333333333332E-3</v>
      </c>
    </row>
    <row r="26" spans="1:18" s="11" customFormat="1" x14ac:dyDescent="0.3">
      <c r="A26" s="101">
        <v>25</v>
      </c>
      <c r="B26" s="192" t="str">
        <f>'OPEN 1'!B18</f>
        <v>Tim Gifford</v>
      </c>
      <c r="C26" s="192" t="str">
        <f>'OPEN 1'!C18</f>
        <v>Cheetah</v>
      </c>
      <c r="D26" s="223">
        <f>VLOOKUP(C26,'OPEN 1'!$C$1:$D$55,2,FALSE)</f>
        <v>3.9479166666666672E-4</v>
      </c>
      <c r="E26" s="223">
        <f>VLOOKUP(C26,'OPEN 2'!$C$1:$D$55,2,FALSE)</f>
        <v>4.5868055555555565E-4</v>
      </c>
      <c r="F26" s="223" t="e">
        <f>VLOOKUP(C26,'OPEN 3'!$C$2:$D$55,2,FALSE)</f>
        <v>#N/A</v>
      </c>
      <c r="G26" s="219">
        <v>0</v>
      </c>
      <c r="H26" s="219">
        <f t="shared" si="0"/>
        <v>8.5347222222222237E-4</v>
      </c>
      <c r="I26" s="220">
        <f>VLOOKUP(C26,'OPEN 1'!$C$2:$K$55,9,FALSE)</f>
        <v>45</v>
      </c>
      <c r="J26" s="221">
        <f>VLOOKUP(C26,'OPEN 2'!$C$1:$K$55,9,FALSE)</f>
        <v>60</v>
      </c>
      <c r="K26" s="221" t="e">
        <f>VLOOKUP(C26,'OPEN 3'!$C$2:$K$55,9,FALSE)</f>
        <v>#N/A</v>
      </c>
      <c r="L26" s="222">
        <v>0</v>
      </c>
      <c r="M26" s="222">
        <f t="shared" si="1"/>
        <v>105</v>
      </c>
      <c r="N26" s="223">
        <f>VLOOKUP(C26,'OPEN 1'!$C$1:$L$55,10,FALSE)</f>
        <v>4.1666666666666666E-3</v>
      </c>
      <c r="O26" s="223">
        <f>VLOOKUP(C26,'OPEN 2'!$C$1:$L$55,10,FALSE)</f>
        <v>4.1666666666666666E-3</v>
      </c>
      <c r="P26" s="224">
        <v>0.45833333333333298</v>
      </c>
      <c r="Q26" s="225">
        <v>0.29166666666666702</v>
      </c>
      <c r="R26" s="219">
        <f t="shared" si="2"/>
        <v>8.3333333333333332E-3</v>
      </c>
    </row>
    <row r="27" spans="1:18" s="10" customFormat="1" x14ac:dyDescent="0.3">
      <c r="A27" s="101">
        <v>26</v>
      </c>
      <c r="B27" s="192" t="str">
        <f>'OPEN 1'!B28</f>
        <v>Chris Timmons</v>
      </c>
      <c r="C27" s="192" t="str">
        <f>'OPEN 1'!C28</f>
        <v>Coop</v>
      </c>
      <c r="D27" s="223">
        <f>VLOOKUP(C27,'OPEN 1'!$C$1:$D$55,2,FALSE)</f>
        <v>4.3159722222222216E-4</v>
      </c>
      <c r="E27" s="223">
        <f>VLOOKUP(C27,'OPEN 2'!$C$1:$D$55,2,FALSE)</f>
        <v>3.3101851851851852E-4</v>
      </c>
      <c r="F27" s="223" t="e">
        <f>VLOOKUP(C27,'OPEN 3'!$C$2:$D$55,2,FALSE)</f>
        <v>#N/A</v>
      </c>
      <c r="G27" s="219">
        <v>8.3333333333333301E-2</v>
      </c>
      <c r="H27" s="219">
        <f t="shared" si="0"/>
        <v>7.6261574074074068E-4</v>
      </c>
      <c r="I27" s="220">
        <f>VLOOKUP(C27,'OPEN 1'!$C$2:$K$55,9,FALSE)</f>
        <v>30</v>
      </c>
      <c r="J27" s="221">
        <f>VLOOKUP(C27,'OPEN 2'!$C$1:$K$55,9,FALSE)</f>
        <v>60</v>
      </c>
      <c r="K27" s="221" t="e">
        <f>VLOOKUP(C27,'OPEN 3'!$C$2:$K$55,9,FALSE)</f>
        <v>#N/A</v>
      </c>
      <c r="L27" s="222">
        <v>0</v>
      </c>
      <c r="M27" s="222">
        <f t="shared" si="1"/>
        <v>90</v>
      </c>
      <c r="N27" s="223">
        <f>VLOOKUP(C27,'OPEN 1'!$C$1:$L$55,10,FALSE)</f>
        <v>4.1666666666666666E-3</v>
      </c>
      <c r="O27" s="223">
        <f>VLOOKUP(C27,'OPEN 2'!$C$1:$L$55,10,FALSE)</f>
        <v>4.1666666666666666E-3</v>
      </c>
      <c r="P27" s="224">
        <v>0.79166666666666696</v>
      </c>
      <c r="Q27" s="225">
        <v>1.7083333333333299</v>
      </c>
      <c r="R27" s="219">
        <f t="shared" si="2"/>
        <v>8.3333333333333332E-3</v>
      </c>
    </row>
    <row r="28" spans="1:18" s="11" customFormat="1" x14ac:dyDescent="0.3">
      <c r="A28" s="101">
        <v>27</v>
      </c>
      <c r="B28" s="192" t="str">
        <f>'OPEN 1'!B9</f>
        <v>Angie Johnson</v>
      </c>
      <c r="C28" s="192" t="str">
        <f>'OPEN 1'!C9</f>
        <v>Double J Belle</v>
      </c>
      <c r="D28" s="223">
        <f>VLOOKUP(C28,'OPEN 1'!$C$1:$D$55,2,FALSE)</f>
        <v>3.5555555555555557E-4</v>
      </c>
      <c r="E28" s="223">
        <f>VLOOKUP(C28,'OPEN 2'!$C$1:$D$55,2,FALSE)</f>
        <v>4.4212962962962961E-4</v>
      </c>
      <c r="F28" s="223" t="e">
        <f>VLOOKUP(C28,'OPEN 3'!$C$2:$D$55,2,FALSE)</f>
        <v>#N/A</v>
      </c>
      <c r="G28" s="219">
        <v>0</v>
      </c>
      <c r="H28" s="219">
        <f t="shared" si="0"/>
        <v>7.9768518518518513E-4</v>
      </c>
      <c r="I28" s="220">
        <f>VLOOKUP(C28,'OPEN 1'!$C$2:$K$55,9,FALSE)</f>
        <v>60</v>
      </c>
      <c r="J28" s="221">
        <f>VLOOKUP(C28,'OPEN 2'!$C$1:$K$55,9,FALSE)</f>
        <v>30</v>
      </c>
      <c r="K28" s="221" t="e">
        <f>VLOOKUP(C28,'OPEN 3'!$C$2:$K$55,9,FALSE)</f>
        <v>#N/A</v>
      </c>
      <c r="L28" s="222">
        <v>0</v>
      </c>
      <c r="M28" s="222">
        <f t="shared" si="1"/>
        <v>90</v>
      </c>
      <c r="N28" s="223">
        <f>VLOOKUP(C28,'OPEN 1'!$C$1:$L$55,10,FALSE)</f>
        <v>4.1666666666666666E-3</v>
      </c>
      <c r="O28" s="223">
        <f>VLOOKUP(C28,'OPEN 2'!$C$1:$L$55,10,FALSE)</f>
        <v>4.1666666666666666E-3</v>
      </c>
      <c r="P28" s="224">
        <v>0.25</v>
      </c>
      <c r="Q28" s="225">
        <v>0.91666666666666696</v>
      </c>
      <c r="R28" s="219">
        <f t="shared" si="2"/>
        <v>8.3333333333333332E-3</v>
      </c>
    </row>
    <row r="29" spans="1:18" s="10" customFormat="1" x14ac:dyDescent="0.3">
      <c r="A29" s="101">
        <v>28</v>
      </c>
      <c r="B29" s="192" t="str">
        <f>'OPEN 1'!B26</f>
        <v>Tanya Gifford</v>
      </c>
      <c r="C29" s="192" t="str">
        <f>'OPEN 1'!C26</f>
        <v>Twist</v>
      </c>
      <c r="D29" s="223">
        <f>VLOOKUP(C29,'OPEN 1'!$C$1:$D$55,2,FALSE)</f>
        <v>3.072916666666667E-4</v>
      </c>
      <c r="E29" s="223">
        <f>VLOOKUP(C29,'OPEN 2'!$C$1:$D$55,2,FALSE)</f>
        <v>1.0287037037037038E-3</v>
      </c>
      <c r="F29" s="223" t="e">
        <f>VLOOKUP(C29,'OPEN 3'!$C$2:$D$55,2,FALSE)</f>
        <v>#N/A</v>
      </c>
      <c r="G29" s="219">
        <v>0</v>
      </c>
      <c r="H29" s="219">
        <f t="shared" si="0"/>
        <v>1.3359953703703704E-3</v>
      </c>
      <c r="I29" s="220">
        <f>VLOOKUP(C29,'OPEN 1'!$C$2:$K$55,9,FALSE)</f>
        <v>30</v>
      </c>
      <c r="J29" s="221">
        <f>VLOOKUP(C29,'OPEN 2'!$C$1:$K$55,9,FALSE)</f>
        <v>60</v>
      </c>
      <c r="K29" s="221" t="e">
        <f>VLOOKUP(C29,'OPEN 3'!$C$2:$K$55,9,FALSE)</f>
        <v>#N/A</v>
      </c>
      <c r="L29" s="222">
        <v>0</v>
      </c>
      <c r="M29" s="222">
        <f t="shared" si="1"/>
        <v>90</v>
      </c>
      <c r="N29" s="223">
        <f>VLOOKUP(C29,'OPEN 1'!$C$1:$L$55,10,FALSE)</f>
        <v>4.1666666666666666E-3</v>
      </c>
      <c r="O29" s="223">
        <f>VLOOKUP(C29,'OPEN 2'!$C$1:$L$55,10,FALSE)</f>
        <v>4.1666666666666666E-3</v>
      </c>
      <c r="P29" s="224">
        <v>1.0416666666666701</v>
      </c>
      <c r="Q29" s="225">
        <v>0</v>
      </c>
      <c r="R29" s="219">
        <f t="shared" si="2"/>
        <v>8.3333333333333332E-3</v>
      </c>
    </row>
    <row r="30" spans="1:18" s="11" customFormat="1" x14ac:dyDescent="0.3">
      <c r="A30" s="101">
        <v>29</v>
      </c>
      <c r="B30" s="192" t="str">
        <f>'OPEN 1'!B19</f>
        <v>Chris Timmons</v>
      </c>
      <c r="C30" s="192" t="str">
        <f>'OPEN 1'!C19</f>
        <v>Bullet</v>
      </c>
      <c r="D30" s="223">
        <f>VLOOKUP(C30,'OPEN 1'!$C$1:$D$55,2,FALSE)</f>
        <v>4.0127314814814816E-4</v>
      </c>
      <c r="E30" s="223">
        <f>VLOOKUP(C30,'OPEN 2'!$C$1:$D$55,2,FALSE)</f>
        <v>1.0733796296296296E-3</v>
      </c>
      <c r="F30" s="223" t="e">
        <f>VLOOKUP(C30,'OPEN 3'!$C$2:$D$55,2,FALSE)</f>
        <v>#N/A</v>
      </c>
      <c r="G30" s="219">
        <v>0</v>
      </c>
      <c r="H30" s="219">
        <f t="shared" si="0"/>
        <v>1.4746527777777779E-3</v>
      </c>
      <c r="I30" s="220">
        <f>VLOOKUP(C30,'OPEN 1'!$C$2:$K$55,9,FALSE)</f>
        <v>45</v>
      </c>
      <c r="J30" s="221">
        <f>VLOOKUP(C30,'OPEN 2'!$C$1:$K$55,9,FALSE)</f>
        <v>45</v>
      </c>
      <c r="K30" s="221" t="e">
        <f>VLOOKUP(C30,'OPEN 3'!$C$2:$K$55,9,FALSE)</f>
        <v>#N/A</v>
      </c>
      <c r="L30" s="222">
        <v>0</v>
      </c>
      <c r="M30" s="222">
        <f t="shared" si="1"/>
        <v>90</v>
      </c>
      <c r="N30" s="223">
        <f>VLOOKUP(C30,'OPEN 1'!$C$1:$L$55,10,FALSE)</f>
        <v>4.1666666666666666E-3</v>
      </c>
      <c r="O30" s="223">
        <f>VLOOKUP(C30,'OPEN 2'!$C$1:$L$55,10,FALSE)</f>
        <v>4.1666666666666666E-3</v>
      </c>
      <c r="P30" s="224">
        <v>0.5</v>
      </c>
      <c r="Q30" s="225">
        <v>1.25</v>
      </c>
      <c r="R30" s="219">
        <f t="shared" si="2"/>
        <v>8.3333333333333332E-3</v>
      </c>
    </row>
    <row r="31" spans="1:18" s="10" customFormat="1" x14ac:dyDescent="0.3">
      <c r="A31" s="101">
        <v>30</v>
      </c>
      <c r="B31" s="192" t="str">
        <f>'OPEN 1'!B32</f>
        <v>Bo Suhr</v>
      </c>
      <c r="C31" s="192" t="str">
        <f>'OPEN 1'!C32</f>
        <v>Fancy</v>
      </c>
      <c r="D31" s="223">
        <f>VLOOKUP(C31,'OPEN 1'!$C$1:$D$55,2,FALSE)</f>
        <v>3.2732638888888885E-3</v>
      </c>
      <c r="E31" s="223">
        <f>VLOOKUP(C31,'OPEN 2'!$C$1:$D$55,2,FALSE)</f>
        <v>6.5659722222222215E-4</v>
      </c>
      <c r="F31" s="223" t="e">
        <f>VLOOKUP(C31,'OPEN 3'!$C$2:$D$55,2,FALSE)</f>
        <v>#N/A</v>
      </c>
      <c r="G31" s="219">
        <v>8.3333333333333301E-2</v>
      </c>
      <c r="H31" s="219">
        <f t="shared" si="0"/>
        <v>3.9298611111111105E-3</v>
      </c>
      <c r="I31" s="220">
        <f>VLOOKUP(C31,'OPEN 1'!$C$2:$K$55,9,FALSE)</f>
        <v>30</v>
      </c>
      <c r="J31" s="221">
        <f>VLOOKUP(C31,'OPEN 2'!$C$1:$K$55,9,FALSE)</f>
        <v>60</v>
      </c>
      <c r="K31" s="221" t="e">
        <f>VLOOKUP(C31,'OPEN 3'!$C$2:$K$55,9,FALSE)</f>
        <v>#N/A</v>
      </c>
      <c r="L31" s="222">
        <v>0</v>
      </c>
      <c r="M31" s="222">
        <f t="shared" si="1"/>
        <v>90</v>
      </c>
      <c r="N31" s="223">
        <f>VLOOKUP(C31,'OPEN 1'!$C$1:$L$55,10,FALSE)</f>
        <v>4.1666666666666666E-3</v>
      </c>
      <c r="O31" s="223">
        <f>VLOOKUP(C31,'OPEN 2'!$C$1:$L$55,10,FALSE)</f>
        <v>4.1666666666666666E-3</v>
      </c>
      <c r="P31" s="224">
        <v>0</v>
      </c>
      <c r="Q31" s="225">
        <v>8.3333333333333301E-2</v>
      </c>
      <c r="R31" s="219">
        <f t="shared" si="2"/>
        <v>8.3333333333333332E-3</v>
      </c>
    </row>
    <row r="32" spans="1:18" s="11" customFormat="1" x14ac:dyDescent="0.3">
      <c r="A32" s="101">
        <v>31</v>
      </c>
      <c r="B32" s="192" t="str">
        <f>'OPEN 1'!B33</f>
        <v>Mike Collins</v>
      </c>
      <c r="C32" s="192" t="str">
        <f>'OPEN 1'!C33</f>
        <v>Penny</v>
      </c>
      <c r="D32" s="223">
        <f>VLOOKUP(C32,'OPEN 1'!$C$1:$D$55,2,FALSE)</f>
        <v>1.2674768518518519E-3</v>
      </c>
      <c r="E32" s="223">
        <f>VLOOKUP(C32,'OPEN 2'!$C$1:$D$55,2,FALSE)</f>
        <v>8.6192129629629639E-4</v>
      </c>
      <c r="F32" s="223" t="e">
        <f>VLOOKUP(C32,'OPEN 3'!$C$2:$D$55,2,FALSE)</f>
        <v>#N/A</v>
      </c>
      <c r="G32" s="219">
        <v>0</v>
      </c>
      <c r="H32" s="219">
        <f t="shared" si="0"/>
        <v>2.1293981481481485E-3</v>
      </c>
      <c r="I32" s="220">
        <f>VLOOKUP(C32,'OPEN 1'!$C$2:$K$55,9,FALSE)</f>
        <v>20</v>
      </c>
      <c r="J32" s="221">
        <f>VLOOKUP(C32,'OPEN 2'!$C$1:$K$55,9,FALSE)</f>
        <v>60</v>
      </c>
      <c r="K32" s="221" t="e">
        <f>VLOOKUP(C32,'OPEN 3'!$C$2:$K$55,9,FALSE)</f>
        <v>#N/A</v>
      </c>
      <c r="L32" s="222">
        <v>0</v>
      </c>
      <c r="M32" s="222">
        <f t="shared" si="1"/>
        <v>80</v>
      </c>
      <c r="N32" s="223">
        <f>VLOOKUP(C32,'OPEN 1'!$C$1:$L$55,10,FALSE)</f>
        <v>4.1666666666666666E-3</v>
      </c>
      <c r="O32" s="223">
        <f>VLOOKUP(C32,'OPEN 2'!$C$1:$L$55,10,FALSE)</f>
        <v>4.1666666666666666E-3</v>
      </c>
      <c r="P32" s="224">
        <v>0.95833333333333304</v>
      </c>
      <c r="Q32" s="225">
        <v>1.375</v>
      </c>
      <c r="R32" s="219">
        <f t="shared" si="2"/>
        <v>8.3333333333333332E-3</v>
      </c>
    </row>
    <row r="33" spans="1:18" x14ac:dyDescent="0.3">
      <c r="A33" s="101">
        <v>32</v>
      </c>
      <c r="B33" s="192" t="str">
        <f>'OPEN 1'!B27</f>
        <v>Jim Seals</v>
      </c>
      <c r="C33" s="192" t="str">
        <f>'OPEN 1'!C27</f>
        <v>Reba</v>
      </c>
      <c r="D33" s="223">
        <f>VLOOKUP(C33,'OPEN 1'!$C$1:$D$55,2,FALSE)</f>
        <v>4.0636574074074072E-4</v>
      </c>
      <c r="E33" s="223">
        <f>VLOOKUP(C33,'OPEN 2'!$C$1:$D$55,2,FALSE)</f>
        <v>7.4444444444444439E-4</v>
      </c>
      <c r="F33" s="223" t="e">
        <f>VLOOKUP(C33,'OPEN 3'!$C$2:$D$55,2,FALSE)</f>
        <v>#N/A</v>
      </c>
      <c r="G33" s="219">
        <v>0</v>
      </c>
      <c r="H33" s="219">
        <f t="shared" si="0"/>
        <v>1.1508101851851851E-3</v>
      </c>
      <c r="I33" s="220">
        <f>VLOOKUP(C33,'OPEN 1'!$C$2:$K$55,9,FALSE)</f>
        <v>30</v>
      </c>
      <c r="J33" s="221">
        <f>VLOOKUP(C33,'OPEN 2'!$C$1:$K$55,9,FALSE)</f>
        <v>30</v>
      </c>
      <c r="K33" s="221" t="e">
        <f>VLOOKUP(C33,'OPEN 3'!$C$2:$K$55,9,FALSE)</f>
        <v>#N/A</v>
      </c>
      <c r="L33" s="222">
        <v>0</v>
      </c>
      <c r="M33" s="222">
        <f t="shared" si="1"/>
        <v>60</v>
      </c>
      <c r="N33" s="223">
        <f>VLOOKUP(C33,'OPEN 1'!$C$1:$L$55,10,FALSE)</f>
        <v>4.1666666666666666E-3</v>
      </c>
      <c r="O33" s="223">
        <f>VLOOKUP(C33,'OPEN 2'!$C$1:$L$55,10,FALSE)</f>
        <v>4.1666666666666666E-3</v>
      </c>
      <c r="P33" s="224">
        <v>0.75</v>
      </c>
      <c r="Q33" s="225">
        <v>0.750000000000001</v>
      </c>
      <c r="R33" s="219">
        <f t="shared" si="2"/>
        <v>8.3333333333333332E-3</v>
      </c>
    </row>
    <row r="34" spans="1:18" x14ac:dyDescent="0.3">
      <c r="A34" s="101">
        <v>33</v>
      </c>
      <c r="B34" s="192" t="str">
        <f>'OPEN 1'!B30</f>
        <v>Jim Rochester</v>
      </c>
      <c r="C34" s="192" t="str">
        <f>'OPEN 1'!C30</f>
        <v>Scooch</v>
      </c>
      <c r="D34" s="223">
        <f>VLOOKUP(C34,'OPEN 1'!$C$1:$D$55,2,FALSE)</f>
        <v>9.1898148148148145E-4</v>
      </c>
      <c r="E34" s="223">
        <f>VLOOKUP(C34,'OPEN 2'!$C$1:$D$55,2,FALSE)</f>
        <v>1.2820601851851853E-3</v>
      </c>
      <c r="F34" s="223" t="e">
        <f>VLOOKUP(C34,'OPEN 3'!$C$2:$D$55,2,FALSE)</f>
        <v>#N/A</v>
      </c>
      <c r="G34" s="219">
        <v>0</v>
      </c>
      <c r="H34" s="219">
        <f t="shared" si="0"/>
        <v>2.2010416666666667E-3</v>
      </c>
      <c r="I34" s="220">
        <f>VLOOKUP(C34,'OPEN 1'!$C$2:$K$55,9,FALSE)</f>
        <v>30</v>
      </c>
      <c r="J34" s="221">
        <f>VLOOKUP(C34,'OPEN 2'!$C$1:$K$55,9,FALSE)</f>
        <v>15</v>
      </c>
      <c r="K34" s="221" t="e">
        <f>VLOOKUP(C34,'OPEN 3'!$C$2:$K$55,9,FALSE)</f>
        <v>#N/A</v>
      </c>
      <c r="L34" s="222">
        <v>0</v>
      </c>
      <c r="M34" s="222">
        <f t="shared" si="1"/>
        <v>45</v>
      </c>
      <c r="N34" s="223">
        <f>VLOOKUP(C34,'OPEN 1'!$C$1:$L$55,10,FALSE)</f>
        <v>4.1666666666666666E-3</v>
      </c>
      <c r="O34" s="223">
        <f>VLOOKUP(C34,'OPEN 2'!$C$1:$L$55,10,FALSE)</f>
        <v>4.1666666666666666E-3</v>
      </c>
      <c r="P34" s="224">
        <v>0.83333333333333304</v>
      </c>
      <c r="Q34" s="225">
        <v>1.6666666666666701</v>
      </c>
      <c r="R34" s="219">
        <f t="shared" si="2"/>
        <v>8.3333333333333332E-3</v>
      </c>
    </row>
    <row r="35" spans="1:18" x14ac:dyDescent="0.3">
      <c r="A35" s="101">
        <v>34</v>
      </c>
      <c r="B35" s="192" t="str">
        <f>'OPEN 1'!B34</f>
        <v>Kyle Dillard</v>
      </c>
      <c r="C35" s="192" t="str">
        <f>'OPEN 1'!C34</f>
        <v>Bolley</v>
      </c>
      <c r="D35" s="223">
        <f>VLOOKUP(C35,'OPEN 1'!$C$1:$D$55,2,FALSE)</f>
        <v>3.8599537037037037E-4</v>
      </c>
      <c r="E35" s="223">
        <f>VLOOKUP(C35,'OPEN 2'!$C$1:$D$55,2,FALSE)</f>
        <v>4.4537037037037033E-4</v>
      </c>
      <c r="F35" s="223" t="e">
        <f>VLOOKUP(C35,'OPEN 3'!$C$2:$D$55,2,FALSE)</f>
        <v>#N/A</v>
      </c>
      <c r="G35" s="219">
        <v>8.3333333333333301E-2</v>
      </c>
      <c r="H35" s="219">
        <f t="shared" si="0"/>
        <v>8.313657407407407E-4</v>
      </c>
      <c r="I35" s="220">
        <f>VLOOKUP(C35,'OPEN 1'!$C$2:$K$55,9,FALSE)</f>
        <v>15</v>
      </c>
      <c r="J35" s="221">
        <f>VLOOKUP(C35,'OPEN 2'!$C$1:$K$55,9,FALSE)</f>
        <v>15</v>
      </c>
      <c r="K35" s="221" t="e">
        <f>VLOOKUP(C35,'OPEN 3'!$C$2:$K$55,9,FALSE)</f>
        <v>#N/A</v>
      </c>
      <c r="L35" s="222">
        <v>0</v>
      </c>
      <c r="M35" s="222">
        <f t="shared" si="1"/>
        <v>30</v>
      </c>
      <c r="N35" s="223">
        <f>VLOOKUP(C35,'OPEN 1'!$C$1:$L$55,10,FALSE)</f>
        <v>4.1666666666666666E-3</v>
      </c>
      <c r="O35" s="223">
        <f>VLOOKUP(C35,'OPEN 2'!$C$1:$L$55,10,FALSE)</f>
        <v>4.1666666666666666E-3</v>
      </c>
      <c r="P35" s="224">
        <v>1</v>
      </c>
      <c r="Q35" s="225">
        <v>1.0833333333333299</v>
      </c>
      <c r="R35" s="219">
        <f t="shared" si="2"/>
        <v>8.3333333333333332E-3</v>
      </c>
    </row>
    <row r="36" spans="1:18" x14ac:dyDescent="0.3">
      <c r="A36" s="101">
        <v>35</v>
      </c>
      <c r="B36" s="192">
        <f>'OPEN 1'!B36</f>
        <v>0</v>
      </c>
      <c r="C36" s="192">
        <f>'OPEN 1'!C36</f>
        <v>0</v>
      </c>
      <c r="D36" s="223" t="e">
        <f>VLOOKUP(C36,'OPEN 1'!$C$1:$D$55,2,FALSE)</f>
        <v>#N/A</v>
      </c>
      <c r="E36" s="223" t="e">
        <f>VLOOKUP(C36,'OPEN 2'!$C$1:$D$55,2,FALSE)</f>
        <v>#N/A</v>
      </c>
      <c r="F36" s="223" t="e">
        <f>VLOOKUP(C36,'OPEN 3'!$C$2:$D$55,2,FALSE)</f>
        <v>#N/A</v>
      </c>
      <c r="G36" s="219">
        <v>0</v>
      </c>
      <c r="H36" s="219" t="e">
        <f t="shared" ref="H36:H48" si="3">SUM(D36:E36)</f>
        <v>#N/A</v>
      </c>
      <c r="I36" s="220" t="e">
        <f>VLOOKUP(C36,'OPEN 1'!$C$2:$K$55,9,FALSE)</f>
        <v>#N/A</v>
      </c>
      <c r="J36" s="221" t="e">
        <f>VLOOKUP(C36,'OPEN 2'!$C$1:$K$55,9,FALSE)</f>
        <v>#N/A</v>
      </c>
      <c r="K36" s="221" t="e">
        <f>VLOOKUP(C36,'OPEN 3'!$C$2:$K$55,9,FALSE)</f>
        <v>#N/A</v>
      </c>
      <c r="L36" s="222">
        <v>0</v>
      </c>
      <c r="M36" s="222" t="e">
        <f t="shared" ref="M36:M48" si="4">SUM(I36:L36)</f>
        <v>#N/A</v>
      </c>
      <c r="N36" s="223" t="e">
        <f>VLOOKUP(C36,'OPEN 1'!$C$3:$L$55,10,FALSE)</f>
        <v>#N/A</v>
      </c>
      <c r="O36" s="223" t="e">
        <f>VLOOKUP(C36,'OPEN 2'!$C$1:$L$55,10,FALSE)</f>
        <v>#N/A</v>
      </c>
      <c r="P36" s="224" t="e">
        <f>VLOOKUP(C36,'OPEN 3'!$C$2:$L$55,10,FALSE)</f>
        <v>#N/A</v>
      </c>
      <c r="Q36" s="225">
        <v>0.25</v>
      </c>
      <c r="R36" s="219" t="e">
        <f t="shared" ref="R36:R48" si="5">SUM(N36:P36)</f>
        <v>#N/A</v>
      </c>
    </row>
    <row r="37" spans="1:18" x14ac:dyDescent="0.3">
      <c r="A37" s="101">
        <v>36</v>
      </c>
      <c r="B37" s="192">
        <f>'OPEN 1'!B37</f>
        <v>0</v>
      </c>
      <c r="C37" s="192">
        <f>'OPEN 1'!C37</f>
        <v>0</v>
      </c>
      <c r="D37" s="223" t="e">
        <f>VLOOKUP(C37,'OPEN 1'!$C$1:$D$55,2,FALSE)</f>
        <v>#N/A</v>
      </c>
      <c r="E37" s="223" t="e">
        <f>VLOOKUP(C37,'OPEN 2'!$C$1:$D$55,2,FALSE)</f>
        <v>#N/A</v>
      </c>
      <c r="F37" s="223" t="e">
        <f>VLOOKUP(C37,'OPEN 3'!$C$2:$D$55,2,FALSE)</f>
        <v>#N/A</v>
      </c>
      <c r="G37" s="219">
        <v>0</v>
      </c>
      <c r="H37" s="219" t="e">
        <f t="shared" si="3"/>
        <v>#N/A</v>
      </c>
      <c r="I37" s="220" t="e">
        <f>VLOOKUP(C37,'OPEN 1'!$C$2:$K$55,9,FALSE)</f>
        <v>#N/A</v>
      </c>
      <c r="J37" s="221" t="e">
        <f>VLOOKUP(C37,'OPEN 2'!$C$1:$K$55,9,FALSE)</f>
        <v>#N/A</v>
      </c>
      <c r="K37" s="221" t="e">
        <f>VLOOKUP(C37,'OPEN 3'!$C$2:$K$55,9,FALSE)</f>
        <v>#N/A</v>
      </c>
      <c r="L37" s="222">
        <v>0</v>
      </c>
      <c r="M37" s="222" t="e">
        <f t="shared" si="4"/>
        <v>#N/A</v>
      </c>
      <c r="N37" s="223" t="e">
        <f>VLOOKUP(C37,'OPEN 1'!$C$3:$L$55,10,FALSE)</f>
        <v>#N/A</v>
      </c>
      <c r="O37" s="223" t="e">
        <f>VLOOKUP(C37,'OPEN 2'!$C$1:$L$55,10,FALSE)</f>
        <v>#N/A</v>
      </c>
      <c r="P37" s="224" t="e">
        <f>VLOOKUP(C37,'OPEN 3'!$C$2:$L$55,10,FALSE)</f>
        <v>#N/A</v>
      </c>
      <c r="Q37" s="225">
        <v>0.66666666666666696</v>
      </c>
      <c r="R37" s="219" t="e">
        <f t="shared" si="5"/>
        <v>#N/A</v>
      </c>
    </row>
    <row r="38" spans="1:18" x14ac:dyDescent="0.3">
      <c r="A38" s="101">
        <v>37</v>
      </c>
      <c r="B38" s="192">
        <f>'OPEN 1'!B38</f>
        <v>0</v>
      </c>
      <c r="C38" s="192">
        <f>'OPEN 1'!C38</f>
        <v>0</v>
      </c>
      <c r="D38" s="223" t="e">
        <f>VLOOKUP(C38,'OPEN 1'!$C$1:$D$55,2,FALSE)</f>
        <v>#N/A</v>
      </c>
      <c r="E38" s="223" t="e">
        <f>VLOOKUP(C38,'OPEN 2'!$C$1:$D$55,2,FALSE)</f>
        <v>#N/A</v>
      </c>
      <c r="F38" s="223" t="e">
        <f>VLOOKUP(C38,'OPEN 3'!$C$2:$D$55,2,FALSE)</f>
        <v>#N/A</v>
      </c>
      <c r="G38" s="219">
        <v>0</v>
      </c>
      <c r="H38" s="219" t="e">
        <f t="shared" si="3"/>
        <v>#N/A</v>
      </c>
      <c r="I38" s="220" t="e">
        <f>VLOOKUP(C38,'OPEN 1'!$C$2:$K$55,9,FALSE)</f>
        <v>#N/A</v>
      </c>
      <c r="J38" s="221" t="e">
        <f>VLOOKUP(C38,'OPEN 2'!$C$1:$K$55,9,FALSE)</f>
        <v>#N/A</v>
      </c>
      <c r="K38" s="221" t="e">
        <f>VLOOKUP(C38,'OPEN 3'!$C$2:$K$55,9,FALSE)</f>
        <v>#N/A</v>
      </c>
      <c r="L38" s="222">
        <v>0</v>
      </c>
      <c r="M38" s="222" t="e">
        <f t="shared" si="4"/>
        <v>#N/A</v>
      </c>
      <c r="N38" s="223" t="e">
        <f>VLOOKUP(C38,'OPEN 1'!$C$3:$L$55,10,FALSE)</f>
        <v>#N/A</v>
      </c>
      <c r="O38" s="223" t="e">
        <f>VLOOKUP(C38,'OPEN 2'!$C$1:$L$55,10,FALSE)</f>
        <v>#N/A</v>
      </c>
      <c r="P38" s="224" t="e">
        <f>VLOOKUP(C38,'OPEN 3'!$C$2:$L$55,10,FALSE)</f>
        <v>#N/A</v>
      </c>
      <c r="Q38" s="225">
        <v>0.875000000000001</v>
      </c>
      <c r="R38" s="219" t="e">
        <f t="shared" si="5"/>
        <v>#N/A</v>
      </c>
    </row>
    <row r="39" spans="1:18" x14ac:dyDescent="0.3">
      <c r="A39" s="101">
        <v>38</v>
      </c>
      <c r="B39" s="192">
        <f>'OPEN 1'!B39</f>
        <v>0</v>
      </c>
      <c r="C39" s="192">
        <f>'OPEN 1'!C39</f>
        <v>0</v>
      </c>
      <c r="D39" s="223" t="e">
        <f>VLOOKUP(C39,'OPEN 1'!$C$1:$D$55,2,FALSE)</f>
        <v>#N/A</v>
      </c>
      <c r="E39" s="223" t="e">
        <f>VLOOKUP(C39,'OPEN 2'!$C$1:$D$55,2,FALSE)</f>
        <v>#N/A</v>
      </c>
      <c r="F39" s="223" t="e">
        <f>VLOOKUP(C39,'OPEN 3'!$C$2:$D$55,2,FALSE)</f>
        <v>#N/A</v>
      </c>
      <c r="G39" s="219">
        <v>0</v>
      </c>
      <c r="H39" s="219" t="e">
        <f t="shared" si="3"/>
        <v>#N/A</v>
      </c>
      <c r="I39" s="220" t="e">
        <f>VLOOKUP(C39,'OPEN 1'!$C$2:$K$55,9,FALSE)</f>
        <v>#N/A</v>
      </c>
      <c r="J39" s="221" t="e">
        <f>VLOOKUP(C39,'OPEN 2'!$C$1:$K$55,9,FALSE)</f>
        <v>#N/A</v>
      </c>
      <c r="K39" s="221" t="e">
        <f>VLOOKUP(C39,'OPEN 3'!$C$2:$K$55,9,FALSE)</f>
        <v>#N/A</v>
      </c>
      <c r="L39" s="222">
        <v>0</v>
      </c>
      <c r="M39" s="222" t="e">
        <f t="shared" si="4"/>
        <v>#N/A</v>
      </c>
      <c r="N39" s="223" t="e">
        <f>VLOOKUP(C39,'OPEN 1'!$C$3:$L$55,10,FALSE)</f>
        <v>#N/A</v>
      </c>
      <c r="O39" s="223" t="e">
        <f>VLOOKUP(C39,'OPEN 2'!$C$1:$L$55,10,FALSE)</f>
        <v>#N/A</v>
      </c>
      <c r="P39" s="224" t="e">
        <f>VLOOKUP(C39,'OPEN 3'!$C$2:$L$55,10,FALSE)</f>
        <v>#N/A</v>
      </c>
      <c r="Q39" s="225">
        <v>1</v>
      </c>
      <c r="R39" s="219" t="e">
        <f t="shared" si="5"/>
        <v>#N/A</v>
      </c>
    </row>
    <row r="40" spans="1:18" x14ac:dyDescent="0.3">
      <c r="A40" s="101">
        <v>39</v>
      </c>
      <c r="B40" s="192">
        <f>'OPEN 1'!B40</f>
        <v>0</v>
      </c>
      <c r="C40" s="192">
        <f>'OPEN 1'!C40</f>
        <v>0</v>
      </c>
      <c r="D40" s="223" t="e">
        <f>VLOOKUP(C40,'OPEN 1'!$C$1:$D$55,2,FALSE)</f>
        <v>#N/A</v>
      </c>
      <c r="E40" s="223" t="e">
        <f>VLOOKUP(C40,'OPEN 2'!$C$1:$D$55,2,FALSE)</f>
        <v>#N/A</v>
      </c>
      <c r="F40" s="223" t="e">
        <f>VLOOKUP(C40,'OPEN 3'!$C$2:$D$55,2,FALSE)</f>
        <v>#N/A</v>
      </c>
      <c r="G40" s="219">
        <v>0</v>
      </c>
      <c r="H40" s="219" t="e">
        <f t="shared" si="3"/>
        <v>#N/A</v>
      </c>
      <c r="I40" s="220" t="e">
        <f>VLOOKUP(C40,'OPEN 1'!$C$2:$K$55,9,FALSE)</f>
        <v>#N/A</v>
      </c>
      <c r="J40" s="221" t="e">
        <f>VLOOKUP(C40,'OPEN 2'!$C$1:$K$55,9,FALSE)</f>
        <v>#N/A</v>
      </c>
      <c r="K40" s="221" t="e">
        <f>VLOOKUP(C40,'OPEN 3'!$C$2:$K$55,9,FALSE)</f>
        <v>#N/A</v>
      </c>
      <c r="L40" s="222">
        <v>0</v>
      </c>
      <c r="M40" s="222" t="e">
        <f t="shared" si="4"/>
        <v>#N/A</v>
      </c>
      <c r="N40" s="223" t="e">
        <f>VLOOKUP(C40,'OPEN 1'!$C$3:$L$55,10,FALSE)</f>
        <v>#N/A</v>
      </c>
      <c r="O40" s="223" t="e">
        <f>VLOOKUP(C40,'OPEN 2'!$C$1:$L$55,10,FALSE)</f>
        <v>#N/A</v>
      </c>
      <c r="P40" s="224" t="e">
        <f>VLOOKUP(C40,'OPEN 3'!$C$2:$L$55,10,FALSE)</f>
        <v>#N/A</v>
      </c>
      <c r="Q40" s="225">
        <v>1.4166666666666701</v>
      </c>
      <c r="R40" s="219" t="e">
        <f t="shared" si="5"/>
        <v>#N/A</v>
      </c>
    </row>
    <row r="41" spans="1:18" x14ac:dyDescent="0.3">
      <c r="A41" s="101">
        <v>40</v>
      </c>
      <c r="B41" s="192">
        <f>'OPEN 1'!B41</f>
        <v>0</v>
      </c>
      <c r="C41" s="192">
        <f>'OPEN 1'!C41</f>
        <v>0</v>
      </c>
      <c r="D41" s="223" t="e">
        <f>VLOOKUP(C41,'OPEN 1'!$C$1:$D$55,2,FALSE)</f>
        <v>#N/A</v>
      </c>
      <c r="E41" s="223" t="e">
        <f>VLOOKUP(C41,'OPEN 2'!$C$1:$D$55,2,FALSE)</f>
        <v>#N/A</v>
      </c>
      <c r="F41" s="223" t="e">
        <f>VLOOKUP(C41,'OPEN 3'!$C$2:$D$55,2,FALSE)</f>
        <v>#N/A</v>
      </c>
      <c r="G41" s="219">
        <v>0</v>
      </c>
      <c r="H41" s="219" t="e">
        <f t="shared" si="3"/>
        <v>#N/A</v>
      </c>
      <c r="I41" s="220" t="e">
        <f>VLOOKUP(C41,'OPEN 1'!$C$2:$K$55,9,FALSE)</f>
        <v>#N/A</v>
      </c>
      <c r="J41" s="221" t="e">
        <f>VLOOKUP(C41,'OPEN 2'!$C$1:$K$55,9,FALSE)</f>
        <v>#N/A</v>
      </c>
      <c r="K41" s="221" t="e">
        <f>VLOOKUP(C41,'OPEN 3'!$C$2:$K$55,9,FALSE)</f>
        <v>#N/A</v>
      </c>
      <c r="L41" s="222">
        <v>0</v>
      </c>
      <c r="M41" s="222" t="e">
        <f t="shared" si="4"/>
        <v>#N/A</v>
      </c>
      <c r="N41" s="223" t="e">
        <f>VLOOKUP(C41,'OPEN 1'!$C$3:$L$55,10,FALSE)</f>
        <v>#N/A</v>
      </c>
      <c r="O41" s="223" t="e">
        <f>VLOOKUP(C41,'OPEN 2'!$C$1:$L$55,10,FALSE)</f>
        <v>#N/A</v>
      </c>
      <c r="P41" s="224" t="e">
        <f>VLOOKUP(C41,'OPEN 3'!$C$2:$L$55,10,FALSE)</f>
        <v>#N/A</v>
      </c>
      <c r="Q41" s="225">
        <v>1.75</v>
      </c>
      <c r="R41" s="219" t="e">
        <f t="shared" si="5"/>
        <v>#N/A</v>
      </c>
    </row>
    <row r="42" spans="1:18" x14ac:dyDescent="0.3">
      <c r="A42" s="101">
        <v>41</v>
      </c>
      <c r="B42" s="192">
        <f>'OPEN 1'!B42</f>
        <v>0</v>
      </c>
      <c r="C42" s="192">
        <f>'OPEN 1'!C42</f>
        <v>0</v>
      </c>
      <c r="D42" s="223" t="e">
        <f>VLOOKUP(C42,'OPEN 1'!$C$1:$D$55,2,FALSE)</f>
        <v>#N/A</v>
      </c>
      <c r="E42" s="223" t="e">
        <f>VLOOKUP(C42,'OPEN 2'!$C$1:$D$55,2,FALSE)</f>
        <v>#N/A</v>
      </c>
      <c r="F42" s="223" t="e">
        <f>VLOOKUP(C42,'OPEN 3'!$C$2:$D$55,2,FALSE)</f>
        <v>#N/A</v>
      </c>
      <c r="G42" s="219">
        <v>0</v>
      </c>
      <c r="H42" s="219" t="e">
        <f t="shared" si="3"/>
        <v>#N/A</v>
      </c>
      <c r="I42" s="220" t="e">
        <f>VLOOKUP(C42,'OPEN 1'!$C$2:$K$55,9,FALSE)</f>
        <v>#N/A</v>
      </c>
      <c r="J42" s="221" t="e">
        <f>VLOOKUP(C42,'OPEN 2'!$C$1:$K$55,9,FALSE)</f>
        <v>#N/A</v>
      </c>
      <c r="K42" s="221" t="e">
        <f>VLOOKUP(C42,'OPEN 3'!$C$2:$K$55,9,FALSE)</f>
        <v>#N/A</v>
      </c>
      <c r="L42" s="222">
        <v>0</v>
      </c>
      <c r="M42" s="222" t="e">
        <f t="shared" si="4"/>
        <v>#N/A</v>
      </c>
      <c r="N42" s="223" t="e">
        <f>VLOOKUP(C42,'OPEN 1'!$C$3:$L$55,10,FALSE)</f>
        <v>#N/A</v>
      </c>
      <c r="O42" s="223" t="e">
        <f>VLOOKUP(C42,'OPEN 2'!$C$1:$L$55,10,FALSE)</f>
        <v>#N/A</v>
      </c>
      <c r="P42" s="224" t="e">
        <f>VLOOKUP(C42,'OPEN 3'!$C$2:$L$55,10,FALSE)</f>
        <v>#N/A</v>
      </c>
      <c r="Q42" s="225">
        <v>1.875</v>
      </c>
      <c r="R42" s="219" t="e">
        <f t="shared" si="5"/>
        <v>#N/A</v>
      </c>
    </row>
    <row r="43" spans="1:18" x14ac:dyDescent="0.3">
      <c r="A43" s="101">
        <v>42</v>
      </c>
      <c r="B43" s="192">
        <f>'OPEN 1'!B43</f>
        <v>0</v>
      </c>
      <c r="C43" s="192">
        <f>'OPEN 1'!C43</f>
        <v>0</v>
      </c>
      <c r="D43" s="223" t="e">
        <f>VLOOKUP(C43,'OPEN 1'!$C$1:$D$55,2,FALSE)</f>
        <v>#N/A</v>
      </c>
      <c r="E43" s="223" t="e">
        <f>VLOOKUP(C43,'OPEN 2'!$C$1:$D$55,2,FALSE)</f>
        <v>#N/A</v>
      </c>
      <c r="F43" s="223" t="e">
        <f>VLOOKUP(C43,'OPEN 3'!$C$2:$D$55,2,FALSE)</f>
        <v>#N/A</v>
      </c>
      <c r="G43" s="219">
        <v>0</v>
      </c>
      <c r="H43" s="219" t="e">
        <f t="shared" si="3"/>
        <v>#N/A</v>
      </c>
      <c r="I43" s="220" t="e">
        <f>VLOOKUP(C43,'OPEN 1'!$C$2:$K$55,9,FALSE)</f>
        <v>#N/A</v>
      </c>
      <c r="J43" s="221" t="e">
        <f>VLOOKUP(C43,'OPEN 2'!$C$1:$K$55,9,FALSE)</f>
        <v>#N/A</v>
      </c>
      <c r="K43" s="221" t="e">
        <f>VLOOKUP(C43,'OPEN 3'!$C$2:$K$55,9,FALSE)</f>
        <v>#N/A</v>
      </c>
      <c r="L43" s="222">
        <v>0</v>
      </c>
      <c r="M43" s="222" t="e">
        <f t="shared" si="4"/>
        <v>#N/A</v>
      </c>
      <c r="N43" s="223" t="e">
        <f>VLOOKUP(C43,'OPEN 1'!$C$3:$L$55,10,FALSE)</f>
        <v>#N/A</v>
      </c>
      <c r="O43" s="223" t="e">
        <f>VLOOKUP(C43,'OPEN 2'!$C$1:$L$55,10,FALSE)</f>
        <v>#N/A</v>
      </c>
      <c r="P43" s="224" t="e">
        <f>VLOOKUP(C43,'OPEN 3'!$C$2:$L$55,10,FALSE)</f>
        <v>#N/A</v>
      </c>
      <c r="Q43" s="225">
        <v>1.1666666666666701</v>
      </c>
      <c r="R43" s="219" t="e">
        <f t="shared" si="5"/>
        <v>#N/A</v>
      </c>
    </row>
    <row r="44" spans="1:18" x14ac:dyDescent="0.3">
      <c r="A44" s="101">
        <v>43</v>
      </c>
      <c r="B44" s="192">
        <f>'OPEN 1'!B44</f>
        <v>0</v>
      </c>
      <c r="C44" s="192">
        <f>'OPEN 1'!C44</f>
        <v>0</v>
      </c>
      <c r="D44" s="223" t="e">
        <f>VLOOKUP(C44,'OPEN 1'!$C$1:$D$55,2,FALSE)</f>
        <v>#N/A</v>
      </c>
      <c r="E44" s="223" t="e">
        <f>VLOOKUP(C44,'OPEN 2'!$C$1:$D$55,2,FALSE)</f>
        <v>#N/A</v>
      </c>
      <c r="F44" s="223" t="e">
        <f>VLOOKUP(C44,'OPEN 3'!$C$2:$D$55,2,FALSE)</f>
        <v>#N/A</v>
      </c>
      <c r="G44" s="219">
        <v>0</v>
      </c>
      <c r="H44" s="219" t="e">
        <f t="shared" si="3"/>
        <v>#N/A</v>
      </c>
      <c r="I44" s="220" t="e">
        <f>VLOOKUP(C44,'OPEN 1'!$C$2:$K$55,9,FALSE)</f>
        <v>#N/A</v>
      </c>
      <c r="J44" s="221" t="e">
        <f>VLOOKUP(C44,'OPEN 2'!$C$1:$K$55,9,FALSE)</f>
        <v>#N/A</v>
      </c>
      <c r="K44" s="221" t="e">
        <f>VLOOKUP(C44,'OPEN 3'!$C$2:$K$55,9,FALSE)</f>
        <v>#N/A</v>
      </c>
      <c r="L44" s="222">
        <v>0</v>
      </c>
      <c r="M44" s="222" t="e">
        <f t="shared" si="4"/>
        <v>#N/A</v>
      </c>
      <c r="N44" s="223" t="e">
        <f>VLOOKUP(C44,'OPEN 1'!$C$3:$L$55,10,FALSE)</f>
        <v>#N/A</v>
      </c>
      <c r="O44" s="223" t="e">
        <f>VLOOKUP(C44,'OPEN 2'!$C$1:$L$55,10,FALSE)</f>
        <v>#N/A</v>
      </c>
      <c r="P44" s="224" t="e">
        <f>VLOOKUP(C44,'OPEN 3'!$C$2:$L$55,10,FALSE)</f>
        <v>#N/A</v>
      </c>
      <c r="Q44" s="225">
        <v>1.125</v>
      </c>
      <c r="R44" s="219" t="e">
        <f t="shared" si="5"/>
        <v>#N/A</v>
      </c>
    </row>
    <row r="45" spans="1:18" x14ac:dyDescent="0.3">
      <c r="A45" s="101">
        <v>44</v>
      </c>
      <c r="B45" s="192">
        <f>'OPEN 1'!B45</f>
        <v>0</v>
      </c>
      <c r="C45" s="192">
        <f>'OPEN 1'!C45</f>
        <v>0</v>
      </c>
      <c r="D45" s="223" t="e">
        <f>VLOOKUP(C45,'OPEN 1'!$C$1:$D$55,2,FALSE)</f>
        <v>#N/A</v>
      </c>
      <c r="E45" s="223" t="e">
        <f>VLOOKUP(C45,'OPEN 2'!$C$1:$D$55,2,FALSE)</f>
        <v>#N/A</v>
      </c>
      <c r="F45" s="223" t="e">
        <f>VLOOKUP(C45,'OPEN 3'!$C$2:$D$55,2,FALSE)</f>
        <v>#N/A</v>
      </c>
      <c r="G45" s="219">
        <v>8.3333333333333301E-2</v>
      </c>
      <c r="H45" s="219" t="e">
        <f t="shared" si="3"/>
        <v>#N/A</v>
      </c>
      <c r="I45" s="220" t="e">
        <f>VLOOKUP(C45,'OPEN 1'!$C$2:$K$55,9,FALSE)</f>
        <v>#N/A</v>
      </c>
      <c r="J45" s="221" t="e">
        <f>VLOOKUP(C45,'OPEN 2'!$C$1:$K$55,9,FALSE)</f>
        <v>#N/A</v>
      </c>
      <c r="K45" s="221" t="e">
        <f>VLOOKUP(C45,'OPEN 3'!$C$2:$K$55,9,FALSE)</f>
        <v>#N/A</v>
      </c>
      <c r="L45" s="222">
        <v>0</v>
      </c>
      <c r="M45" s="222" t="e">
        <f t="shared" si="4"/>
        <v>#N/A</v>
      </c>
      <c r="N45" s="223" t="e">
        <f>VLOOKUP(C45,'OPEN 1'!$C$3:$L$55,10,FALSE)</f>
        <v>#N/A</v>
      </c>
      <c r="O45" s="223" t="e">
        <f>VLOOKUP(C45,'OPEN 2'!$C$1:$L$55,10,FALSE)</f>
        <v>#N/A</v>
      </c>
      <c r="P45" s="224" t="e">
        <f>VLOOKUP(C45,'OPEN 3'!$C$2:$L$55,10,FALSE)</f>
        <v>#N/A</v>
      </c>
      <c r="Q45" s="225">
        <v>1.8333333333333299</v>
      </c>
      <c r="R45" s="219" t="e">
        <f t="shared" si="5"/>
        <v>#N/A</v>
      </c>
    </row>
    <row r="46" spans="1:18" x14ac:dyDescent="0.3">
      <c r="A46" s="101">
        <v>45</v>
      </c>
      <c r="B46" s="192">
        <f>'OPEN 1'!B46</f>
        <v>0</v>
      </c>
      <c r="C46" s="192">
        <f>'OPEN 1'!C46</f>
        <v>0</v>
      </c>
      <c r="D46" s="223" t="e">
        <f>VLOOKUP(C46,'OPEN 1'!$C$1:$D$55,2,FALSE)</f>
        <v>#N/A</v>
      </c>
      <c r="E46" s="223" t="e">
        <f>VLOOKUP(C46,'OPEN 2'!$C$1:$D$55,2,FALSE)</f>
        <v>#N/A</v>
      </c>
      <c r="F46" s="223" t="e">
        <f>VLOOKUP(C46,'OPEN 3'!$C$2:$D$55,2,FALSE)</f>
        <v>#N/A</v>
      </c>
      <c r="G46" s="219">
        <v>0</v>
      </c>
      <c r="H46" s="219" t="e">
        <f t="shared" si="3"/>
        <v>#N/A</v>
      </c>
      <c r="I46" s="220" t="e">
        <f>VLOOKUP(C46,'OPEN 1'!$C$2:$K$55,9,FALSE)</f>
        <v>#N/A</v>
      </c>
      <c r="J46" s="221" t="e">
        <f>VLOOKUP(C46,'OPEN 2'!$C$1:$K$55,9,FALSE)</f>
        <v>#N/A</v>
      </c>
      <c r="K46" s="221" t="e">
        <f>VLOOKUP(C46,'OPEN 3'!$C$2:$K$55,9,FALSE)</f>
        <v>#N/A</v>
      </c>
      <c r="L46" s="222">
        <v>0</v>
      </c>
      <c r="M46" s="222" t="e">
        <f t="shared" si="4"/>
        <v>#N/A</v>
      </c>
      <c r="N46" s="223" t="e">
        <f>VLOOKUP(C46,'OPEN 1'!$C$3:$L$55,10,FALSE)</f>
        <v>#N/A</v>
      </c>
      <c r="O46" s="223" t="e">
        <f>VLOOKUP(C46,'OPEN 2'!$C$1:$L$55,10,FALSE)</f>
        <v>#N/A</v>
      </c>
      <c r="P46" s="224" t="e">
        <f>VLOOKUP(C46,'OPEN 3'!$C$2:$L$55,10,FALSE)</f>
        <v>#N/A</v>
      </c>
      <c r="Q46" s="225">
        <v>1.2916666666666701</v>
      </c>
      <c r="R46" s="219" t="e">
        <f t="shared" si="5"/>
        <v>#N/A</v>
      </c>
    </row>
    <row r="47" spans="1:18" x14ac:dyDescent="0.3">
      <c r="A47" s="101">
        <v>46</v>
      </c>
      <c r="B47" s="192">
        <f>'OPEN 1'!B47</f>
        <v>0</v>
      </c>
      <c r="C47" s="192">
        <f>'OPEN 1'!C47</f>
        <v>0</v>
      </c>
      <c r="D47" s="223" t="e">
        <f>VLOOKUP(C47,'OPEN 1'!$C$1:$D$55,2,FALSE)</f>
        <v>#N/A</v>
      </c>
      <c r="E47" s="223" t="e">
        <f>VLOOKUP(C47,'OPEN 2'!$C$1:$D$55,2,FALSE)</f>
        <v>#N/A</v>
      </c>
      <c r="F47" s="223" t="e">
        <f>VLOOKUP(C47,'OPEN 3'!$C$2:$D$55,2,FALSE)</f>
        <v>#N/A</v>
      </c>
      <c r="G47" s="219">
        <v>0</v>
      </c>
      <c r="H47" s="219" t="e">
        <f t="shared" si="3"/>
        <v>#N/A</v>
      </c>
      <c r="I47" s="220" t="e">
        <f>VLOOKUP(C47,'OPEN 1'!$C$2:$K$55,9,FALSE)</f>
        <v>#N/A</v>
      </c>
      <c r="J47" s="221" t="e">
        <f>VLOOKUP(C47,'OPEN 2'!$C$1:$K$55,9,FALSE)</f>
        <v>#N/A</v>
      </c>
      <c r="K47" s="221" t="e">
        <f>VLOOKUP(C47,'OPEN 3'!$C$2:$K$55,9,FALSE)</f>
        <v>#N/A</v>
      </c>
      <c r="L47" s="222">
        <v>0</v>
      </c>
      <c r="M47" s="222" t="e">
        <f t="shared" si="4"/>
        <v>#N/A</v>
      </c>
      <c r="N47" s="223" t="e">
        <f>VLOOKUP(C47,'OPEN 1'!$C$3:$L$55,10,FALSE)</f>
        <v>#N/A</v>
      </c>
      <c r="O47" s="223" t="e">
        <f>VLOOKUP(C47,'OPEN 2'!$C$1:$L$55,10,FALSE)</f>
        <v>#N/A</v>
      </c>
      <c r="P47" s="224" t="e">
        <f>VLOOKUP(C47,'OPEN 3'!$C$2:$L$55,10,FALSE)</f>
        <v>#N/A</v>
      </c>
      <c r="Q47" s="225">
        <v>1.9166666666666701</v>
      </c>
      <c r="R47" s="219" t="e">
        <f t="shared" si="5"/>
        <v>#N/A</v>
      </c>
    </row>
    <row r="48" spans="1:18" x14ac:dyDescent="0.3">
      <c r="A48" s="101">
        <v>47</v>
      </c>
      <c r="B48" s="192">
        <f>'OPEN 1'!B48</f>
        <v>0</v>
      </c>
      <c r="C48" s="192">
        <f>'OPEN 1'!C48</f>
        <v>0</v>
      </c>
      <c r="D48" s="223" t="e">
        <f>VLOOKUP(C48,'OPEN 1'!$C$1:$D$55,2,FALSE)</f>
        <v>#N/A</v>
      </c>
      <c r="E48" s="223" t="e">
        <f>VLOOKUP(C48,'OPEN 2'!$C$1:$D$55,2,FALSE)</f>
        <v>#N/A</v>
      </c>
      <c r="F48" s="223" t="e">
        <f>VLOOKUP(C48,'OPEN 3'!$C$2:$D$55,2,FALSE)</f>
        <v>#N/A</v>
      </c>
      <c r="G48" s="219">
        <v>0</v>
      </c>
      <c r="H48" s="219" t="e">
        <f t="shared" si="3"/>
        <v>#N/A</v>
      </c>
      <c r="I48" s="220" t="e">
        <f>VLOOKUP(C48,'OPEN 1'!$C$2:$K$55,9,FALSE)</f>
        <v>#N/A</v>
      </c>
      <c r="J48" s="221" t="e">
        <f>VLOOKUP(C48,'OPEN 2'!$C$1:$K$55,9,FALSE)</f>
        <v>#N/A</v>
      </c>
      <c r="K48" s="221" t="e">
        <f>VLOOKUP(C48,'OPEN 3'!$C$2:$K$55,9,FALSE)</f>
        <v>#N/A</v>
      </c>
      <c r="L48" s="222">
        <v>0</v>
      </c>
      <c r="M48" s="222" t="e">
        <f t="shared" si="4"/>
        <v>#N/A</v>
      </c>
      <c r="N48" s="223" t="e">
        <f>VLOOKUP(C48,'OPEN 1'!$C$3:$L$55,10,FALSE)</f>
        <v>#N/A</v>
      </c>
      <c r="O48" s="223" t="e">
        <f>VLOOKUP(C48,'OPEN 2'!$C$1:$L$55,10,FALSE)</f>
        <v>#N/A</v>
      </c>
      <c r="P48" s="224" t="e">
        <f>VLOOKUP(C48,'OPEN 3'!$C$2:$L$55,10,FALSE)</f>
        <v>#N/A</v>
      </c>
      <c r="Q48" s="225">
        <v>1.625</v>
      </c>
      <c r="R48" s="219" t="e">
        <f t="shared" si="5"/>
        <v>#N/A</v>
      </c>
    </row>
    <row r="49" spans="1:18" x14ac:dyDescent="0.3">
      <c r="A49" s="101">
        <v>48</v>
      </c>
      <c r="B49" s="192">
        <f>'OPEN 1'!B49</f>
        <v>0</v>
      </c>
      <c r="C49" s="192">
        <f>'OPEN 1'!C49</f>
        <v>0</v>
      </c>
      <c r="D49" s="223" t="e">
        <f>VLOOKUP(C49,'OPEN 1'!$C$1:$D$55,2,FALSE)</f>
        <v>#N/A</v>
      </c>
      <c r="E49" s="223" t="e">
        <f>VLOOKUP(C49,'OPEN 2'!$C$1:$D$55,2,FALSE)</f>
        <v>#N/A</v>
      </c>
      <c r="F49" s="223" t="e">
        <f>VLOOKUP(C49,'OPEN 3'!$C$2:$D$55,2,FALSE)</f>
        <v>#N/A</v>
      </c>
      <c r="G49" s="219">
        <v>8.3333333333333301E-2</v>
      </c>
      <c r="H49" s="219" t="e">
        <f t="shared" ref="H49:H55" si="6">SUM(D49:E49)</f>
        <v>#N/A</v>
      </c>
      <c r="I49" s="220" t="e">
        <f>VLOOKUP(C49,'OPEN 1'!$C$2:$K$55,9,FALSE)</f>
        <v>#N/A</v>
      </c>
      <c r="J49" s="221" t="e">
        <f>VLOOKUP(C49,'OPEN 2'!$C$1:$K$55,9,FALSE)</f>
        <v>#N/A</v>
      </c>
      <c r="K49" s="221" t="e">
        <f>VLOOKUP(C49,'OPEN 3'!$C$2:$K$55,9,FALSE)</f>
        <v>#N/A</v>
      </c>
      <c r="L49" s="222">
        <v>0</v>
      </c>
      <c r="M49" s="222" t="e">
        <f t="shared" ref="M49:M55" si="7">SUM(I49:L49)</f>
        <v>#N/A</v>
      </c>
      <c r="N49" s="223" t="e">
        <f>VLOOKUP(C49,'OPEN 1'!$C$3:$L$55,10,FALSE)</f>
        <v>#N/A</v>
      </c>
      <c r="O49" s="223" t="e">
        <f>VLOOKUP(C49,'OPEN 2'!$C$1:$L$55,10,FALSE)</f>
        <v>#N/A</v>
      </c>
      <c r="P49" s="224" t="e">
        <f>VLOOKUP(C49,'OPEN 3'!$C$2:$L$55,10,FALSE)</f>
        <v>#N/A</v>
      </c>
      <c r="Q49" s="225">
        <v>1.8333333333333299</v>
      </c>
      <c r="R49" s="219" t="e">
        <f t="shared" ref="R49:R55" si="8">SUM(N49:P49)</f>
        <v>#N/A</v>
      </c>
    </row>
    <row r="50" spans="1:18" x14ac:dyDescent="0.3">
      <c r="A50" s="101">
        <v>49</v>
      </c>
      <c r="B50" s="192">
        <f>'OPEN 1'!B50</f>
        <v>0</v>
      </c>
      <c r="C50" s="192">
        <f>'OPEN 1'!C50</f>
        <v>0</v>
      </c>
      <c r="D50" s="223" t="e">
        <f>VLOOKUP(C50,'OPEN 1'!$C$1:$D$55,2,FALSE)</f>
        <v>#N/A</v>
      </c>
      <c r="E50" s="223" t="e">
        <f>VLOOKUP(C50,'OPEN 2'!$C$1:$D$55,2,FALSE)</f>
        <v>#N/A</v>
      </c>
      <c r="F50" s="223" t="e">
        <f>VLOOKUP(C50,'OPEN 3'!$C$2:$D$55,2,FALSE)</f>
        <v>#N/A</v>
      </c>
      <c r="G50" s="219">
        <v>0</v>
      </c>
      <c r="H50" s="219" t="e">
        <f t="shared" si="6"/>
        <v>#N/A</v>
      </c>
      <c r="I50" s="220" t="e">
        <f>VLOOKUP(C50,'OPEN 1'!$C$2:$K$55,9,FALSE)</f>
        <v>#N/A</v>
      </c>
      <c r="J50" s="221" t="e">
        <f>VLOOKUP(C50,'OPEN 2'!$C$1:$K$55,9,FALSE)</f>
        <v>#N/A</v>
      </c>
      <c r="K50" s="221" t="e">
        <f>VLOOKUP(C50,'OPEN 3'!$C$2:$K$55,9,FALSE)</f>
        <v>#N/A</v>
      </c>
      <c r="L50" s="222">
        <v>0</v>
      </c>
      <c r="M50" s="222" t="e">
        <f t="shared" si="7"/>
        <v>#N/A</v>
      </c>
      <c r="N50" s="223" t="e">
        <f>VLOOKUP(C50,'OPEN 1'!$C$3:$L$55,10,FALSE)</f>
        <v>#N/A</v>
      </c>
      <c r="O50" s="223" t="e">
        <f>VLOOKUP(C50,'OPEN 2'!$C$1:$L$55,10,FALSE)</f>
        <v>#N/A</v>
      </c>
      <c r="P50" s="224" t="e">
        <f>VLOOKUP(C50,'OPEN 3'!$C$2:$L$55,10,FALSE)</f>
        <v>#N/A</v>
      </c>
      <c r="Q50" s="225">
        <v>1.2916666666666701</v>
      </c>
      <c r="R50" s="219" t="e">
        <f t="shared" si="8"/>
        <v>#N/A</v>
      </c>
    </row>
    <row r="51" spans="1:18" x14ac:dyDescent="0.3">
      <c r="A51" s="101">
        <v>50</v>
      </c>
      <c r="B51" s="192">
        <f>'OPEN 1'!B51</f>
        <v>0</v>
      </c>
      <c r="C51" s="192">
        <f>'OPEN 1'!C51</f>
        <v>0</v>
      </c>
      <c r="D51" s="223" t="e">
        <f>VLOOKUP(C51,'OPEN 1'!$C$1:$D$55,2,FALSE)</f>
        <v>#N/A</v>
      </c>
      <c r="E51" s="223" t="e">
        <f>VLOOKUP(C51,'OPEN 2'!$C$1:$D$55,2,FALSE)</f>
        <v>#N/A</v>
      </c>
      <c r="F51" s="223" t="e">
        <f>VLOOKUP(C51,'OPEN 3'!$C$2:$D$55,2,FALSE)</f>
        <v>#N/A</v>
      </c>
      <c r="G51" s="219">
        <v>0</v>
      </c>
      <c r="H51" s="219" t="e">
        <f t="shared" si="6"/>
        <v>#N/A</v>
      </c>
      <c r="I51" s="220" t="e">
        <f>VLOOKUP(C51,'OPEN 1'!$C$2:$K$55,9,FALSE)</f>
        <v>#N/A</v>
      </c>
      <c r="J51" s="221" t="e">
        <f>VLOOKUP(C51,'OPEN 2'!$C$1:$K$55,9,FALSE)</f>
        <v>#N/A</v>
      </c>
      <c r="K51" s="221" t="e">
        <f>VLOOKUP(C51,'OPEN 3'!$C$2:$K$55,9,FALSE)</f>
        <v>#N/A</v>
      </c>
      <c r="L51" s="222">
        <v>0</v>
      </c>
      <c r="M51" s="222" t="e">
        <f t="shared" si="7"/>
        <v>#N/A</v>
      </c>
      <c r="N51" s="223" t="e">
        <f>VLOOKUP(C51,'OPEN 1'!$C$3:$L$55,10,FALSE)</f>
        <v>#N/A</v>
      </c>
      <c r="O51" s="223" t="e">
        <f>VLOOKUP(C51,'OPEN 2'!$C$1:$L$55,10,FALSE)</f>
        <v>#N/A</v>
      </c>
      <c r="P51" s="224" t="e">
        <f>VLOOKUP(C51,'OPEN 3'!$C$2:$L$55,10,FALSE)</f>
        <v>#N/A</v>
      </c>
      <c r="Q51" s="225">
        <v>1.9166666666666701</v>
      </c>
      <c r="R51" s="219" t="e">
        <f t="shared" si="8"/>
        <v>#N/A</v>
      </c>
    </row>
    <row r="52" spans="1:18" x14ac:dyDescent="0.3">
      <c r="A52" s="101">
        <v>51</v>
      </c>
      <c r="B52" s="192">
        <f>'OPEN 1'!B52</f>
        <v>0</v>
      </c>
      <c r="C52" s="192">
        <f>'OPEN 1'!C52</f>
        <v>0</v>
      </c>
      <c r="D52" s="223" t="e">
        <f>VLOOKUP(C52,'OPEN 1'!$C$1:$D$55,2,FALSE)</f>
        <v>#N/A</v>
      </c>
      <c r="E52" s="223" t="e">
        <f>VLOOKUP(C52,'OPEN 2'!$C$1:$D$55,2,FALSE)</f>
        <v>#N/A</v>
      </c>
      <c r="F52" s="223" t="e">
        <f>VLOOKUP(C52,'OPEN 3'!$C$2:$D$55,2,FALSE)</f>
        <v>#N/A</v>
      </c>
      <c r="G52" s="219">
        <v>0</v>
      </c>
      <c r="H52" s="219" t="e">
        <f t="shared" si="6"/>
        <v>#N/A</v>
      </c>
      <c r="I52" s="220" t="e">
        <f>VLOOKUP(C52,'OPEN 1'!$C$2:$K$55,9,FALSE)</f>
        <v>#N/A</v>
      </c>
      <c r="J52" s="221" t="e">
        <f>VLOOKUP(C52,'OPEN 2'!$C$1:$K$55,9,FALSE)</f>
        <v>#N/A</v>
      </c>
      <c r="K52" s="221" t="e">
        <f>VLOOKUP(C52,'OPEN 3'!$C$2:$K$55,9,FALSE)</f>
        <v>#N/A</v>
      </c>
      <c r="L52" s="222">
        <v>0</v>
      </c>
      <c r="M52" s="222" t="e">
        <f t="shared" si="7"/>
        <v>#N/A</v>
      </c>
      <c r="N52" s="223" t="e">
        <f>VLOOKUP(C52,'OPEN 1'!$C$3:$L$55,10,FALSE)</f>
        <v>#N/A</v>
      </c>
      <c r="O52" s="223" t="e">
        <f>VLOOKUP(C52,'OPEN 2'!$C$1:$L$55,10,FALSE)</f>
        <v>#N/A</v>
      </c>
      <c r="P52" s="224" t="e">
        <f>VLOOKUP(C52,'OPEN 3'!$C$2:$L$55,10,FALSE)</f>
        <v>#N/A</v>
      </c>
      <c r="Q52" s="225">
        <v>1.625</v>
      </c>
      <c r="R52" s="219" t="e">
        <f t="shared" si="8"/>
        <v>#N/A</v>
      </c>
    </row>
    <row r="53" spans="1:18" x14ac:dyDescent="0.3">
      <c r="A53" s="101">
        <v>52</v>
      </c>
      <c r="B53" s="192">
        <f>'OPEN 1'!B53</f>
        <v>0</v>
      </c>
      <c r="C53" s="192">
        <f>'OPEN 1'!C53</f>
        <v>0</v>
      </c>
      <c r="D53" s="223" t="e">
        <f>VLOOKUP(C53,'OPEN 1'!$C$1:$D$55,2,FALSE)</f>
        <v>#N/A</v>
      </c>
      <c r="E53" s="223" t="e">
        <f>VLOOKUP(C53,'OPEN 2'!$C$1:$D$55,2,FALSE)</f>
        <v>#N/A</v>
      </c>
      <c r="F53" s="223" t="e">
        <f>VLOOKUP(C53,'OPEN 3'!$C$2:$D$55,2,FALSE)</f>
        <v>#N/A</v>
      </c>
      <c r="G53" s="219">
        <v>8.3333333333333301E-2</v>
      </c>
      <c r="H53" s="219" t="e">
        <f t="shared" si="6"/>
        <v>#N/A</v>
      </c>
      <c r="I53" s="220" t="e">
        <f>VLOOKUP(C53,'OPEN 1'!$C$2:$K$55,9,FALSE)</f>
        <v>#N/A</v>
      </c>
      <c r="J53" s="221" t="e">
        <f>VLOOKUP(C53,'OPEN 2'!$C$1:$K$55,9,FALSE)</f>
        <v>#N/A</v>
      </c>
      <c r="K53" s="221" t="e">
        <f>VLOOKUP(C53,'OPEN 3'!$C$2:$K$55,9,FALSE)</f>
        <v>#N/A</v>
      </c>
      <c r="L53" s="222">
        <v>0</v>
      </c>
      <c r="M53" s="222" t="e">
        <f t="shared" si="7"/>
        <v>#N/A</v>
      </c>
      <c r="N53" s="223" t="e">
        <f>VLOOKUP(C53,'OPEN 1'!$C$3:$L$55,10,FALSE)</f>
        <v>#N/A</v>
      </c>
      <c r="O53" s="223" t="e">
        <f>VLOOKUP(C53,'OPEN 2'!$C$1:$L$55,10,FALSE)</f>
        <v>#N/A</v>
      </c>
      <c r="P53" s="224" t="e">
        <f>VLOOKUP(C53,'OPEN 3'!$C$2:$L$55,10,FALSE)</f>
        <v>#N/A</v>
      </c>
      <c r="Q53" s="225">
        <v>1.8333333333333299</v>
      </c>
      <c r="R53" s="219" t="e">
        <f t="shared" si="8"/>
        <v>#N/A</v>
      </c>
    </row>
    <row r="54" spans="1:18" x14ac:dyDescent="0.3">
      <c r="A54" s="101">
        <v>53</v>
      </c>
      <c r="B54" s="192">
        <f>'OPEN 1'!B54</f>
        <v>0</v>
      </c>
      <c r="C54" s="192">
        <f>'OPEN 1'!C54</f>
        <v>0</v>
      </c>
      <c r="D54" s="223" t="e">
        <f>VLOOKUP(C54,'OPEN 1'!$C$1:$D$55,2,FALSE)</f>
        <v>#N/A</v>
      </c>
      <c r="E54" s="223" t="e">
        <f>VLOOKUP(C54,'OPEN 2'!$C$1:$D$55,2,FALSE)</f>
        <v>#N/A</v>
      </c>
      <c r="F54" s="223" t="e">
        <f>VLOOKUP(C54,'OPEN 3'!$C$2:$D$55,2,FALSE)</f>
        <v>#N/A</v>
      </c>
      <c r="G54" s="219">
        <v>0</v>
      </c>
      <c r="H54" s="219" t="e">
        <f t="shared" si="6"/>
        <v>#N/A</v>
      </c>
      <c r="I54" s="220" t="e">
        <f>VLOOKUP(C54,'OPEN 1'!$C$2:$K$55,9,FALSE)</f>
        <v>#N/A</v>
      </c>
      <c r="J54" s="221" t="e">
        <f>VLOOKUP(C54,'OPEN 2'!$C$1:$K$55,9,FALSE)</f>
        <v>#N/A</v>
      </c>
      <c r="K54" s="221" t="e">
        <f>VLOOKUP(C54,'OPEN 3'!$C$2:$K$55,9,FALSE)</f>
        <v>#N/A</v>
      </c>
      <c r="L54" s="222">
        <v>0</v>
      </c>
      <c r="M54" s="222" t="e">
        <f t="shared" si="7"/>
        <v>#N/A</v>
      </c>
      <c r="N54" s="223" t="e">
        <f>VLOOKUP(C54,'OPEN 1'!$C$3:$L$55,10,FALSE)</f>
        <v>#N/A</v>
      </c>
      <c r="O54" s="223" t="e">
        <f>VLOOKUP(C54,'OPEN 2'!$C$1:$L$55,10,FALSE)</f>
        <v>#N/A</v>
      </c>
      <c r="P54" s="224" t="e">
        <f>VLOOKUP(C54,'OPEN 3'!$C$2:$L$55,10,FALSE)</f>
        <v>#N/A</v>
      </c>
      <c r="Q54" s="225">
        <v>1.2916666666666701</v>
      </c>
      <c r="R54" s="219" t="e">
        <f t="shared" si="8"/>
        <v>#N/A</v>
      </c>
    </row>
    <row r="55" spans="1:18" ht="15" thickBot="1" x14ac:dyDescent="0.35">
      <c r="A55" s="149">
        <v>54</v>
      </c>
      <c r="B55" s="226">
        <f>'OPEN 1'!B55</f>
        <v>0</v>
      </c>
      <c r="C55" s="226">
        <f>'OPEN 1'!C55</f>
        <v>0</v>
      </c>
      <c r="D55" s="231" t="e">
        <f>VLOOKUP(C55,'OPEN 1'!$C$1:$D$55,2,FALSE)</f>
        <v>#N/A</v>
      </c>
      <c r="E55" s="231" t="e">
        <f>VLOOKUP(C55,'OPEN 2'!$C$1:$D$55,2,FALSE)</f>
        <v>#N/A</v>
      </c>
      <c r="F55" s="231" t="e">
        <f>VLOOKUP(C55,'OPEN 3'!$C$2:$D$55,2,FALSE)</f>
        <v>#N/A</v>
      </c>
      <c r="G55" s="227">
        <v>0</v>
      </c>
      <c r="H55" s="227" t="e">
        <f t="shared" si="6"/>
        <v>#N/A</v>
      </c>
      <c r="I55" s="228" t="e">
        <f>VLOOKUP(C55,'OPEN 1'!$C$2:$K$55,9,FALSE)</f>
        <v>#N/A</v>
      </c>
      <c r="J55" s="229" t="e">
        <f>VLOOKUP(C55,'OPEN 2'!$C$1:$K$55,9,FALSE)</f>
        <v>#N/A</v>
      </c>
      <c r="K55" s="229" t="e">
        <f>VLOOKUP(C55,'OPEN 3'!$C$2:$K$55,9,FALSE)</f>
        <v>#N/A</v>
      </c>
      <c r="L55" s="230">
        <v>0</v>
      </c>
      <c r="M55" s="230" t="e">
        <f t="shared" si="7"/>
        <v>#N/A</v>
      </c>
      <c r="N55" s="231" t="e">
        <f>VLOOKUP(C55,'OPEN 1'!$C$3:$L$55,10,FALSE)</f>
        <v>#N/A</v>
      </c>
      <c r="O55" s="223" t="e">
        <f>VLOOKUP(C55,'OPEN 2'!$C$1:$L$55,10,FALSE)</f>
        <v>#N/A</v>
      </c>
      <c r="P55" s="232" t="e">
        <f>VLOOKUP(C55,'OPEN 3'!$C$2:$L$55,10,FALSE)</f>
        <v>#N/A</v>
      </c>
      <c r="Q55" s="233">
        <v>1.9166666666666701</v>
      </c>
      <c r="R55" s="227" t="e">
        <f t="shared" si="8"/>
        <v>#N/A</v>
      </c>
    </row>
    <row r="56" spans="1:18" x14ac:dyDescent="0.3">
      <c r="A56" s="151">
        <v>55</v>
      </c>
      <c r="B56" s="218"/>
      <c r="C56" s="218"/>
      <c r="D56" s="183"/>
      <c r="E56" s="183"/>
      <c r="F56" s="183"/>
      <c r="G56" s="179"/>
      <c r="H56" s="179"/>
      <c r="I56" s="180"/>
      <c r="J56" s="181"/>
      <c r="K56" s="181"/>
      <c r="L56" s="182"/>
      <c r="M56" s="182"/>
      <c r="N56" s="183"/>
      <c r="O56" s="183"/>
      <c r="P56" s="184"/>
      <c r="Q56" s="185"/>
      <c r="R56" s="179"/>
    </row>
    <row r="57" spans="1:18" x14ac:dyDescent="0.3">
      <c r="A57" s="101">
        <v>56</v>
      </c>
      <c r="B57" s="95"/>
      <c r="C57" s="95"/>
      <c r="D57" s="103"/>
      <c r="E57" s="103"/>
      <c r="F57" s="103"/>
      <c r="G57" s="50"/>
      <c r="H57" s="50"/>
      <c r="I57" s="96"/>
      <c r="J57" s="26"/>
      <c r="K57" s="26"/>
      <c r="L57" s="19"/>
      <c r="M57" s="19"/>
      <c r="N57" s="103"/>
      <c r="O57" s="103"/>
      <c r="P57" s="102"/>
      <c r="Q57" s="40"/>
      <c r="R57" s="50"/>
    </row>
    <row r="58" spans="1:18" x14ac:dyDescent="0.3">
      <c r="A58" s="101">
        <v>57</v>
      </c>
      <c r="B58" s="95"/>
      <c r="C58" s="95"/>
      <c r="D58" s="103"/>
      <c r="E58" s="103"/>
      <c r="F58" s="103"/>
      <c r="G58" s="50"/>
      <c r="H58" s="50"/>
      <c r="I58" s="96"/>
      <c r="J58" s="26"/>
      <c r="K58" s="26"/>
      <c r="L58" s="19"/>
      <c r="M58" s="19"/>
      <c r="N58" s="103"/>
      <c r="O58" s="103"/>
      <c r="P58" s="102"/>
      <c r="Q58" s="40"/>
      <c r="R58" s="50"/>
    </row>
    <row r="59" spans="1:18" x14ac:dyDescent="0.3">
      <c r="A59" s="101">
        <v>58</v>
      </c>
      <c r="B59" s="95"/>
      <c r="C59" s="95"/>
      <c r="D59" s="103"/>
      <c r="E59" s="103"/>
      <c r="F59" s="103"/>
      <c r="G59" s="50"/>
      <c r="H59" s="50"/>
      <c r="I59" s="96"/>
      <c r="J59" s="26"/>
      <c r="K59" s="26"/>
      <c r="L59" s="19"/>
      <c r="M59" s="19"/>
      <c r="N59" s="103"/>
      <c r="O59" s="103"/>
      <c r="P59" s="102"/>
      <c r="Q59" s="40"/>
      <c r="R59" s="50"/>
    </row>
    <row r="60" spans="1:18" x14ac:dyDescent="0.3">
      <c r="A60" s="101">
        <v>59</v>
      </c>
      <c r="B60" s="95"/>
      <c r="C60" s="95"/>
      <c r="D60" s="103"/>
      <c r="E60" s="103"/>
      <c r="F60" s="103"/>
      <c r="G60" s="50"/>
      <c r="H60" s="50"/>
      <c r="I60" s="96"/>
      <c r="J60" s="26"/>
      <c r="K60" s="26"/>
      <c r="L60" s="19"/>
      <c r="M60" s="19"/>
      <c r="N60" s="103"/>
      <c r="O60" s="103"/>
      <c r="P60" s="102"/>
      <c r="Q60" s="40"/>
      <c r="R60" s="50"/>
    </row>
    <row r="1048558" spans="4:7" x14ac:dyDescent="0.3">
      <c r="D1048558" s="105" t="e">
        <f>SUM(D3:D1048557)</f>
        <v>#N/A</v>
      </c>
      <c r="G1048558" s="105" t="e">
        <f>SUM(D1048558:E1048576)</f>
        <v>#N/A</v>
      </c>
    </row>
  </sheetData>
  <sortState xmlns:xlrd2="http://schemas.microsoft.com/office/spreadsheetml/2017/richdata2" ref="B2:R35">
    <sortCondition descending="1" ref="M2:M35"/>
    <sortCondition ref="R2:R35"/>
    <sortCondition ref="H2:H35"/>
  </sortState>
  <printOptions gridLines="1"/>
  <pageMargins left="8.7797619047618999E-2" right="0.5" top="0.5" bottom="0.5" header="0.05" footer="0.05"/>
  <pageSetup scale="82" fitToHeight="0" orientation="landscape" horizontalDpi="4294967293" r:id="rId1"/>
  <headerFooter>
    <oddHeader>&amp;COpen Average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L65"/>
  <sheetViews>
    <sheetView zoomScaleNormal="100" workbookViewId="0">
      <pane ySplit="1" topLeftCell="A27" activePane="bottomLeft" state="frozen"/>
      <selection pane="bottomLeft" activeCell="C55" sqref="C55"/>
    </sheetView>
  </sheetViews>
  <sheetFormatPr defaultColWidth="8.69921875" defaultRowHeight="14.4" x14ac:dyDescent="0.3"/>
  <cols>
    <col min="1" max="1" width="2.8984375" style="12" customWidth="1"/>
    <col min="2" max="2" width="15.5" style="108" customWidth="1"/>
    <col min="3" max="3" width="15" style="127" customWidth="1"/>
    <col min="4" max="4" width="8.19921875" style="111" customWidth="1"/>
    <col min="5" max="5" width="8.69921875" style="13"/>
    <col min="6" max="6" width="9.8984375" style="13" customWidth="1"/>
    <col min="7" max="7" width="9.09765625" style="13" customWidth="1"/>
    <col min="8" max="10" width="9.59765625" style="13" customWidth="1"/>
    <col min="11" max="11" width="10" style="37" customWidth="1"/>
    <col min="12" max="12" width="9.69921875" style="111" customWidth="1"/>
    <col min="13" max="16384" width="8.69921875" style="12"/>
  </cols>
  <sheetData>
    <row r="1" spans="1:12" s="170" customFormat="1" x14ac:dyDescent="0.3">
      <c r="A1" s="158"/>
      <c r="B1" s="106" t="s">
        <v>0</v>
      </c>
      <c r="C1" s="127" t="s">
        <v>1</v>
      </c>
      <c r="D1" s="168" t="s">
        <v>2</v>
      </c>
      <c r="E1" s="167" t="s">
        <v>3</v>
      </c>
      <c r="F1" s="167" t="s">
        <v>4</v>
      </c>
      <c r="G1" s="167" t="s">
        <v>5</v>
      </c>
      <c r="H1" s="167" t="s">
        <v>6</v>
      </c>
      <c r="I1" s="167" t="s">
        <v>7</v>
      </c>
      <c r="J1" s="167" t="s">
        <v>33</v>
      </c>
      <c r="K1" s="169" t="s">
        <v>8</v>
      </c>
      <c r="L1" s="168" t="s">
        <v>9</v>
      </c>
    </row>
    <row r="2" spans="1:12" s="136" customFormat="1" x14ac:dyDescent="0.3">
      <c r="A2" s="158">
        <v>1</v>
      </c>
      <c r="B2" s="356" t="s">
        <v>111</v>
      </c>
      <c r="C2" s="356" t="s">
        <v>199</v>
      </c>
      <c r="D2" s="236">
        <v>3.2557870370370374E-4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>
        <v>15</v>
      </c>
      <c r="K2" s="238">
        <f t="shared" ref="K2:K45" si="0">SUM(E2:J2)</f>
        <v>90</v>
      </c>
      <c r="L2" s="236">
        <v>3.2276620370370363E-3</v>
      </c>
    </row>
    <row r="3" spans="1:12" s="137" customFormat="1" x14ac:dyDescent="0.3">
      <c r="A3" s="158">
        <v>2</v>
      </c>
      <c r="B3" s="356" t="s">
        <v>111</v>
      </c>
      <c r="C3" s="356" t="s">
        <v>112</v>
      </c>
      <c r="D3" s="236">
        <v>2.7731481481481482E-4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>
        <v>15</v>
      </c>
      <c r="K3" s="238">
        <f t="shared" si="0"/>
        <v>90</v>
      </c>
      <c r="L3" s="236">
        <v>3.8579861111111111E-3</v>
      </c>
    </row>
    <row r="4" spans="1:12" s="136" customFormat="1" x14ac:dyDescent="0.3">
      <c r="A4" s="158">
        <v>3</v>
      </c>
      <c r="B4" s="356" t="s">
        <v>111</v>
      </c>
      <c r="C4" s="356" t="s">
        <v>198</v>
      </c>
      <c r="D4" s="236">
        <v>8.6099537037037036E-4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>
        <v>15</v>
      </c>
      <c r="K4" s="238">
        <f t="shared" si="0"/>
        <v>90</v>
      </c>
      <c r="L4" s="236">
        <v>3.9425925925925922E-3</v>
      </c>
    </row>
    <row r="5" spans="1:12" s="137" customFormat="1" x14ac:dyDescent="0.3">
      <c r="A5" s="158">
        <v>4</v>
      </c>
      <c r="B5" s="356" t="s">
        <v>22</v>
      </c>
      <c r="C5" s="356" t="s">
        <v>62</v>
      </c>
      <c r="D5" s="236">
        <v>1.2103009259259261E-3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>
        <v>15</v>
      </c>
      <c r="K5" s="238">
        <f t="shared" si="0"/>
        <v>90</v>
      </c>
      <c r="L5" s="236">
        <v>3.9752314814814815E-3</v>
      </c>
    </row>
    <row r="6" spans="1:12" s="137" customFormat="1" x14ac:dyDescent="0.3">
      <c r="A6" s="158">
        <v>5</v>
      </c>
      <c r="B6" s="356" t="s">
        <v>158</v>
      </c>
      <c r="C6" s="356" t="s">
        <v>172</v>
      </c>
      <c r="D6" s="236">
        <v>5.9039351851851852E-4</v>
      </c>
      <c r="E6" s="237">
        <v>15</v>
      </c>
      <c r="F6" s="237">
        <v>15</v>
      </c>
      <c r="G6" s="237">
        <v>15</v>
      </c>
      <c r="H6" s="237">
        <v>15</v>
      </c>
      <c r="I6" s="237">
        <v>15</v>
      </c>
      <c r="J6" s="237">
        <v>15</v>
      </c>
      <c r="K6" s="238">
        <f t="shared" si="0"/>
        <v>90</v>
      </c>
      <c r="L6" s="236">
        <v>4.0314814814814814E-3</v>
      </c>
    </row>
    <row r="7" spans="1:12" s="137" customFormat="1" x14ac:dyDescent="0.3">
      <c r="A7" s="158">
        <v>6</v>
      </c>
      <c r="B7" s="356" t="s">
        <v>158</v>
      </c>
      <c r="C7" s="356" t="s">
        <v>223</v>
      </c>
      <c r="D7" s="236">
        <v>3.4722222222222224E-4</v>
      </c>
      <c r="E7" s="237">
        <v>15</v>
      </c>
      <c r="F7" s="237">
        <v>15</v>
      </c>
      <c r="G7" s="378">
        <v>15</v>
      </c>
      <c r="H7" s="237">
        <v>15</v>
      </c>
      <c r="I7" s="237">
        <v>15</v>
      </c>
      <c r="J7" s="237">
        <v>15</v>
      </c>
      <c r="K7" s="238">
        <f t="shared" si="0"/>
        <v>90</v>
      </c>
      <c r="L7" s="236">
        <v>4.0348379629629632E-3</v>
      </c>
    </row>
    <row r="8" spans="1:12" s="137" customFormat="1" x14ac:dyDescent="0.3">
      <c r="A8" s="158">
        <v>7</v>
      </c>
      <c r="B8" s="356" t="s">
        <v>22</v>
      </c>
      <c r="C8" s="356" t="s">
        <v>214</v>
      </c>
      <c r="D8" s="236">
        <v>4.6122685185185183E-4</v>
      </c>
      <c r="E8" s="237">
        <v>15</v>
      </c>
      <c r="F8" s="237">
        <v>15</v>
      </c>
      <c r="G8" s="237">
        <v>15</v>
      </c>
      <c r="H8" s="237">
        <v>15</v>
      </c>
      <c r="I8" s="237">
        <v>15</v>
      </c>
      <c r="J8" s="237">
        <v>0</v>
      </c>
      <c r="K8" s="238">
        <f t="shared" si="0"/>
        <v>75</v>
      </c>
      <c r="L8" s="236">
        <v>4.1666666666666666E-3</v>
      </c>
    </row>
    <row r="9" spans="1:12" s="136" customFormat="1" x14ac:dyDescent="0.3">
      <c r="A9" s="158">
        <v>8</v>
      </c>
      <c r="B9" s="356" t="s">
        <v>173</v>
      </c>
      <c r="C9" s="356" t="s">
        <v>174</v>
      </c>
      <c r="D9" s="236">
        <v>1.9659722222222223E-3</v>
      </c>
      <c r="E9" s="237">
        <v>15</v>
      </c>
      <c r="F9" s="237">
        <v>15</v>
      </c>
      <c r="G9" s="237">
        <v>15</v>
      </c>
      <c r="H9" s="237">
        <v>15</v>
      </c>
      <c r="I9" s="237">
        <v>10</v>
      </c>
      <c r="J9" s="237">
        <v>0</v>
      </c>
      <c r="K9" s="238">
        <f t="shared" si="0"/>
        <v>70</v>
      </c>
      <c r="L9" s="236">
        <v>4.1666666666666666E-3</v>
      </c>
    </row>
    <row r="10" spans="1:12" s="136" customFormat="1" x14ac:dyDescent="0.3">
      <c r="A10" s="158">
        <v>9</v>
      </c>
      <c r="B10" s="356" t="s">
        <v>115</v>
      </c>
      <c r="C10" s="356" t="s">
        <v>201</v>
      </c>
      <c r="D10" s="236">
        <v>3.6585648148148154E-4</v>
      </c>
      <c r="E10" s="237">
        <v>15</v>
      </c>
      <c r="F10" s="237">
        <v>15</v>
      </c>
      <c r="G10" s="237">
        <v>15</v>
      </c>
      <c r="H10" s="237">
        <v>15</v>
      </c>
      <c r="I10" s="237">
        <v>0</v>
      </c>
      <c r="J10" s="237">
        <v>0</v>
      </c>
      <c r="K10" s="238">
        <f t="shared" si="0"/>
        <v>60</v>
      </c>
      <c r="L10" s="236">
        <v>4.1666666666666666E-3</v>
      </c>
    </row>
    <row r="11" spans="1:12" s="137" customFormat="1" x14ac:dyDescent="0.3">
      <c r="A11" s="158">
        <v>10</v>
      </c>
      <c r="B11" s="356" t="s">
        <v>21</v>
      </c>
      <c r="C11" s="356" t="s">
        <v>216</v>
      </c>
      <c r="D11" s="236">
        <v>3.9108796296296304E-4</v>
      </c>
      <c r="E11" s="237">
        <v>15</v>
      </c>
      <c r="F11" s="237">
        <v>15</v>
      </c>
      <c r="G11" s="237">
        <v>15</v>
      </c>
      <c r="H11" s="237">
        <v>15</v>
      </c>
      <c r="I11" s="237">
        <v>0</v>
      </c>
      <c r="J11" s="237">
        <v>0</v>
      </c>
      <c r="K11" s="238">
        <f t="shared" si="0"/>
        <v>60</v>
      </c>
      <c r="L11" s="236">
        <v>4.1666666666666666E-3</v>
      </c>
    </row>
    <row r="12" spans="1:12" s="136" customFormat="1" x14ac:dyDescent="0.3">
      <c r="A12" s="158">
        <v>11</v>
      </c>
      <c r="B12" s="356" t="s">
        <v>218</v>
      </c>
      <c r="C12" s="356" t="s">
        <v>219</v>
      </c>
      <c r="D12" s="236">
        <v>4.2858796296296292E-4</v>
      </c>
      <c r="E12" s="237">
        <v>15</v>
      </c>
      <c r="F12" s="237">
        <v>15</v>
      </c>
      <c r="G12" s="237">
        <v>15</v>
      </c>
      <c r="H12" s="237">
        <v>15</v>
      </c>
      <c r="I12" s="237">
        <v>0</v>
      </c>
      <c r="J12" s="237">
        <v>0</v>
      </c>
      <c r="K12" s="238">
        <f t="shared" si="0"/>
        <v>60</v>
      </c>
      <c r="L12" s="236">
        <v>4.1666666666666666E-3</v>
      </c>
    </row>
    <row r="13" spans="1:12" s="137" customFormat="1" x14ac:dyDescent="0.3">
      <c r="A13" s="158">
        <v>12</v>
      </c>
      <c r="B13" s="356" t="s">
        <v>111</v>
      </c>
      <c r="C13" s="356" t="s">
        <v>113</v>
      </c>
      <c r="D13" s="236">
        <v>4.6412037037037038E-4</v>
      </c>
      <c r="E13" s="237">
        <v>15</v>
      </c>
      <c r="F13" s="237">
        <v>15</v>
      </c>
      <c r="G13" s="237">
        <v>15</v>
      </c>
      <c r="H13" s="237">
        <v>15</v>
      </c>
      <c r="I13" s="237">
        <v>0</v>
      </c>
      <c r="J13" s="237">
        <v>0</v>
      </c>
      <c r="K13" s="238">
        <f t="shared" si="0"/>
        <v>60</v>
      </c>
      <c r="L13" s="236">
        <v>4.1666666666666666E-3</v>
      </c>
    </row>
    <row r="14" spans="1:12" s="137" customFormat="1" x14ac:dyDescent="0.3">
      <c r="A14" s="158">
        <v>13</v>
      </c>
      <c r="B14" s="356" t="s">
        <v>218</v>
      </c>
      <c r="C14" s="356" t="s">
        <v>277</v>
      </c>
      <c r="D14" s="236">
        <v>4.8009259259259251E-4</v>
      </c>
      <c r="E14" s="237">
        <v>15</v>
      </c>
      <c r="F14" s="237">
        <v>15</v>
      </c>
      <c r="G14" s="237">
        <v>15</v>
      </c>
      <c r="H14" s="237">
        <v>15</v>
      </c>
      <c r="I14" s="237">
        <v>0</v>
      </c>
      <c r="J14" s="237">
        <v>0</v>
      </c>
      <c r="K14" s="238">
        <f t="shared" si="0"/>
        <v>60</v>
      </c>
      <c r="L14" s="236">
        <v>4.1666666666666666E-3</v>
      </c>
    </row>
    <row r="15" spans="1:12" s="137" customFormat="1" x14ac:dyDescent="0.3">
      <c r="A15" s="158">
        <v>14</v>
      </c>
      <c r="B15" s="356" t="s">
        <v>129</v>
      </c>
      <c r="C15" s="356" t="s">
        <v>130</v>
      </c>
      <c r="D15" s="236">
        <v>5.4571759259259254E-4</v>
      </c>
      <c r="E15" s="237">
        <v>15</v>
      </c>
      <c r="F15" s="237">
        <v>15</v>
      </c>
      <c r="G15" s="237">
        <v>15</v>
      </c>
      <c r="H15" s="237">
        <v>15</v>
      </c>
      <c r="I15" s="237">
        <v>0</v>
      </c>
      <c r="J15" s="237">
        <v>0</v>
      </c>
      <c r="K15" s="238">
        <f t="shared" si="0"/>
        <v>60</v>
      </c>
      <c r="L15" s="236">
        <v>4.1666666666666666E-3</v>
      </c>
    </row>
    <row r="16" spans="1:12" s="137" customFormat="1" x14ac:dyDescent="0.3">
      <c r="A16" s="158">
        <v>15</v>
      </c>
      <c r="B16" s="356" t="s">
        <v>129</v>
      </c>
      <c r="C16" s="356" t="s">
        <v>211</v>
      </c>
      <c r="D16" s="236">
        <v>5.7986111111111118E-4</v>
      </c>
      <c r="E16" s="237">
        <v>15</v>
      </c>
      <c r="F16" s="237">
        <v>15</v>
      </c>
      <c r="G16" s="237">
        <v>15</v>
      </c>
      <c r="H16" s="237">
        <v>15</v>
      </c>
      <c r="I16" s="237">
        <v>0</v>
      </c>
      <c r="J16" s="237">
        <v>0</v>
      </c>
      <c r="K16" s="238">
        <f t="shared" si="0"/>
        <v>60</v>
      </c>
      <c r="L16" s="236">
        <v>4.1666666666666666E-3</v>
      </c>
    </row>
    <row r="17" spans="1:12" x14ac:dyDescent="0.3">
      <c r="A17" s="158">
        <v>16</v>
      </c>
      <c r="B17" s="108" t="s">
        <v>154</v>
      </c>
      <c r="C17" s="127" t="s">
        <v>311</v>
      </c>
      <c r="D17" s="236">
        <v>6.9016203703703698E-4</v>
      </c>
      <c r="E17" s="237">
        <v>15</v>
      </c>
      <c r="F17" s="237">
        <v>15</v>
      </c>
      <c r="G17" s="237">
        <v>15</v>
      </c>
      <c r="H17" s="237">
        <v>15</v>
      </c>
      <c r="I17" s="237">
        <v>0</v>
      </c>
      <c r="J17" s="237">
        <v>0</v>
      </c>
      <c r="K17" s="238">
        <f t="shared" si="0"/>
        <v>60</v>
      </c>
      <c r="L17" s="236">
        <v>4.1666666666666666E-3</v>
      </c>
    </row>
    <row r="18" spans="1:12" s="136" customFormat="1" x14ac:dyDescent="0.3">
      <c r="A18" s="158">
        <v>17</v>
      </c>
      <c r="B18" s="356" t="s">
        <v>111</v>
      </c>
      <c r="C18" s="356" t="s">
        <v>114</v>
      </c>
      <c r="D18" s="236">
        <v>9.3668981481481479E-4</v>
      </c>
      <c r="E18" s="237">
        <v>15</v>
      </c>
      <c r="F18" s="237">
        <v>15</v>
      </c>
      <c r="G18" s="237">
        <v>15</v>
      </c>
      <c r="H18" s="237">
        <v>15</v>
      </c>
      <c r="I18" s="237">
        <v>0</v>
      </c>
      <c r="J18" s="237">
        <v>0</v>
      </c>
      <c r="K18" s="238">
        <f t="shared" si="0"/>
        <v>60</v>
      </c>
      <c r="L18" s="236">
        <v>4.1666666666666666E-3</v>
      </c>
    </row>
    <row r="19" spans="1:12" s="137" customFormat="1" x14ac:dyDescent="0.3">
      <c r="A19" s="158">
        <v>18</v>
      </c>
      <c r="B19" s="356" t="s">
        <v>28</v>
      </c>
      <c r="C19" s="356" t="s">
        <v>169</v>
      </c>
      <c r="D19" s="236">
        <v>1.0481481481481481E-3</v>
      </c>
      <c r="E19" s="237">
        <v>15</v>
      </c>
      <c r="F19" s="237">
        <v>15</v>
      </c>
      <c r="G19" s="237">
        <v>15</v>
      </c>
      <c r="H19" s="237">
        <v>15</v>
      </c>
      <c r="I19" s="237">
        <v>0</v>
      </c>
      <c r="J19" s="237">
        <v>0</v>
      </c>
      <c r="K19" s="238">
        <f t="shared" si="0"/>
        <v>60</v>
      </c>
      <c r="L19" s="236">
        <v>4.1666666666666666E-3</v>
      </c>
    </row>
    <row r="20" spans="1:12" x14ac:dyDescent="0.3">
      <c r="A20" s="158">
        <v>19</v>
      </c>
      <c r="B20" s="356" t="s">
        <v>274</v>
      </c>
      <c r="C20" s="356" t="s">
        <v>134</v>
      </c>
      <c r="D20" s="236">
        <v>1.2151620370370369E-3</v>
      </c>
      <c r="E20" s="237">
        <v>15</v>
      </c>
      <c r="F20" s="237">
        <v>15</v>
      </c>
      <c r="G20" s="237">
        <v>15</v>
      </c>
      <c r="H20" s="237">
        <v>15</v>
      </c>
      <c r="I20" s="237">
        <v>0</v>
      </c>
      <c r="J20" s="237">
        <v>0</v>
      </c>
      <c r="K20" s="238">
        <f t="shared" si="0"/>
        <v>60</v>
      </c>
      <c r="L20" s="236">
        <v>4.1666666666666666E-3</v>
      </c>
    </row>
    <row r="21" spans="1:12" s="136" customFormat="1" x14ac:dyDescent="0.3">
      <c r="A21" s="158">
        <v>20</v>
      </c>
      <c r="B21" s="356" t="s">
        <v>92</v>
      </c>
      <c r="C21" s="356" t="s">
        <v>105</v>
      </c>
      <c r="D21" s="236">
        <v>2.8703703703703703E-4</v>
      </c>
      <c r="E21" s="237">
        <v>15</v>
      </c>
      <c r="F21" s="237">
        <v>15</v>
      </c>
      <c r="G21" s="237">
        <v>15</v>
      </c>
      <c r="H21" s="237">
        <v>5</v>
      </c>
      <c r="I21" s="237">
        <v>0</v>
      </c>
      <c r="J21" s="237">
        <v>0</v>
      </c>
      <c r="K21" s="238">
        <f t="shared" si="0"/>
        <v>50</v>
      </c>
      <c r="L21" s="236">
        <v>4.1666666666666666E-3</v>
      </c>
    </row>
    <row r="22" spans="1:12" s="137" customFormat="1" x14ac:dyDescent="0.3">
      <c r="A22" s="158">
        <v>21</v>
      </c>
      <c r="B22" s="356" t="s">
        <v>115</v>
      </c>
      <c r="C22" s="356" t="s">
        <v>200</v>
      </c>
      <c r="D22" s="236">
        <v>2.5104166666666672E-4</v>
      </c>
      <c r="E22" s="237">
        <v>15</v>
      </c>
      <c r="F22" s="237">
        <v>15</v>
      </c>
      <c r="G22" s="237">
        <v>15</v>
      </c>
      <c r="H22" s="237">
        <v>0</v>
      </c>
      <c r="I22" s="237">
        <v>0</v>
      </c>
      <c r="J22" s="237">
        <v>0</v>
      </c>
      <c r="K22" s="238">
        <f t="shared" si="0"/>
        <v>45</v>
      </c>
      <c r="L22" s="236">
        <v>4.1666666666666666E-3</v>
      </c>
    </row>
    <row r="23" spans="1:12" x14ac:dyDescent="0.3">
      <c r="A23" s="158">
        <v>22</v>
      </c>
      <c r="B23" s="356" t="s">
        <v>22</v>
      </c>
      <c r="C23" s="356" t="s">
        <v>70</v>
      </c>
      <c r="D23" s="236">
        <v>2.72337962962963E-4</v>
      </c>
      <c r="E23" s="237">
        <v>15</v>
      </c>
      <c r="F23" s="237">
        <v>15</v>
      </c>
      <c r="G23" s="237">
        <v>15</v>
      </c>
      <c r="H23" s="237">
        <v>0</v>
      </c>
      <c r="I23" s="237">
        <v>0</v>
      </c>
      <c r="J23" s="237">
        <v>0</v>
      </c>
      <c r="K23" s="238">
        <f t="shared" si="0"/>
        <v>45</v>
      </c>
      <c r="L23" s="236">
        <v>4.1666666666666666E-3</v>
      </c>
    </row>
    <row r="24" spans="1:12" s="137" customFormat="1" x14ac:dyDescent="0.3">
      <c r="A24" s="158">
        <v>23</v>
      </c>
      <c r="B24" s="356" t="s">
        <v>111</v>
      </c>
      <c r="C24" s="356" t="s">
        <v>272</v>
      </c>
      <c r="D24" s="236">
        <v>3.2754629629629632E-4</v>
      </c>
      <c r="E24" s="237">
        <v>15</v>
      </c>
      <c r="F24" s="237">
        <v>15</v>
      </c>
      <c r="G24" s="237">
        <v>15</v>
      </c>
      <c r="H24" s="237">
        <v>0</v>
      </c>
      <c r="I24" s="237">
        <v>0</v>
      </c>
      <c r="J24" s="237">
        <v>0</v>
      </c>
      <c r="K24" s="238">
        <f t="shared" si="0"/>
        <v>45</v>
      </c>
      <c r="L24" s="236">
        <v>4.1666666666666666E-3</v>
      </c>
    </row>
    <row r="25" spans="1:12" x14ac:dyDescent="0.3">
      <c r="A25" s="158">
        <v>24</v>
      </c>
      <c r="B25" s="356" t="s">
        <v>167</v>
      </c>
      <c r="C25" s="356" t="s">
        <v>280</v>
      </c>
      <c r="D25" s="236">
        <v>3.5439814814814812E-4</v>
      </c>
      <c r="E25" s="237">
        <v>15</v>
      </c>
      <c r="F25" s="237">
        <v>15</v>
      </c>
      <c r="G25" s="237">
        <v>15</v>
      </c>
      <c r="H25" s="237">
        <v>0</v>
      </c>
      <c r="I25" s="237">
        <v>0</v>
      </c>
      <c r="J25" s="237">
        <v>0</v>
      </c>
      <c r="K25" s="238">
        <f t="shared" si="0"/>
        <v>45</v>
      </c>
      <c r="L25" s="236">
        <v>4.1666666666666666E-3</v>
      </c>
    </row>
    <row r="26" spans="1:12" x14ac:dyDescent="0.3">
      <c r="A26" s="158">
        <v>25</v>
      </c>
      <c r="B26" s="356" t="s">
        <v>126</v>
      </c>
      <c r="C26" s="356" t="s">
        <v>327</v>
      </c>
      <c r="D26" s="379">
        <v>4.3611111111111113E-4</v>
      </c>
      <c r="E26" s="237">
        <v>15</v>
      </c>
      <c r="F26" s="237">
        <v>15</v>
      </c>
      <c r="G26" s="237">
        <v>15</v>
      </c>
      <c r="H26" s="237">
        <v>0</v>
      </c>
      <c r="I26" s="237">
        <v>0</v>
      </c>
      <c r="J26" s="237">
        <v>0</v>
      </c>
      <c r="K26" s="238">
        <f t="shared" si="0"/>
        <v>45</v>
      </c>
      <c r="L26" s="236">
        <v>4.1666666666666666E-3</v>
      </c>
    </row>
    <row r="27" spans="1:12" x14ac:dyDescent="0.3">
      <c r="A27" s="158">
        <v>26</v>
      </c>
      <c r="B27" s="356" t="s">
        <v>158</v>
      </c>
      <c r="C27" s="356" t="s">
        <v>224</v>
      </c>
      <c r="D27" s="236">
        <v>4.4652777777777784E-4</v>
      </c>
      <c r="E27" s="237">
        <v>15</v>
      </c>
      <c r="F27" s="237">
        <v>15</v>
      </c>
      <c r="G27" s="237">
        <v>15</v>
      </c>
      <c r="H27" s="237">
        <v>0</v>
      </c>
      <c r="I27" s="237">
        <v>0</v>
      </c>
      <c r="J27" s="237">
        <v>0</v>
      </c>
      <c r="K27" s="238">
        <f t="shared" si="0"/>
        <v>45</v>
      </c>
      <c r="L27" s="236">
        <v>4.1666666666666666E-3</v>
      </c>
    </row>
    <row r="28" spans="1:12" x14ac:dyDescent="0.3">
      <c r="A28" s="158">
        <v>27</v>
      </c>
      <c r="B28" s="356" t="s">
        <v>274</v>
      </c>
      <c r="C28" s="356" t="s">
        <v>135</v>
      </c>
      <c r="D28" s="236">
        <v>4.5995370370370369E-4</v>
      </c>
      <c r="E28" s="237">
        <v>15</v>
      </c>
      <c r="F28" s="237">
        <v>15</v>
      </c>
      <c r="G28" s="237">
        <v>15</v>
      </c>
      <c r="H28" s="237">
        <v>0</v>
      </c>
      <c r="I28" s="237">
        <v>0</v>
      </c>
      <c r="J28" s="237">
        <v>0</v>
      </c>
      <c r="K28" s="238">
        <f t="shared" si="0"/>
        <v>45</v>
      </c>
      <c r="L28" s="236">
        <v>4.1666666666666666E-3</v>
      </c>
    </row>
    <row r="29" spans="1:12" x14ac:dyDescent="0.3">
      <c r="A29" s="158">
        <v>28</v>
      </c>
      <c r="B29" s="356" t="s">
        <v>230</v>
      </c>
      <c r="C29" s="356" t="s">
        <v>326</v>
      </c>
      <c r="D29" s="236">
        <v>4.7557870370370375E-4</v>
      </c>
      <c r="E29" s="237">
        <v>15</v>
      </c>
      <c r="F29" s="237">
        <v>15</v>
      </c>
      <c r="G29" s="237">
        <v>15</v>
      </c>
      <c r="H29" s="237">
        <v>0</v>
      </c>
      <c r="I29" s="237">
        <v>0</v>
      </c>
      <c r="J29" s="237">
        <v>0</v>
      </c>
      <c r="K29" s="238">
        <f t="shared" si="0"/>
        <v>45</v>
      </c>
      <c r="L29" s="236">
        <v>4.1666666666666666E-3</v>
      </c>
    </row>
    <row r="30" spans="1:12" x14ac:dyDescent="0.3">
      <c r="A30" s="158">
        <v>29</v>
      </c>
      <c r="B30" s="356" t="s">
        <v>129</v>
      </c>
      <c r="C30" s="356" t="s">
        <v>131</v>
      </c>
      <c r="D30" s="236">
        <v>5.3310185185185188E-4</v>
      </c>
      <c r="E30" s="237">
        <v>15</v>
      </c>
      <c r="F30" s="237">
        <v>15</v>
      </c>
      <c r="G30" s="237">
        <v>15</v>
      </c>
      <c r="H30" s="237">
        <v>0</v>
      </c>
      <c r="I30" s="237">
        <v>0</v>
      </c>
      <c r="J30" s="237">
        <v>0</v>
      </c>
      <c r="K30" s="238">
        <f t="shared" si="0"/>
        <v>45</v>
      </c>
      <c r="L30" s="236">
        <v>4.1666666666666666E-3</v>
      </c>
    </row>
    <row r="31" spans="1:12" x14ac:dyDescent="0.3">
      <c r="A31" s="158">
        <v>30</v>
      </c>
      <c r="B31" s="356" t="s">
        <v>275</v>
      </c>
      <c r="C31" s="356" t="s">
        <v>276</v>
      </c>
      <c r="D31" s="236">
        <v>6.5023148148148156E-4</v>
      </c>
      <c r="E31" s="237">
        <v>15</v>
      </c>
      <c r="F31" s="237">
        <v>15</v>
      </c>
      <c r="G31" s="237">
        <v>15</v>
      </c>
      <c r="H31" s="237">
        <v>0</v>
      </c>
      <c r="I31" s="237">
        <v>0</v>
      </c>
      <c r="J31" s="237">
        <v>0</v>
      </c>
      <c r="K31" s="238">
        <f t="shared" si="0"/>
        <v>45</v>
      </c>
      <c r="L31" s="236">
        <v>4.1666666666666666E-3</v>
      </c>
    </row>
    <row r="32" spans="1:12" x14ac:dyDescent="0.3">
      <c r="A32" s="158">
        <v>31</v>
      </c>
      <c r="B32" s="356" t="s">
        <v>28</v>
      </c>
      <c r="C32" s="356" t="s">
        <v>227</v>
      </c>
      <c r="D32" s="236">
        <v>7.3356481481481482E-4</v>
      </c>
      <c r="E32" s="237">
        <v>15</v>
      </c>
      <c r="F32" s="237">
        <v>15</v>
      </c>
      <c r="G32" s="237">
        <v>15</v>
      </c>
      <c r="H32" s="237">
        <v>0</v>
      </c>
      <c r="I32" s="237">
        <v>0</v>
      </c>
      <c r="J32" s="237">
        <v>0</v>
      </c>
      <c r="K32" s="238">
        <f t="shared" si="0"/>
        <v>45</v>
      </c>
      <c r="L32" s="236">
        <v>4.1666666666666666E-3</v>
      </c>
    </row>
    <row r="33" spans="1:12" x14ac:dyDescent="0.3">
      <c r="A33" s="158">
        <v>32</v>
      </c>
      <c r="B33" s="356" t="s">
        <v>185</v>
      </c>
      <c r="C33" s="356" t="s">
        <v>235</v>
      </c>
      <c r="D33" s="236">
        <v>1.1078703703703704E-3</v>
      </c>
      <c r="E33" s="237">
        <v>15</v>
      </c>
      <c r="F33" s="237">
        <v>15</v>
      </c>
      <c r="G33" s="237">
        <v>15</v>
      </c>
      <c r="H33" s="237">
        <v>0</v>
      </c>
      <c r="I33" s="237">
        <v>0</v>
      </c>
      <c r="J33" s="237">
        <v>0</v>
      </c>
      <c r="K33" s="238">
        <f t="shared" si="0"/>
        <v>45</v>
      </c>
      <c r="L33" s="236">
        <v>4.1666666666666666E-3</v>
      </c>
    </row>
    <row r="34" spans="1:12" x14ac:dyDescent="0.3">
      <c r="A34" s="158">
        <v>33</v>
      </c>
      <c r="B34" s="356" t="s">
        <v>270</v>
      </c>
      <c r="C34" s="356" t="s">
        <v>271</v>
      </c>
      <c r="D34" s="236">
        <v>1.6900462962962963E-3</v>
      </c>
      <c r="E34" s="237">
        <v>15</v>
      </c>
      <c r="F34" s="237">
        <v>15</v>
      </c>
      <c r="G34" s="237">
        <v>15</v>
      </c>
      <c r="H34" s="237">
        <v>0</v>
      </c>
      <c r="I34" s="237">
        <v>0</v>
      </c>
      <c r="J34" s="237">
        <v>0</v>
      </c>
      <c r="K34" s="238">
        <f t="shared" si="0"/>
        <v>45</v>
      </c>
      <c r="L34" s="236">
        <v>4.1666666666666666E-3</v>
      </c>
    </row>
    <row r="35" spans="1:12" x14ac:dyDescent="0.3">
      <c r="A35" s="158">
        <v>34</v>
      </c>
      <c r="B35" s="377" t="s">
        <v>28</v>
      </c>
      <c r="C35" s="377" t="s">
        <v>225</v>
      </c>
      <c r="D35" s="236">
        <v>2.1215277777777777E-4</v>
      </c>
      <c r="E35" s="237">
        <v>15</v>
      </c>
      <c r="F35" s="237">
        <v>15</v>
      </c>
      <c r="G35" s="237">
        <v>0</v>
      </c>
      <c r="H35" s="237">
        <v>0</v>
      </c>
      <c r="I35" s="237">
        <v>0</v>
      </c>
      <c r="J35" s="237">
        <v>0</v>
      </c>
      <c r="K35" s="238">
        <f t="shared" si="0"/>
        <v>30</v>
      </c>
      <c r="L35" s="236">
        <v>4.1666666666666666E-3</v>
      </c>
    </row>
    <row r="36" spans="1:12" x14ac:dyDescent="0.3">
      <c r="A36" s="158">
        <v>35</v>
      </c>
      <c r="B36" s="356" t="s">
        <v>60</v>
      </c>
      <c r="C36" s="356" t="s">
        <v>64</v>
      </c>
      <c r="D36" s="236">
        <v>4.8449074074074068E-4</v>
      </c>
      <c r="E36" s="237">
        <v>15</v>
      </c>
      <c r="F36" s="237">
        <v>15</v>
      </c>
      <c r="G36" s="237">
        <v>0</v>
      </c>
      <c r="H36" s="237">
        <v>0</v>
      </c>
      <c r="I36" s="237">
        <v>0</v>
      </c>
      <c r="J36" s="237">
        <v>0</v>
      </c>
      <c r="K36" s="238">
        <f t="shared" si="0"/>
        <v>30</v>
      </c>
      <c r="L36" s="236">
        <v>4.1666666666666666E-3</v>
      </c>
    </row>
    <row r="37" spans="1:12" x14ac:dyDescent="0.3">
      <c r="A37" s="158">
        <v>36</v>
      </c>
      <c r="B37" s="356" t="s">
        <v>158</v>
      </c>
      <c r="C37" s="356" t="s">
        <v>222</v>
      </c>
      <c r="D37" s="236">
        <v>4.8634259259259263E-4</v>
      </c>
      <c r="E37" s="237">
        <v>15</v>
      </c>
      <c r="F37" s="237">
        <v>15</v>
      </c>
      <c r="G37" s="237">
        <v>0</v>
      </c>
      <c r="H37" s="237">
        <v>0</v>
      </c>
      <c r="I37" s="237">
        <v>0</v>
      </c>
      <c r="J37" s="237">
        <v>0</v>
      </c>
      <c r="K37" s="238">
        <f t="shared" si="0"/>
        <v>30</v>
      </c>
      <c r="L37" s="236">
        <v>4.1666666666666666E-3</v>
      </c>
    </row>
    <row r="38" spans="1:12" x14ac:dyDescent="0.3">
      <c r="A38" s="158">
        <v>37</v>
      </c>
      <c r="B38" s="356" t="s">
        <v>28</v>
      </c>
      <c r="C38" s="356" t="s">
        <v>226</v>
      </c>
      <c r="D38" s="236">
        <v>6.2488425925925927E-4</v>
      </c>
      <c r="E38" s="237">
        <v>15</v>
      </c>
      <c r="F38" s="237">
        <v>15</v>
      </c>
      <c r="G38" s="237">
        <v>0</v>
      </c>
      <c r="H38" s="237">
        <v>0</v>
      </c>
      <c r="I38" s="237">
        <v>0</v>
      </c>
      <c r="J38" s="237">
        <v>0</v>
      </c>
      <c r="K38" s="238">
        <f t="shared" si="0"/>
        <v>30</v>
      </c>
      <c r="L38" s="236">
        <v>4.1666666666666666E-3</v>
      </c>
    </row>
    <row r="39" spans="1:12" x14ac:dyDescent="0.3">
      <c r="A39" s="158">
        <v>38</v>
      </c>
      <c r="B39" s="356" t="s">
        <v>60</v>
      </c>
      <c r="C39" s="356" t="s">
        <v>273</v>
      </c>
      <c r="D39" s="236">
        <v>7.04050925925926E-4</v>
      </c>
      <c r="E39" s="237">
        <v>15</v>
      </c>
      <c r="F39" s="237">
        <v>15</v>
      </c>
      <c r="G39" s="237">
        <v>0</v>
      </c>
      <c r="H39" s="237">
        <v>0</v>
      </c>
      <c r="I39" s="237">
        <v>0</v>
      </c>
      <c r="J39" s="237">
        <v>0</v>
      </c>
      <c r="K39" s="238">
        <f t="shared" si="0"/>
        <v>30</v>
      </c>
      <c r="L39" s="236">
        <v>4.1666666666666666E-3</v>
      </c>
    </row>
    <row r="40" spans="1:12" x14ac:dyDescent="0.3">
      <c r="A40" s="158">
        <v>39</v>
      </c>
      <c r="B40" s="356" t="s">
        <v>162</v>
      </c>
      <c r="C40" s="356" t="s">
        <v>278</v>
      </c>
      <c r="D40" s="236">
        <v>7.0439814814814811E-4</v>
      </c>
      <c r="E40" s="237">
        <v>15</v>
      </c>
      <c r="F40" s="237">
        <v>15</v>
      </c>
      <c r="G40" s="237">
        <v>0</v>
      </c>
      <c r="H40" s="237">
        <v>0</v>
      </c>
      <c r="I40" s="237">
        <v>0</v>
      </c>
      <c r="J40" s="237">
        <v>0</v>
      </c>
      <c r="K40" s="238">
        <f t="shared" si="0"/>
        <v>30</v>
      </c>
      <c r="L40" s="236">
        <v>4.1666666666666666E-3</v>
      </c>
    </row>
    <row r="41" spans="1:12" x14ac:dyDescent="0.3">
      <c r="A41" s="158">
        <v>40</v>
      </c>
      <c r="B41" s="356" t="s">
        <v>92</v>
      </c>
      <c r="C41" s="356" t="s">
        <v>106</v>
      </c>
      <c r="D41" s="236">
        <v>1.3649305555555556E-3</v>
      </c>
      <c r="E41" s="237">
        <v>15</v>
      </c>
      <c r="F41" s="237">
        <v>15</v>
      </c>
      <c r="G41" s="237">
        <v>0</v>
      </c>
      <c r="H41" s="237">
        <v>0</v>
      </c>
      <c r="I41" s="237">
        <v>0</v>
      </c>
      <c r="J41" s="237">
        <v>0</v>
      </c>
      <c r="K41" s="238">
        <f t="shared" si="0"/>
        <v>30</v>
      </c>
      <c r="L41" s="236">
        <v>4.1666666666666666E-3</v>
      </c>
    </row>
    <row r="42" spans="1:12" x14ac:dyDescent="0.3">
      <c r="A42" s="158">
        <v>41</v>
      </c>
      <c r="B42" s="356" t="s">
        <v>237</v>
      </c>
      <c r="C42" s="356" t="s">
        <v>239</v>
      </c>
      <c r="D42" s="236">
        <v>4.6250000000000002E-4</v>
      </c>
      <c r="E42" s="237">
        <v>15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8">
        <f t="shared" si="0"/>
        <v>15</v>
      </c>
      <c r="L42" s="236">
        <v>4.1666666666666666E-3</v>
      </c>
    </row>
    <row r="43" spans="1:12" x14ac:dyDescent="0.3">
      <c r="A43" s="158">
        <v>42</v>
      </c>
      <c r="B43" s="356" t="s">
        <v>167</v>
      </c>
      <c r="C43" s="356" t="s">
        <v>279</v>
      </c>
      <c r="D43" s="236">
        <v>5.6689814814814808E-4</v>
      </c>
      <c r="E43" s="237">
        <v>15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8">
        <f t="shared" si="0"/>
        <v>15</v>
      </c>
      <c r="L43" s="236">
        <v>4.1666666666666666E-3</v>
      </c>
    </row>
    <row r="44" spans="1:12" x14ac:dyDescent="0.3">
      <c r="A44" s="158">
        <v>43</v>
      </c>
      <c r="B44" s="356" t="s">
        <v>139</v>
      </c>
      <c r="C44" s="356" t="s">
        <v>141</v>
      </c>
      <c r="D44" s="376">
        <v>1.1114583333333334E-3</v>
      </c>
      <c r="E44" s="237">
        <v>15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8">
        <f t="shared" si="0"/>
        <v>15</v>
      </c>
      <c r="L44" s="236">
        <v>4.1666666666666666E-3</v>
      </c>
    </row>
    <row r="45" spans="1:12" x14ac:dyDescent="0.3">
      <c r="A45" s="158">
        <v>44</v>
      </c>
      <c r="B45" s="356" t="s">
        <v>139</v>
      </c>
      <c r="C45" s="356" t="s">
        <v>323</v>
      </c>
      <c r="D45" s="236">
        <v>2.2627314814814815E-3</v>
      </c>
      <c r="E45" s="237">
        <v>15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8">
        <f t="shared" si="0"/>
        <v>15</v>
      </c>
      <c r="L45" s="236">
        <v>4.1666666666666666E-3</v>
      </c>
    </row>
    <row r="46" spans="1:12" x14ac:dyDescent="0.3">
      <c r="A46" s="158">
        <v>45</v>
      </c>
      <c r="D46" s="236"/>
      <c r="E46" s="237"/>
      <c r="F46" s="237"/>
      <c r="G46" s="237"/>
      <c r="H46" s="237"/>
      <c r="I46" s="237"/>
      <c r="J46" s="237"/>
      <c r="K46" s="238">
        <f t="shared" ref="K46:K65" si="1">SUM(E46:J46)</f>
        <v>0</v>
      </c>
      <c r="L46" s="236"/>
    </row>
    <row r="47" spans="1:12" x14ac:dyDescent="0.3">
      <c r="A47" s="158">
        <v>46</v>
      </c>
      <c r="D47" s="236"/>
      <c r="E47" s="237"/>
      <c r="F47" s="237"/>
      <c r="G47" s="237"/>
      <c r="H47" s="237"/>
      <c r="I47" s="237"/>
      <c r="J47" s="237"/>
      <c r="K47" s="238">
        <f t="shared" si="1"/>
        <v>0</v>
      </c>
      <c r="L47" s="236"/>
    </row>
    <row r="48" spans="1:12" x14ac:dyDescent="0.3">
      <c r="A48" s="158">
        <v>47</v>
      </c>
      <c r="D48" s="236"/>
      <c r="E48" s="237"/>
      <c r="F48" s="237"/>
      <c r="G48" s="237"/>
      <c r="H48" s="237"/>
      <c r="I48" s="237"/>
      <c r="J48" s="237"/>
      <c r="K48" s="238">
        <f t="shared" si="1"/>
        <v>0</v>
      </c>
      <c r="L48" s="236"/>
    </row>
    <row r="49" spans="1:12" x14ac:dyDescent="0.3">
      <c r="A49" s="158">
        <v>48</v>
      </c>
      <c r="D49" s="236"/>
      <c r="E49" s="237"/>
      <c r="F49" s="237"/>
      <c r="G49" s="237"/>
      <c r="H49" s="237"/>
      <c r="I49" s="237"/>
      <c r="J49" s="237"/>
      <c r="K49" s="238">
        <f t="shared" si="1"/>
        <v>0</v>
      </c>
      <c r="L49" s="236"/>
    </row>
    <row r="50" spans="1:12" x14ac:dyDescent="0.3">
      <c r="A50" s="158">
        <v>49</v>
      </c>
      <c r="D50" s="236"/>
      <c r="E50" s="237"/>
      <c r="F50" s="237"/>
      <c r="G50" s="237"/>
      <c r="H50" s="237"/>
      <c r="I50" s="237"/>
      <c r="J50" s="237"/>
      <c r="K50" s="238">
        <f t="shared" si="1"/>
        <v>0</v>
      </c>
      <c r="L50" s="236"/>
    </row>
    <row r="51" spans="1:12" x14ac:dyDescent="0.3">
      <c r="A51" s="158">
        <v>50</v>
      </c>
      <c r="D51" s="236"/>
      <c r="E51" s="237"/>
      <c r="F51" s="237"/>
      <c r="G51" s="237"/>
      <c r="H51" s="237"/>
      <c r="I51" s="237"/>
      <c r="J51" s="237"/>
      <c r="K51" s="238">
        <f t="shared" si="1"/>
        <v>0</v>
      </c>
      <c r="L51" s="236"/>
    </row>
    <row r="52" spans="1:12" x14ac:dyDescent="0.3">
      <c r="A52" s="158">
        <v>51</v>
      </c>
      <c r="D52" s="236"/>
      <c r="E52" s="237"/>
      <c r="F52" s="237"/>
      <c r="G52" s="237"/>
      <c r="H52" s="237"/>
      <c r="I52" s="237"/>
      <c r="J52" s="237"/>
      <c r="K52" s="238">
        <f t="shared" si="1"/>
        <v>0</v>
      </c>
      <c r="L52" s="236"/>
    </row>
    <row r="53" spans="1:12" x14ac:dyDescent="0.3">
      <c r="A53" s="158">
        <v>52</v>
      </c>
      <c r="D53" s="236"/>
      <c r="E53" s="237"/>
      <c r="F53" s="237"/>
      <c r="G53" s="237"/>
      <c r="H53" s="237"/>
      <c r="I53" s="237"/>
      <c r="J53" s="237"/>
      <c r="K53" s="238">
        <f t="shared" si="1"/>
        <v>0</v>
      </c>
      <c r="L53" s="236"/>
    </row>
    <row r="54" spans="1:12" x14ac:dyDescent="0.3">
      <c r="A54" s="158">
        <v>53</v>
      </c>
      <c r="D54" s="236"/>
      <c r="E54" s="237"/>
      <c r="F54" s="237"/>
      <c r="G54" s="237"/>
      <c r="H54" s="237"/>
      <c r="I54" s="237"/>
      <c r="J54" s="237"/>
      <c r="K54" s="238">
        <f t="shared" si="1"/>
        <v>0</v>
      </c>
      <c r="L54" s="236"/>
    </row>
    <row r="55" spans="1:12" x14ac:dyDescent="0.3">
      <c r="A55" s="158">
        <v>54</v>
      </c>
      <c r="D55" s="236"/>
      <c r="E55" s="237"/>
      <c r="F55" s="237"/>
      <c r="G55" s="237"/>
      <c r="H55" s="237"/>
      <c r="I55" s="237"/>
      <c r="J55" s="237"/>
      <c r="K55" s="238">
        <f t="shared" si="1"/>
        <v>0</v>
      </c>
      <c r="L55" s="236"/>
    </row>
    <row r="56" spans="1:12" ht="15" thickBot="1" x14ac:dyDescent="0.35">
      <c r="A56" s="158">
        <v>55</v>
      </c>
      <c r="D56" s="240"/>
      <c r="E56" s="241"/>
      <c r="F56" s="241"/>
      <c r="G56" s="241"/>
      <c r="H56" s="241"/>
      <c r="I56" s="241"/>
      <c r="J56" s="241"/>
      <c r="K56" s="238">
        <f t="shared" si="1"/>
        <v>0</v>
      </c>
      <c r="L56" s="240"/>
    </row>
    <row r="57" spans="1:12" x14ac:dyDescent="0.3">
      <c r="A57" s="158">
        <v>56</v>
      </c>
      <c r="D57" s="139"/>
      <c r="E57" s="140"/>
      <c r="F57" s="140"/>
      <c r="G57" s="140"/>
      <c r="H57" s="140"/>
      <c r="I57" s="140"/>
      <c r="J57" s="140"/>
      <c r="K57" s="238">
        <f t="shared" si="1"/>
        <v>0</v>
      </c>
      <c r="L57" s="141"/>
    </row>
    <row r="58" spans="1:12" x14ac:dyDescent="0.3">
      <c r="A58" s="158">
        <v>57</v>
      </c>
      <c r="D58" s="110"/>
      <c r="E58" s="106"/>
      <c r="F58" s="106"/>
      <c r="G58" s="106"/>
      <c r="H58" s="106"/>
      <c r="I58" s="106"/>
      <c r="J58" s="106"/>
      <c r="K58" s="238">
        <f t="shared" si="1"/>
        <v>0</v>
      </c>
      <c r="L58" s="135"/>
    </row>
    <row r="59" spans="1:12" x14ac:dyDescent="0.3">
      <c r="A59" s="158">
        <v>58</v>
      </c>
      <c r="D59" s="110"/>
      <c r="E59" s="106"/>
      <c r="F59" s="106"/>
      <c r="G59" s="106"/>
      <c r="H59" s="106"/>
      <c r="I59" s="106"/>
      <c r="J59" s="106"/>
      <c r="K59" s="238">
        <f t="shared" si="1"/>
        <v>0</v>
      </c>
      <c r="L59" s="135"/>
    </row>
    <row r="60" spans="1:12" x14ac:dyDescent="0.3">
      <c r="A60" s="158">
        <v>59</v>
      </c>
      <c r="D60" s="110"/>
      <c r="E60" s="106"/>
      <c r="F60" s="106"/>
      <c r="G60" s="106"/>
      <c r="H60" s="106"/>
      <c r="I60" s="106"/>
      <c r="J60" s="106"/>
      <c r="K60" s="238">
        <f t="shared" si="1"/>
        <v>0</v>
      </c>
      <c r="L60" s="135"/>
    </row>
    <row r="61" spans="1:12" x14ac:dyDescent="0.3">
      <c r="A61" s="158">
        <v>60</v>
      </c>
      <c r="D61" s="110"/>
      <c r="E61" s="106"/>
      <c r="F61" s="106"/>
      <c r="G61" s="106"/>
      <c r="H61" s="106"/>
      <c r="I61" s="106"/>
      <c r="J61" s="106"/>
      <c r="K61" s="238">
        <f t="shared" si="1"/>
        <v>0</v>
      </c>
      <c r="L61" s="135"/>
    </row>
    <row r="62" spans="1:12" x14ac:dyDescent="0.3">
      <c r="A62" s="158">
        <v>61</v>
      </c>
      <c r="D62" s="110"/>
      <c r="E62" s="106"/>
      <c r="F62" s="106"/>
      <c r="G62" s="106"/>
      <c r="H62" s="106"/>
      <c r="I62" s="106"/>
      <c r="J62" s="106"/>
      <c r="K62" s="238">
        <f t="shared" si="1"/>
        <v>0</v>
      </c>
      <c r="L62" s="135"/>
    </row>
    <row r="63" spans="1:12" x14ac:dyDescent="0.3">
      <c r="A63" s="158">
        <v>62</v>
      </c>
      <c r="D63" s="110"/>
      <c r="E63" s="106"/>
      <c r="F63" s="106"/>
      <c r="G63" s="106"/>
      <c r="H63" s="106"/>
      <c r="I63" s="106"/>
      <c r="J63" s="106"/>
      <c r="K63" s="238">
        <f t="shared" si="1"/>
        <v>0</v>
      </c>
      <c r="L63" s="135"/>
    </row>
    <row r="64" spans="1:12" x14ac:dyDescent="0.3">
      <c r="D64" s="110"/>
      <c r="E64" s="106"/>
      <c r="F64" s="106"/>
      <c r="G64" s="106"/>
      <c r="H64" s="106"/>
      <c r="I64" s="106"/>
      <c r="J64" s="106"/>
      <c r="K64" s="238">
        <f t="shared" si="1"/>
        <v>0</v>
      </c>
    </row>
    <row r="65" spans="4:11" x14ac:dyDescent="0.3">
      <c r="D65" s="110"/>
      <c r="E65" s="106"/>
      <c r="F65" s="106"/>
      <c r="G65" s="106"/>
      <c r="H65" s="106"/>
      <c r="I65" s="106"/>
      <c r="J65" s="106"/>
      <c r="K65" s="238">
        <f t="shared" si="1"/>
        <v>0</v>
      </c>
    </row>
  </sheetData>
  <sortState xmlns:xlrd2="http://schemas.microsoft.com/office/spreadsheetml/2017/richdata2" ref="B2:L45">
    <sortCondition descending="1" ref="K2:K45"/>
    <sortCondition ref="L2:L45"/>
    <sortCondition ref="D2:D45"/>
  </sortState>
  <printOptions gridLines="1"/>
  <pageMargins left="0.7" right="0.7" top="0.75" bottom="0.75" header="0.3" footer="0.3"/>
  <pageSetup scale="54" orientation="landscape" horizontalDpi="4294967293" r:id="rId1"/>
  <headerFooter>
    <oddHeader>&amp;CNursery Day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3"/>
  <sheetViews>
    <sheetView tabSelected="1" zoomScaleNormal="100" workbookViewId="0">
      <pane ySplit="1" topLeftCell="A2" activePane="bottomLeft" state="frozen"/>
      <selection pane="bottomLeft" activeCell="C53" sqref="C53"/>
    </sheetView>
  </sheetViews>
  <sheetFormatPr defaultColWidth="8.69921875" defaultRowHeight="14.4" x14ac:dyDescent="0.3"/>
  <cols>
    <col min="1" max="1" width="2.8984375" style="12" customWidth="1"/>
    <col min="2" max="2" width="18.3984375" style="108" customWidth="1"/>
    <col min="3" max="3" width="14.19921875" style="108" customWidth="1"/>
    <col min="4" max="4" width="8.19921875" style="147" customWidth="1"/>
    <col min="5" max="5" width="8.69921875" style="113"/>
    <col min="6" max="6" width="9.8984375" style="113" customWidth="1"/>
    <col min="7" max="7" width="9.09765625" style="113" customWidth="1"/>
    <col min="8" max="10" width="9.59765625" style="113" customWidth="1"/>
    <col min="11" max="11" width="10" style="98" customWidth="1"/>
    <col min="12" max="12" width="9.69921875" style="147" customWidth="1"/>
    <col min="13" max="16384" width="8.69921875" style="12"/>
  </cols>
  <sheetData>
    <row r="1" spans="1:12" s="176" customFormat="1" x14ac:dyDescent="0.3">
      <c r="A1" s="172"/>
      <c r="B1" s="106" t="s">
        <v>0</v>
      </c>
      <c r="C1" s="106" t="s">
        <v>1</v>
      </c>
      <c r="D1" s="174" t="s">
        <v>2</v>
      </c>
      <c r="E1" s="173" t="s">
        <v>3</v>
      </c>
      <c r="F1" s="173" t="s">
        <v>4</v>
      </c>
      <c r="G1" s="173" t="s">
        <v>5</v>
      </c>
      <c r="H1" s="173" t="s">
        <v>6</v>
      </c>
      <c r="I1" s="173" t="s">
        <v>7</v>
      </c>
      <c r="J1" s="173" t="s">
        <v>33</v>
      </c>
      <c r="K1" s="175" t="s">
        <v>8</v>
      </c>
      <c r="L1" s="174" t="s">
        <v>9</v>
      </c>
    </row>
    <row r="2" spans="1:12" s="136" customFormat="1" x14ac:dyDescent="0.3">
      <c r="A2" s="287">
        <v>1</v>
      </c>
      <c r="B2" s="108" t="s">
        <v>158</v>
      </c>
      <c r="C2" s="127" t="s">
        <v>224</v>
      </c>
      <c r="D2" s="236">
        <v>6.8703703703703711E-4</v>
      </c>
      <c r="E2" s="237">
        <v>15</v>
      </c>
      <c r="F2" s="237">
        <v>15</v>
      </c>
      <c r="G2" s="237">
        <v>15</v>
      </c>
      <c r="H2" s="237">
        <v>15</v>
      </c>
      <c r="I2" s="237">
        <v>15</v>
      </c>
      <c r="J2" s="237">
        <v>15</v>
      </c>
      <c r="K2" s="238">
        <f t="shared" ref="K2:K45" si="0">SUM(E2:J2)</f>
        <v>90</v>
      </c>
      <c r="L2" s="236">
        <v>2.8586805555555557E-3</v>
      </c>
    </row>
    <row r="3" spans="1:12" s="137" customFormat="1" x14ac:dyDescent="0.3">
      <c r="A3" s="287">
        <v>2</v>
      </c>
      <c r="B3" s="108" t="s">
        <v>129</v>
      </c>
      <c r="C3" s="127" t="s">
        <v>211</v>
      </c>
      <c r="D3" s="236">
        <v>6.6307870370370359E-4</v>
      </c>
      <c r="E3" s="237">
        <v>15</v>
      </c>
      <c r="F3" s="237">
        <v>15</v>
      </c>
      <c r="G3" s="237">
        <v>15</v>
      </c>
      <c r="H3" s="237">
        <v>15</v>
      </c>
      <c r="I3" s="237">
        <v>15</v>
      </c>
      <c r="J3" s="237">
        <v>15</v>
      </c>
      <c r="K3" s="238">
        <f t="shared" si="0"/>
        <v>90</v>
      </c>
      <c r="L3" s="236">
        <v>2.9427083333333332E-3</v>
      </c>
    </row>
    <row r="4" spans="1:12" s="136" customFormat="1" x14ac:dyDescent="0.3">
      <c r="A4" s="287">
        <v>3</v>
      </c>
      <c r="B4" s="108" t="s">
        <v>158</v>
      </c>
      <c r="C4" s="127" t="s">
        <v>172</v>
      </c>
      <c r="D4" s="236">
        <v>3.2743055555555558E-4</v>
      </c>
      <c r="E4" s="237">
        <v>15</v>
      </c>
      <c r="F4" s="237">
        <v>15</v>
      </c>
      <c r="G4" s="237">
        <v>15</v>
      </c>
      <c r="H4" s="237">
        <v>15</v>
      </c>
      <c r="I4" s="237">
        <v>15</v>
      </c>
      <c r="J4" s="237">
        <v>15</v>
      </c>
      <c r="K4" s="238">
        <f t="shared" si="0"/>
        <v>90</v>
      </c>
      <c r="L4" s="236">
        <v>3.0188657407407404E-3</v>
      </c>
    </row>
    <row r="5" spans="1:12" s="136" customFormat="1" x14ac:dyDescent="0.3">
      <c r="A5" s="287">
        <v>4</v>
      </c>
      <c r="B5" s="108" t="s">
        <v>28</v>
      </c>
      <c r="C5" s="127" t="s">
        <v>227</v>
      </c>
      <c r="D5" s="236">
        <v>2.9768518518518517E-4</v>
      </c>
      <c r="E5" s="237">
        <v>15</v>
      </c>
      <c r="F5" s="237">
        <v>15</v>
      </c>
      <c r="G5" s="237">
        <v>15</v>
      </c>
      <c r="H5" s="237">
        <v>15</v>
      </c>
      <c r="I5" s="237">
        <v>15</v>
      </c>
      <c r="J5" s="237">
        <v>15</v>
      </c>
      <c r="K5" s="238">
        <f t="shared" si="0"/>
        <v>90</v>
      </c>
      <c r="L5" s="236">
        <v>3.0229166666666664E-3</v>
      </c>
    </row>
    <row r="6" spans="1:12" s="137" customFormat="1" x14ac:dyDescent="0.3">
      <c r="A6" s="287">
        <v>5</v>
      </c>
      <c r="B6" s="108" t="s">
        <v>111</v>
      </c>
      <c r="C6" s="127" t="s">
        <v>112</v>
      </c>
      <c r="D6" s="236">
        <v>6.6782407407407404E-4</v>
      </c>
      <c r="E6" s="237">
        <v>15</v>
      </c>
      <c r="F6" s="237">
        <v>15</v>
      </c>
      <c r="G6" s="237">
        <v>15</v>
      </c>
      <c r="H6" s="237">
        <v>15</v>
      </c>
      <c r="I6" s="237">
        <v>15</v>
      </c>
      <c r="J6" s="237">
        <v>15</v>
      </c>
      <c r="K6" s="238">
        <f t="shared" si="0"/>
        <v>90</v>
      </c>
      <c r="L6" s="236">
        <v>3.0500000000000002E-3</v>
      </c>
    </row>
    <row r="7" spans="1:12" s="136" customFormat="1" x14ac:dyDescent="0.3">
      <c r="A7" s="287">
        <v>6</v>
      </c>
      <c r="B7" s="108" t="s">
        <v>21</v>
      </c>
      <c r="C7" s="127" t="s">
        <v>216</v>
      </c>
      <c r="D7" s="236">
        <v>4.2314814814814819E-4</v>
      </c>
      <c r="E7" s="237">
        <v>15</v>
      </c>
      <c r="F7" s="237">
        <v>15</v>
      </c>
      <c r="G7" s="237">
        <v>15</v>
      </c>
      <c r="H7" s="237">
        <v>15</v>
      </c>
      <c r="I7" s="237">
        <v>15</v>
      </c>
      <c r="J7" s="237">
        <v>15</v>
      </c>
      <c r="K7" s="238">
        <f t="shared" si="0"/>
        <v>90</v>
      </c>
      <c r="L7" s="236">
        <v>3.2175925925925926E-3</v>
      </c>
    </row>
    <row r="8" spans="1:12" s="137" customFormat="1" x14ac:dyDescent="0.3">
      <c r="A8" s="287">
        <v>7</v>
      </c>
      <c r="B8" s="108" t="s">
        <v>275</v>
      </c>
      <c r="C8" s="127" t="s">
        <v>276</v>
      </c>
      <c r="D8" s="236">
        <v>8.0011574074074067E-4</v>
      </c>
      <c r="E8" s="237">
        <v>15</v>
      </c>
      <c r="F8" s="237">
        <v>15</v>
      </c>
      <c r="G8" s="237">
        <v>15</v>
      </c>
      <c r="H8" s="237">
        <v>15</v>
      </c>
      <c r="I8" s="237">
        <v>15</v>
      </c>
      <c r="J8" s="237">
        <v>15</v>
      </c>
      <c r="K8" s="238">
        <f t="shared" si="0"/>
        <v>90</v>
      </c>
      <c r="L8" s="236">
        <v>3.390740740740741E-3</v>
      </c>
    </row>
    <row r="9" spans="1:12" s="136" customFormat="1" x14ac:dyDescent="0.3">
      <c r="A9" s="287">
        <v>8</v>
      </c>
      <c r="B9" s="108" t="s">
        <v>22</v>
      </c>
      <c r="C9" s="127" t="s">
        <v>214</v>
      </c>
      <c r="D9" s="236">
        <v>5.7777777777777786E-4</v>
      </c>
      <c r="E9" s="237">
        <v>15</v>
      </c>
      <c r="F9" s="237">
        <v>15</v>
      </c>
      <c r="G9" s="237">
        <v>15</v>
      </c>
      <c r="H9" s="237">
        <v>15</v>
      </c>
      <c r="I9" s="237">
        <v>15</v>
      </c>
      <c r="J9" s="237">
        <v>15</v>
      </c>
      <c r="K9" s="238">
        <f t="shared" si="0"/>
        <v>90</v>
      </c>
      <c r="L9" s="236">
        <v>3.457175925925926E-3</v>
      </c>
    </row>
    <row r="10" spans="1:12" s="137" customFormat="1" x14ac:dyDescent="0.3">
      <c r="A10" s="287">
        <v>9</v>
      </c>
      <c r="B10" s="108" t="s">
        <v>111</v>
      </c>
      <c r="C10" s="127" t="s">
        <v>272</v>
      </c>
      <c r="D10" s="236">
        <v>6.3379629629629626E-4</v>
      </c>
      <c r="E10" s="237">
        <v>15</v>
      </c>
      <c r="F10" s="237">
        <v>15</v>
      </c>
      <c r="G10" s="237">
        <v>15</v>
      </c>
      <c r="H10" s="237">
        <v>15</v>
      </c>
      <c r="I10" s="237">
        <v>15</v>
      </c>
      <c r="J10" s="237">
        <v>15</v>
      </c>
      <c r="K10" s="238">
        <f t="shared" si="0"/>
        <v>90</v>
      </c>
      <c r="L10" s="236">
        <v>3.4688657407407411E-3</v>
      </c>
    </row>
    <row r="11" spans="1:12" s="136" customFormat="1" x14ac:dyDescent="0.3">
      <c r="A11" s="287">
        <v>10</v>
      </c>
      <c r="B11" s="108" t="s">
        <v>111</v>
      </c>
      <c r="C11" s="127" t="s">
        <v>114</v>
      </c>
      <c r="D11" s="236">
        <v>4.9710648148148151E-4</v>
      </c>
      <c r="E11" s="237">
        <v>15</v>
      </c>
      <c r="F11" s="237">
        <v>15</v>
      </c>
      <c r="G11" s="237">
        <v>15</v>
      </c>
      <c r="H11" s="237">
        <v>15</v>
      </c>
      <c r="I11" s="237">
        <v>15</v>
      </c>
      <c r="J11" s="237">
        <v>15</v>
      </c>
      <c r="K11" s="238">
        <f t="shared" si="0"/>
        <v>90</v>
      </c>
      <c r="L11" s="236">
        <v>3.4832175925925929E-3</v>
      </c>
    </row>
    <row r="12" spans="1:12" s="137" customFormat="1" x14ac:dyDescent="0.3">
      <c r="A12" s="287">
        <v>11</v>
      </c>
      <c r="B12" s="108" t="s">
        <v>167</v>
      </c>
      <c r="C12" s="127" t="s">
        <v>280</v>
      </c>
      <c r="D12" s="236">
        <v>5.2303240740740739E-4</v>
      </c>
      <c r="E12" s="237">
        <v>15</v>
      </c>
      <c r="F12" s="237">
        <v>15</v>
      </c>
      <c r="G12" s="237">
        <v>15</v>
      </c>
      <c r="H12" s="237">
        <v>15</v>
      </c>
      <c r="I12" s="237">
        <v>15</v>
      </c>
      <c r="J12" s="237">
        <v>15</v>
      </c>
      <c r="K12" s="238">
        <f t="shared" si="0"/>
        <v>90</v>
      </c>
      <c r="L12" s="236">
        <v>3.4910879629629632E-3</v>
      </c>
    </row>
    <row r="13" spans="1:12" s="136" customFormat="1" x14ac:dyDescent="0.3">
      <c r="A13" s="287">
        <v>12</v>
      </c>
      <c r="B13" s="108" t="s">
        <v>22</v>
      </c>
      <c r="C13" s="127" t="s">
        <v>62</v>
      </c>
      <c r="D13" s="236">
        <v>2.8171296296296294E-4</v>
      </c>
      <c r="E13" s="237">
        <v>15</v>
      </c>
      <c r="F13" s="237">
        <v>15</v>
      </c>
      <c r="G13" s="237">
        <v>15</v>
      </c>
      <c r="H13" s="237">
        <v>15</v>
      </c>
      <c r="I13" s="237">
        <v>15</v>
      </c>
      <c r="J13" s="237">
        <v>15</v>
      </c>
      <c r="K13" s="238">
        <f t="shared" si="0"/>
        <v>90</v>
      </c>
      <c r="L13" s="236">
        <v>3.5011574074074077E-3</v>
      </c>
    </row>
    <row r="14" spans="1:12" s="137" customFormat="1" x14ac:dyDescent="0.3">
      <c r="A14" s="287">
        <v>13</v>
      </c>
      <c r="B14" s="108" t="s">
        <v>274</v>
      </c>
      <c r="C14" s="127" t="s">
        <v>134</v>
      </c>
      <c r="D14" s="236">
        <v>4.7222222222222218E-4</v>
      </c>
      <c r="E14" s="237">
        <v>15</v>
      </c>
      <c r="F14" s="237">
        <v>15</v>
      </c>
      <c r="G14" s="237">
        <v>15</v>
      </c>
      <c r="H14" s="237">
        <v>15</v>
      </c>
      <c r="I14" s="237">
        <v>15</v>
      </c>
      <c r="J14" s="237">
        <v>15</v>
      </c>
      <c r="K14" s="238">
        <f t="shared" si="0"/>
        <v>90</v>
      </c>
      <c r="L14" s="236">
        <v>3.5100694444444446E-3</v>
      </c>
    </row>
    <row r="15" spans="1:12" s="136" customFormat="1" x14ac:dyDescent="0.3">
      <c r="A15" s="287">
        <v>14</v>
      </c>
      <c r="B15" s="108" t="s">
        <v>111</v>
      </c>
      <c r="C15" s="127" t="s">
        <v>199</v>
      </c>
      <c r="D15" s="236">
        <v>5.1574074074074076E-4</v>
      </c>
      <c r="E15" s="237">
        <v>15</v>
      </c>
      <c r="F15" s="237">
        <v>15</v>
      </c>
      <c r="G15" s="237">
        <v>15</v>
      </c>
      <c r="H15" s="237">
        <v>15</v>
      </c>
      <c r="I15" s="237">
        <v>15</v>
      </c>
      <c r="J15" s="237">
        <v>15</v>
      </c>
      <c r="K15" s="238">
        <f t="shared" si="0"/>
        <v>90</v>
      </c>
      <c r="L15" s="236">
        <v>3.7671296296296303E-3</v>
      </c>
    </row>
    <row r="16" spans="1:12" s="137" customFormat="1" x14ac:dyDescent="0.3">
      <c r="A16" s="287">
        <v>15</v>
      </c>
      <c r="B16" s="108" t="s">
        <v>158</v>
      </c>
      <c r="C16" s="127" t="s">
        <v>223</v>
      </c>
      <c r="D16" s="236">
        <v>3.6053240740740745E-4</v>
      </c>
      <c r="E16" s="237">
        <v>15</v>
      </c>
      <c r="F16" s="237">
        <v>15</v>
      </c>
      <c r="G16" s="237">
        <v>15</v>
      </c>
      <c r="H16" s="237">
        <v>15</v>
      </c>
      <c r="I16" s="237">
        <v>15</v>
      </c>
      <c r="J16" s="237">
        <v>15</v>
      </c>
      <c r="K16" s="238">
        <f t="shared" si="0"/>
        <v>90</v>
      </c>
      <c r="L16" s="236">
        <v>3.7677083333333334E-3</v>
      </c>
    </row>
    <row r="17" spans="1:12" x14ac:dyDescent="0.3">
      <c r="A17" s="287">
        <v>16</v>
      </c>
      <c r="B17" s="108" t="s">
        <v>126</v>
      </c>
      <c r="C17" s="127" t="s">
        <v>327</v>
      </c>
      <c r="D17" s="236">
        <v>4.0798611111111114E-4</v>
      </c>
      <c r="E17" s="237">
        <v>15</v>
      </c>
      <c r="F17" s="237">
        <v>15</v>
      </c>
      <c r="G17" s="237">
        <v>15</v>
      </c>
      <c r="H17" s="237">
        <v>15</v>
      </c>
      <c r="I17" s="237">
        <v>15</v>
      </c>
      <c r="J17" s="237">
        <v>15</v>
      </c>
      <c r="K17" s="238">
        <f t="shared" si="0"/>
        <v>90</v>
      </c>
      <c r="L17" s="236">
        <v>3.7871527777777777E-3</v>
      </c>
    </row>
    <row r="18" spans="1:12" x14ac:dyDescent="0.3">
      <c r="A18" s="287">
        <v>17</v>
      </c>
      <c r="B18" s="108" t="s">
        <v>218</v>
      </c>
      <c r="C18" s="127" t="s">
        <v>277</v>
      </c>
      <c r="D18" s="236">
        <v>4.3472222222222219E-4</v>
      </c>
      <c r="E18" s="237">
        <v>15</v>
      </c>
      <c r="F18" s="237">
        <v>15</v>
      </c>
      <c r="G18" s="237">
        <v>15</v>
      </c>
      <c r="H18" s="237">
        <v>15</v>
      </c>
      <c r="I18" s="237">
        <v>15</v>
      </c>
      <c r="J18" s="237">
        <v>15</v>
      </c>
      <c r="K18" s="238">
        <f t="shared" si="0"/>
        <v>90</v>
      </c>
      <c r="L18" s="236">
        <v>3.8506944444444443E-3</v>
      </c>
    </row>
    <row r="19" spans="1:12" s="137" customFormat="1" x14ac:dyDescent="0.3">
      <c r="A19" s="287">
        <v>18</v>
      </c>
      <c r="B19" s="108" t="s">
        <v>28</v>
      </c>
      <c r="C19" s="127" t="s">
        <v>225</v>
      </c>
      <c r="D19" s="236">
        <v>5.5949074074074082E-4</v>
      </c>
      <c r="E19" s="237">
        <v>15</v>
      </c>
      <c r="F19" s="237">
        <v>15</v>
      </c>
      <c r="G19" s="237">
        <v>15</v>
      </c>
      <c r="H19" s="237">
        <v>15</v>
      </c>
      <c r="I19" s="237">
        <v>15</v>
      </c>
      <c r="J19" s="237">
        <v>15</v>
      </c>
      <c r="K19" s="238">
        <f t="shared" si="0"/>
        <v>90</v>
      </c>
      <c r="L19" s="236">
        <v>3.8678240740740739E-3</v>
      </c>
    </row>
    <row r="20" spans="1:12" x14ac:dyDescent="0.3">
      <c r="A20" s="287">
        <v>19</v>
      </c>
      <c r="B20" s="108" t="s">
        <v>115</v>
      </c>
      <c r="C20" s="127" t="s">
        <v>201</v>
      </c>
      <c r="D20" s="236">
        <v>5.4201388888888886E-4</v>
      </c>
      <c r="E20" s="237">
        <v>15</v>
      </c>
      <c r="F20" s="237">
        <v>15</v>
      </c>
      <c r="G20" s="237">
        <v>15</v>
      </c>
      <c r="H20" s="237">
        <v>15</v>
      </c>
      <c r="I20" s="237">
        <v>15</v>
      </c>
      <c r="J20" s="237">
        <v>15</v>
      </c>
      <c r="K20" s="238">
        <f t="shared" si="0"/>
        <v>90</v>
      </c>
      <c r="L20" s="236">
        <v>3.897106481481481E-3</v>
      </c>
    </row>
    <row r="21" spans="1:12" x14ac:dyDescent="0.3">
      <c r="A21" s="287">
        <v>20</v>
      </c>
      <c r="B21" s="108" t="s">
        <v>60</v>
      </c>
      <c r="C21" s="357" t="s">
        <v>273</v>
      </c>
      <c r="D21" s="236">
        <v>1.890046296296296E-4</v>
      </c>
      <c r="E21" s="237">
        <v>15</v>
      </c>
      <c r="F21" s="237">
        <v>15</v>
      </c>
      <c r="G21" s="237">
        <v>15</v>
      </c>
      <c r="H21" s="237">
        <v>15</v>
      </c>
      <c r="I21" s="237">
        <v>15</v>
      </c>
      <c r="J21" s="237">
        <v>15</v>
      </c>
      <c r="K21" s="238">
        <f t="shared" si="0"/>
        <v>90</v>
      </c>
      <c r="L21" s="236">
        <v>3.9436342592592596E-3</v>
      </c>
    </row>
    <row r="22" spans="1:12" x14ac:dyDescent="0.3">
      <c r="A22" s="287">
        <v>21</v>
      </c>
      <c r="B22" s="108" t="s">
        <v>158</v>
      </c>
      <c r="C22" s="127" t="s">
        <v>222</v>
      </c>
      <c r="D22" s="236">
        <v>4.1770833333333335E-4</v>
      </c>
      <c r="E22" s="237">
        <v>15</v>
      </c>
      <c r="F22" s="237">
        <v>15</v>
      </c>
      <c r="G22" s="237">
        <v>15</v>
      </c>
      <c r="H22" s="237">
        <v>15</v>
      </c>
      <c r="I22" s="237">
        <v>15</v>
      </c>
      <c r="J22" s="237">
        <v>15</v>
      </c>
      <c r="K22" s="238">
        <f t="shared" si="0"/>
        <v>90</v>
      </c>
      <c r="L22" s="236">
        <v>4.0475694444444448E-3</v>
      </c>
    </row>
    <row r="23" spans="1:12" s="137" customFormat="1" x14ac:dyDescent="0.3">
      <c r="A23" s="287">
        <v>22</v>
      </c>
      <c r="B23" s="108" t="s">
        <v>60</v>
      </c>
      <c r="C23" s="127" t="s">
        <v>64</v>
      </c>
      <c r="D23" s="236">
        <v>7.4398148148148143E-4</v>
      </c>
      <c r="E23" s="237">
        <v>15</v>
      </c>
      <c r="F23" s="237">
        <v>15</v>
      </c>
      <c r="G23" s="237">
        <v>15</v>
      </c>
      <c r="H23" s="237">
        <v>15</v>
      </c>
      <c r="I23" s="237">
        <v>15</v>
      </c>
      <c r="J23" s="237">
        <v>10</v>
      </c>
      <c r="K23" s="238">
        <f t="shared" si="0"/>
        <v>85</v>
      </c>
      <c r="L23" s="236">
        <v>4.1666666666666666E-3</v>
      </c>
    </row>
    <row r="24" spans="1:12" x14ac:dyDescent="0.3">
      <c r="A24" s="287">
        <v>23</v>
      </c>
      <c r="B24" s="108" t="s">
        <v>270</v>
      </c>
      <c r="C24" s="127" t="s">
        <v>271</v>
      </c>
      <c r="D24" s="236">
        <v>3.5682870370370366E-4</v>
      </c>
      <c r="E24" s="237">
        <v>15</v>
      </c>
      <c r="F24" s="237">
        <v>15</v>
      </c>
      <c r="G24" s="237">
        <v>15</v>
      </c>
      <c r="H24" s="237">
        <v>15</v>
      </c>
      <c r="I24" s="237">
        <v>15</v>
      </c>
      <c r="J24" s="237">
        <v>5</v>
      </c>
      <c r="K24" s="238">
        <f t="shared" si="0"/>
        <v>80</v>
      </c>
      <c r="L24" s="236">
        <v>4.1666666666666666E-3</v>
      </c>
    </row>
    <row r="25" spans="1:12" s="137" customFormat="1" x14ac:dyDescent="0.3">
      <c r="A25" s="287">
        <v>24</v>
      </c>
      <c r="B25" s="108" t="s">
        <v>28</v>
      </c>
      <c r="C25" s="127" t="s">
        <v>169</v>
      </c>
      <c r="D25" s="236">
        <v>5.9467592592592591E-4</v>
      </c>
      <c r="E25" s="237">
        <v>15</v>
      </c>
      <c r="F25" s="237">
        <v>15</v>
      </c>
      <c r="G25" s="237">
        <v>15</v>
      </c>
      <c r="H25" s="237">
        <v>15</v>
      </c>
      <c r="I25" s="237">
        <v>15</v>
      </c>
      <c r="J25" s="237">
        <v>0</v>
      </c>
      <c r="K25" s="238">
        <f t="shared" si="0"/>
        <v>75</v>
      </c>
      <c r="L25" s="236">
        <v>4.1666666666666666E-3</v>
      </c>
    </row>
    <row r="26" spans="1:12" s="137" customFormat="1" x14ac:dyDescent="0.3">
      <c r="A26" s="287">
        <v>25</v>
      </c>
      <c r="B26" s="108" t="s">
        <v>162</v>
      </c>
      <c r="C26" s="127" t="s">
        <v>278</v>
      </c>
      <c r="D26" s="236">
        <v>5.322916666666667E-4</v>
      </c>
      <c r="E26" s="237">
        <v>15</v>
      </c>
      <c r="F26" s="237">
        <v>15</v>
      </c>
      <c r="G26" s="237">
        <v>15</v>
      </c>
      <c r="H26" s="237">
        <v>15</v>
      </c>
      <c r="I26" s="237">
        <v>0</v>
      </c>
      <c r="J26" s="237">
        <v>0</v>
      </c>
      <c r="K26" s="238">
        <f t="shared" si="0"/>
        <v>60</v>
      </c>
      <c r="L26" s="236">
        <v>4.1666666666666666E-3</v>
      </c>
    </row>
    <row r="27" spans="1:12" x14ac:dyDescent="0.3">
      <c r="A27" s="287">
        <v>26</v>
      </c>
      <c r="B27" s="108" t="s">
        <v>167</v>
      </c>
      <c r="C27" s="127" t="s">
        <v>279</v>
      </c>
      <c r="D27" s="236">
        <v>6.8136574074074074E-4</v>
      </c>
      <c r="E27" s="237">
        <v>15</v>
      </c>
      <c r="F27" s="237">
        <v>15</v>
      </c>
      <c r="G27" s="237">
        <v>15</v>
      </c>
      <c r="H27" s="237">
        <v>15</v>
      </c>
      <c r="I27" s="237">
        <v>0</v>
      </c>
      <c r="J27" s="237">
        <v>0</v>
      </c>
      <c r="K27" s="238">
        <f t="shared" si="0"/>
        <v>60</v>
      </c>
      <c r="L27" s="236">
        <v>4.1666666666666666E-3</v>
      </c>
    </row>
    <row r="28" spans="1:12" s="137" customFormat="1" x14ac:dyDescent="0.3">
      <c r="A28" s="287">
        <v>27</v>
      </c>
      <c r="B28" s="108" t="s">
        <v>115</v>
      </c>
      <c r="C28" s="127" t="s">
        <v>200</v>
      </c>
      <c r="D28" s="236">
        <v>3.6805555555555555E-4</v>
      </c>
      <c r="E28" s="237">
        <v>15</v>
      </c>
      <c r="F28" s="237">
        <v>15</v>
      </c>
      <c r="G28" s="237">
        <v>15</v>
      </c>
      <c r="H28" s="237">
        <v>0</v>
      </c>
      <c r="I28" s="237">
        <v>0</v>
      </c>
      <c r="J28" s="237">
        <v>0</v>
      </c>
      <c r="K28" s="238">
        <f t="shared" si="0"/>
        <v>45</v>
      </c>
      <c r="L28" s="236">
        <v>4.1666666666666666E-3</v>
      </c>
    </row>
    <row r="29" spans="1:12" x14ac:dyDescent="0.3">
      <c r="A29" s="287">
        <v>28</v>
      </c>
      <c r="B29" s="108" t="s">
        <v>129</v>
      </c>
      <c r="C29" s="127" t="s">
        <v>130</v>
      </c>
      <c r="D29" s="236">
        <v>3.8946759259259257E-4</v>
      </c>
      <c r="E29" s="237">
        <v>15</v>
      </c>
      <c r="F29" s="237">
        <v>15</v>
      </c>
      <c r="G29" s="237">
        <v>15</v>
      </c>
      <c r="H29" s="237">
        <v>0</v>
      </c>
      <c r="I29" s="237">
        <v>0</v>
      </c>
      <c r="J29" s="237">
        <v>0</v>
      </c>
      <c r="K29" s="238">
        <f t="shared" si="0"/>
        <v>45</v>
      </c>
      <c r="L29" s="236">
        <v>4.1666666666666666E-3</v>
      </c>
    </row>
    <row r="30" spans="1:12" x14ac:dyDescent="0.3">
      <c r="A30" s="287">
        <v>29</v>
      </c>
      <c r="B30" s="108" t="s">
        <v>173</v>
      </c>
      <c r="C30" s="127" t="s">
        <v>174</v>
      </c>
      <c r="D30" s="236">
        <v>4.3472222222222219E-4</v>
      </c>
      <c r="E30" s="237">
        <v>15</v>
      </c>
      <c r="F30" s="237">
        <v>15</v>
      </c>
      <c r="G30" s="237">
        <v>15</v>
      </c>
      <c r="H30" s="237">
        <v>0</v>
      </c>
      <c r="I30" s="237">
        <v>0</v>
      </c>
      <c r="J30" s="237">
        <v>0</v>
      </c>
      <c r="K30" s="238">
        <f t="shared" si="0"/>
        <v>45</v>
      </c>
      <c r="L30" s="236">
        <v>4.1666666666666666E-3</v>
      </c>
    </row>
    <row r="31" spans="1:12" x14ac:dyDescent="0.3">
      <c r="A31" s="287">
        <v>30</v>
      </c>
      <c r="B31" s="108" t="s">
        <v>139</v>
      </c>
      <c r="C31" s="127" t="s">
        <v>323</v>
      </c>
      <c r="D31" s="236">
        <v>5.4699074074074068E-4</v>
      </c>
      <c r="E31" s="237">
        <v>15</v>
      </c>
      <c r="F31" s="237">
        <v>15</v>
      </c>
      <c r="G31" s="237">
        <v>15</v>
      </c>
      <c r="H31" s="237">
        <v>0</v>
      </c>
      <c r="I31" s="237">
        <v>0</v>
      </c>
      <c r="J31" s="237">
        <v>0</v>
      </c>
      <c r="K31" s="238">
        <f t="shared" si="0"/>
        <v>45</v>
      </c>
      <c r="L31" s="236">
        <v>4.1666666666666666E-3</v>
      </c>
    </row>
    <row r="32" spans="1:12" x14ac:dyDescent="0.3">
      <c r="A32" s="287">
        <v>31</v>
      </c>
      <c r="B32" s="108" t="s">
        <v>111</v>
      </c>
      <c r="C32" s="127" t="s">
        <v>198</v>
      </c>
      <c r="D32" s="236">
        <v>5.9826388888888885E-4</v>
      </c>
      <c r="E32" s="237">
        <v>15</v>
      </c>
      <c r="F32" s="237">
        <v>15</v>
      </c>
      <c r="G32" s="237">
        <v>15</v>
      </c>
      <c r="H32" s="237">
        <v>0</v>
      </c>
      <c r="I32" s="237">
        <v>0</v>
      </c>
      <c r="J32" s="237">
        <v>0</v>
      </c>
      <c r="K32" s="238">
        <f t="shared" si="0"/>
        <v>45</v>
      </c>
      <c r="L32" s="236">
        <v>4.1666666666666666E-3</v>
      </c>
    </row>
    <row r="33" spans="1:12" x14ac:dyDescent="0.3">
      <c r="A33" s="287">
        <v>32</v>
      </c>
      <c r="B33" s="108" t="s">
        <v>22</v>
      </c>
      <c r="C33" s="127" t="s">
        <v>70</v>
      </c>
      <c r="D33" s="236">
        <v>6.572916666666667E-4</v>
      </c>
      <c r="E33" s="237">
        <v>15</v>
      </c>
      <c r="F33" s="237">
        <v>15</v>
      </c>
      <c r="G33" s="237">
        <v>15</v>
      </c>
      <c r="H33" s="237">
        <v>0</v>
      </c>
      <c r="I33" s="237">
        <v>0</v>
      </c>
      <c r="J33" s="237">
        <v>0</v>
      </c>
      <c r="K33" s="238">
        <f t="shared" si="0"/>
        <v>45</v>
      </c>
      <c r="L33" s="236">
        <v>4.1666666666666666E-3</v>
      </c>
    </row>
    <row r="34" spans="1:12" x14ac:dyDescent="0.3">
      <c r="A34" s="287">
        <v>33</v>
      </c>
      <c r="B34" s="108" t="s">
        <v>139</v>
      </c>
      <c r="C34" s="127" t="s">
        <v>141</v>
      </c>
      <c r="D34" s="236">
        <v>1.0884259259259261E-3</v>
      </c>
      <c r="E34" s="237">
        <v>15</v>
      </c>
      <c r="F34" s="237">
        <v>15</v>
      </c>
      <c r="G34" s="237">
        <v>15</v>
      </c>
      <c r="H34" s="237">
        <v>0</v>
      </c>
      <c r="I34" s="237">
        <v>0</v>
      </c>
      <c r="J34" s="237">
        <v>0</v>
      </c>
      <c r="K34" s="238">
        <f t="shared" si="0"/>
        <v>45</v>
      </c>
      <c r="L34" s="236">
        <v>4.1666666666666666E-3</v>
      </c>
    </row>
    <row r="35" spans="1:12" x14ac:dyDescent="0.3">
      <c r="A35" s="287">
        <v>34</v>
      </c>
      <c r="B35" s="108" t="s">
        <v>28</v>
      </c>
      <c r="C35" s="127" t="s">
        <v>226</v>
      </c>
      <c r="D35" s="236">
        <v>1.4603009259259259E-3</v>
      </c>
      <c r="E35" s="237">
        <v>15</v>
      </c>
      <c r="F35" s="237">
        <v>15</v>
      </c>
      <c r="G35" s="237">
        <v>15</v>
      </c>
      <c r="H35" s="237">
        <v>0</v>
      </c>
      <c r="I35" s="237">
        <v>0</v>
      </c>
      <c r="J35" s="237">
        <v>0</v>
      </c>
      <c r="K35" s="238">
        <f t="shared" si="0"/>
        <v>45</v>
      </c>
      <c r="L35" s="236">
        <v>4.1666666666666666E-3</v>
      </c>
    </row>
    <row r="36" spans="1:12" x14ac:dyDescent="0.3">
      <c r="A36" s="287">
        <v>35</v>
      </c>
      <c r="B36" s="108" t="s">
        <v>185</v>
      </c>
      <c r="C36" s="127" t="s">
        <v>235</v>
      </c>
      <c r="D36" s="236">
        <v>1.5962962962962962E-3</v>
      </c>
      <c r="E36" s="237">
        <v>15</v>
      </c>
      <c r="F36" s="237">
        <v>15</v>
      </c>
      <c r="G36" s="237">
        <v>15</v>
      </c>
      <c r="H36" s="237">
        <v>0</v>
      </c>
      <c r="I36" s="237">
        <v>0</v>
      </c>
      <c r="J36" s="237">
        <v>0</v>
      </c>
      <c r="K36" s="238">
        <f t="shared" si="0"/>
        <v>45</v>
      </c>
      <c r="L36" s="236">
        <v>4.1666666666666666E-3</v>
      </c>
    </row>
    <row r="37" spans="1:12" x14ac:dyDescent="0.3">
      <c r="A37" s="287">
        <v>36</v>
      </c>
      <c r="B37" s="108" t="s">
        <v>274</v>
      </c>
      <c r="C37" s="127" t="s">
        <v>135</v>
      </c>
      <c r="D37" s="236">
        <v>3.271990740740741E-4</v>
      </c>
      <c r="E37" s="237">
        <v>15</v>
      </c>
      <c r="F37" s="237">
        <v>15</v>
      </c>
      <c r="G37" s="237">
        <v>0</v>
      </c>
      <c r="H37" s="237">
        <v>0</v>
      </c>
      <c r="I37" s="237">
        <v>0</v>
      </c>
      <c r="J37" s="237">
        <v>0</v>
      </c>
      <c r="K37" s="238">
        <f t="shared" si="0"/>
        <v>30</v>
      </c>
      <c r="L37" s="236">
        <v>4.1666666666666666E-3</v>
      </c>
    </row>
    <row r="38" spans="1:12" x14ac:dyDescent="0.3">
      <c r="A38" s="287">
        <v>37</v>
      </c>
      <c r="B38" s="108" t="s">
        <v>111</v>
      </c>
      <c r="C38" s="127" t="s">
        <v>113</v>
      </c>
      <c r="D38" s="236">
        <v>3.3252314814814814E-4</v>
      </c>
      <c r="E38" s="237">
        <v>15</v>
      </c>
      <c r="F38" s="237">
        <v>15</v>
      </c>
      <c r="G38" s="237">
        <v>0</v>
      </c>
      <c r="H38" s="237">
        <v>0</v>
      </c>
      <c r="I38" s="237">
        <v>0</v>
      </c>
      <c r="J38" s="237">
        <v>0</v>
      </c>
      <c r="K38" s="238">
        <f t="shared" si="0"/>
        <v>30</v>
      </c>
      <c r="L38" s="236">
        <v>4.1666666666666666E-3</v>
      </c>
    </row>
    <row r="39" spans="1:12" x14ac:dyDescent="0.3">
      <c r="A39" s="287">
        <v>38</v>
      </c>
      <c r="B39" s="108" t="s">
        <v>218</v>
      </c>
      <c r="C39" s="127" t="s">
        <v>219</v>
      </c>
      <c r="D39" s="236">
        <v>4.3668981481481472E-4</v>
      </c>
      <c r="E39" s="237">
        <v>15</v>
      </c>
      <c r="F39" s="237">
        <v>15</v>
      </c>
      <c r="G39" s="237">
        <v>0</v>
      </c>
      <c r="H39" s="237">
        <v>0</v>
      </c>
      <c r="I39" s="237">
        <v>0</v>
      </c>
      <c r="J39" s="237">
        <v>0</v>
      </c>
      <c r="K39" s="238">
        <f t="shared" si="0"/>
        <v>30</v>
      </c>
      <c r="L39" s="236">
        <v>4.1666666666666666E-3</v>
      </c>
    </row>
    <row r="40" spans="1:12" x14ac:dyDescent="0.3">
      <c r="A40" s="287">
        <v>39</v>
      </c>
      <c r="B40" s="108" t="s">
        <v>310</v>
      </c>
      <c r="C40" s="127" t="s">
        <v>311</v>
      </c>
      <c r="D40" s="236">
        <v>4.7592592592592587E-4</v>
      </c>
      <c r="E40" s="237">
        <v>15</v>
      </c>
      <c r="F40" s="237">
        <v>15</v>
      </c>
      <c r="G40" s="237">
        <v>0</v>
      </c>
      <c r="H40" s="237">
        <v>0</v>
      </c>
      <c r="I40" s="237">
        <v>0</v>
      </c>
      <c r="J40" s="237">
        <v>0</v>
      </c>
      <c r="K40" s="238">
        <f t="shared" si="0"/>
        <v>30</v>
      </c>
      <c r="L40" s="236">
        <v>4.1666666666666666E-3</v>
      </c>
    </row>
    <row r="41" spans="1:12" x14ac:dyDescent="0.3">
      <c r="A41" s="287">
        <v>40</v>
      </c>
      <c r="B41" s="108" t="s">
        <v>237</v>
      </c>
      <c r="C41" s="127" t="s">
        <v>239</v>
      </c>
      <c r="D41" s="236">
        <v>5.2233796296296306E-4</v>
      </c>
      <c r="E41" s="237">
        <v>15</v>
      </c>
      <c r="F41" s="237">
        <v>15</v>
      </c>
      <c r="G41" s="237">
        <v>0</v>
      </c>
      <c r="H41" s="237">
        <v>0</v>
      </c>
      <c r="I41" s="237">
        <v>0</v>
      </c>
      <c r="J41" s="237">
        <v>0</v>
      </c>
      <c r="K41" s="238">
        <f t="shared" si="0"/>
        <v>30</v>
      </c>
      <c r="L41" s="236">
        <v>4.1666666666666666E-3</v>
      </c>
    </row>
    <row r="42" spans="1:12" x14ac:dyDescent="0.3">
      <c r="A42" s="287">
        <v>41</v>
      </c>
      <c r="B42" s="108" t="s">
        <v>92</v>
      </c>
      <c r="C42" s="127" t="s">
        <v>106</v>
      </c>
      <c r="D42" s="236">
        <v>3.3402777777777776E-4</v>
      </c>
      <c r="E42" s="237">
        <v>15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8">
        <f t="shared" si="0"/>
        <v>15</v>
      </c>
      <c r="L42" s="236">
        <v>4.1666666666666666E-3</v>
      </c>
    </row>
    <row r="43" spans="1:12" x14ac:dyDescent="0.3">
      <c r="A43" s="287">
        <v>42</v>
      </c>
      <c r="B43" s="108" t="s">
        <v>92</v>
      </c>
      <c r="C43" s="127" t="s">
        <v>105</v>
      </c>
      <c r="D43" s="236">
        <v>5.6423611111111117E-4</v>
      </c>
      <c r="E43" s="237">
        <v>15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8">
        <f t="shared" si="0"/>
        <v>15</v>
      </c>
      <c r="L43" s="236">
        <v>4.1666666666666666E-3</v>
      </c>
    </row>
    <row r="44" spans="1:12" x14ac:dyDescent="0.3">
      <c r="A44" s="287">
        <v>43</v>
      </c>
      <c r="B44" s="108" t="s">
        <v>129</v>
      </c>
      <c r="C44" s="127" t="s">
        <v>131</v>
      </c>
      <c r="D44" s="236">
        <v>1.1083333333333333E-3</v>
      </c>
      <c r="E44" s="237">
        <v>15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8">
        <f t="shared" si="0"/>
        <v>15</v>
      </c>
      <c r="L44" s="236">
        <v>4.1666666666666666E-3</v>
      </c>
    </row>
    <row r="45" spans="1:12" x14ac:dyDescent="0.3">
      <c r="A45" s="163">
        <v>44</v>
      </c>
      <c r="B45" s="108" t="s">
        <v>230</v>
      </c>
      <c r="C45" s="127" t="s">
        <v>326</v>
      </c>
      <c r="D45" s="236">
        <v>1.6244212962962966E-3</v>
      </c>
      <c r="E45" s="237">
        <v>15</v>
      </c>
      <c r="F45" s="237">
        <v>0</v>
      </c>
      <c r="G45" s="237">
        <v>0</v>
      </c>
      <c r="H45" s="237">
        <v>0</v>
      </c>
      <c r="I45" s="237">
        <v>0</v>
      </c>
      <c r="J45" s="237">
        <v>0</v>
      </c>
      <c r="K45" s="238">
        <f t="shared" si="0"/>
        <v>15</v>
      </c>
      <c r="L45" s="236">
        <v>4.1666666666666666E-3</v>
      </c>
    </row>
    <row r="46" spans="1:12" x14ac:dyDescent="0.3">
      <c r="A46" s="287">
        <v>45</v>
      </c>
      <c r="C46" s="127"/>
      <c r="D46" s="236"/>
      <c r="E46" s="237"/>
      <c r="F46" s="237"/>
      <c r="G46" s="237"/>
      <c r="H46" s="237"/>
      <c r="I46" s="237"/>
      <c r="J46" s="237"/>
      <c r="K46" s="238">
        <f t="shared" ref="K46:K56" si="1">SUM(E46:J46)</f>
        <v>0</v>
      </c>
      <c r="L46" s="236"/>
    </row>
    <row r="47" spans="1:12" x14ac:dyDescent="0.3">
      <c r="A47" s="287">
        <v>46</v>
      </c>
      <c r="C47" s="127"/>
      <c r="D47" s="236"/>
      <c r="E47" s="237"/>
      <c r="F47" s="237"/>
      <c r="G47" s="237"/>
      <c r="H47" s="237"/>
      <c r="I47" s="237"/>
      <c r="J47" s="237"/>
      <c r="K47" s="238">
        <f t="shared" si="1"/>
        <v>0</v>
      </c>
      <c r="L47" s="236"/>
    </row>
    <row r="48" spans="1:12" x14ac:dyDescent="0.3">
      <c r="A48" s="163">
        <v>47</v>
      </c>
      <c r="C48" s="127"/>
      <c r="D48" s="236"/>
      <c r="E48" s="237"/>
      <c r="F48" s="237"/>
      <c r="G48" s="237"/>
      <c r="H48" s="237"/>
      <c r="I48" s="237"/>
      <c r="J48" s="237"/>
      <c r="K48" s="238">
        <f t="shared" si="1"/>
        <v>0</v>
      </c>
      <c r="L48" s="236"/>
    </row>
    <row r="49" spans="1:12" x14ac:dyDescent="0.3">
      <c r="A49" s="287">
        <v>48</v>
      </c>
      <c r="C49" s="127"/>
      <c r="D49" s="236"/>
      <c r="E49" s="237"/>
      <c r="F49" s="237"/>
      <c r="G49" s="237"/>
      <c r="H49" s="237"/>
      <c r="I49" s="237"/>
      <c r="J49" s="237"/>
      <c r="K49" s="238">
        <f t="shared" si="1"/>
        <v>0</v>
      </c>
      <c r="L49" s="236"/>
    </row>
    <row r="50" spans="1:12" x14ac:dyDescent="0.3">
      <c r="A50" s="287">
        <v>49</v>
      </c>
      <c r="C50" s="127"/>
      <c r="D50" s="236"/>
      <c r="E50" s="237"/>
      <c r="F50" s="237"/>
      <c r="G50" s="237"/>
      <c r="H50" s="237"/>
      <c r="I50" s="237"/>
      <c r="J50" s="237"/>
      <c r="K50" s="238">
        <f t="shared" si="1"/>
        <v>0</v>
      </c>
      <c r="L50" s="236"/>
    </row>
    <row r="51" spans="1:12" x14ac:dyDescent="0.3">
      <c r="A51" s="163">
        <v>50</v>
      </c>
      <c r="C51" s="127"/>
      <c r="D51" s="236"/>
      <c r="E51" s="237"/>
      <c r="F51" s="237"/>
      <c r="G51" s="237"/>
      <c r="H51" s="237"/>
      <c r="I51" s="237"/>
      <c r="J51" s="237"/>
      <c r="K51" s="238">
        <f t="shared" si="1"/>
        <v>0</v>
      </c>
      <c r="L51" s="236"/>
    </row>
    <row r="52" spans="1:12" x14ac:dyDescent="0.3">
      <c r="A52" s="287">
        <v>51</v>
      </c>
      <c r="C52" s="127"/>
      <c r="D52" s="236"/>
      <c r="E52" s="237"/>
      <c r="F52" s="237"/>
      <c r="G52" s="237"/>
      <c r="H52" s="237"/>
      <c r="I52" s="237"/>
      <c r="J52" s="237"/>
      <c r="K52" s="238">
        <f t="shared" si="1"/>
        <v>0</v>
      </c>
      <c r="L52" s="236"/>
    </row>
    <row r="53" spans="1:12" x14ac:dyDescent="0.3">
      <c r="A53" s="287">
        <v>52</v>
      </c>
      <c r="C53" s="127"/>
      <c r="D53" s="236"/>
      <c r="E53" s="237"/>
      <c r="F53" s="237"/>
      <c r="G53" s="237"/>
      <c r="H53" s="237"/>
      <c r="I53" s="237"/>
      <c r="J53" s="237"/>
      <c r="K53" s="238">
        <f t="shared" si="1"/>
        <v>0</v>
      </c>
      <c r="L53" s="236"/>
    </row>
    <row r="54" spans="1:12" x14ac:dyDescent="0.3">
      <c r="A54" s="163">
        <v>53</v>
      </c>
      <c r="C54" s="127"/>
      <c r="D54" s="236"/>
      <c r="E54" s="237"/>
      <c r="F54" s="237"/>
      <c r="G54" s="237"/>
      <c r="H54" s="237"/>
      <c r="I54" s="237"/>
      <c r="J54" s="237"/>
      <c r="K54" s="238">
        <f t="shared" si="1"/>
        <v>0</v>
      </c>
      <c r="L54" s="236"/>
    </row>
    <row r="55" spans="1:12" x14ac:dyDescent="0.3">
      <c r="A55" s="287">
        <v>54</v>
      </c>
      <c r="C55" s="127"/>
      <c r="D55" s="236"/>
      <c r="E55" s="237"/>
      <c r="F55" s="237"/>
      <c r="G55" s="237"/>
      <c r="H55" s="237"/>
      <c r="I55" s="237"/>
      <c r="J55" s="237"/>
      <c r="K55" s="238">
        <f t="shared" si="1"/>
        <v>0</v>
      </c>
      <c r="L55" s="236"/>
    </row>
    <row r="56" spans="1:12" ht="15" thickBot="1" x14ac:dyDescent="0.35">
      <c r="A56" s="287">
        <v>55</v>
      </c>
      <c r="C56" s="127"/>
      <c r="D56" s="240"/>
      <c r="E56" s="241"/>
      <c r="F56" s="241"/>
      <c r="G56" s="241"/>
      <c r="H56" s="241"/>
      <c r="I56" s="241"/>
      <c r="J56" s="241"/>
      <c r="K56" s="242">
        <f t="shared" si="1"/>
        <v>0</v>
      </c>
      <c r="L56" s="240"/>
    </row>
    <row r="57" spans="1:12" x14ac:dyDescent="0.3">
      <c r="A57" s="163">
        <v>56</v>
      </c>
      <c r="C57" s="127"/>
      <c r="D57" s="145"/>
      <c r="E57" s="146"/>
      <c r="F57" s="146"/>
      <c r="G57" s="146"/>
      <c r="H57" s="146"/>
      <c r="I57" s="146"/>
      <c r="J57" s="146"/>
      <c r="K57" s="143"/>
      <c r="L57" s="145"/>
    </row>
    <row r="58" spans="1:12" x14ac:dyDescent="0.3">
      <c r="A58" s="287">
        <v>57</v>
      </c>
      <c r="C58" s="127"/>
      <c r="D58" s="116"/>
      <c r="E58" s="117"/>
      <c r="F58" s="117"/>
      <c r="G58" s="117"/>
      <c r="H58" s="117"/>
      <c r="I58" s="117"/>
      <c r="J58" s="117"/>
      <c r="K58" s="114"/>
      <c r="L58" s="116"/>
    </row>
    <row r="59" spans="1:12" x14ac:dyDescent="0.3">
      <c r="A59" s="287">
        <v>58</v>
      </c>
      <c r="C59" s="127"/>
      <c r="D59" s="116"/>
      <c r="E59" s="117"/>
      <c r="F59" s="117"/>
      <c r="G59" s="117"/>
      <c r="H59" s="117"/>
      <c r="I59" s="117"/>
      <c r="J59" s="117"/>
      <c r="K59" s="114"/>
      <c r="L59" s="116"/>
    </row>
    <row r="60" spans="1:12" x14ac:dyDescent="0.3">
      <c r="A60" s="163">
        <v>59</v>
      </c>
      <c r="C60" s="127"/>
      <c r="D60" s="116"/>
      <c r="E60" s="117"/>
      <c r="F60" s="117"/>
      <c r="G60" s="117"/>
      <c r="H60" s="117"/>
      <c r="I60" s="117"/>
      <c r="J60" s="117"/>
      <c r="K60" s="114"/>
      <c r="L60" s="116"/>
    </row>
    <row r="61" spans="1:12" x14ac:dyDescent="0.3">
      <c r="A61" s="287">
        <v>60</v>
      </c>
      <c r="C61" s="127"/>
      <c r="D61" s="116"/>
      <c r="E61" s="117"/>
      <c r="F61" s="117"/>
      <c r="G61" s="117"/>
      <c r="H61" s="117"/>
      <c r="I61" s="117"/>
      <c r="J61" s="117"/>
      <c r="K61" s="114"/>
      <c r="L61" s="116"/>
    </row>
    <row r="62" spans="1:12" x14ac:dyDescent="0.3">
      <c r="A62" s="287">
        <v>61</v>
      </c>
      <c r="C62" s="127"/>
      <c r="D62" s="116"/>
      <c r="E62" s="117"/>
      <c r="F62" s="117"/>
      <c r="G62" s="117"/>
      <c r="H62" s="117"/>
      <c r="I62" s="117"/>
      <c r="J62" s="117"/>
      <c r="K62" s="114"/>
      <c r="L62" s="116"/>
    </row>
    <row r="63" spans="1:12" x14ac:dyDescent="0.3">
      <c r="A63" s="163">
        <v>62</v>
      </c>
      <c r="C63" s="127"/>
      <c r="D63" s="116"/>
      <c r="E63" s="117"/>
      <c r="F63" s="117"/>
      <c r="G63" s="117"/>
      <c r="H63" s="117"/>
      <c r="I63" s="117"/>
      <c r="J63" s="117"/>
      <c r="K63" s="114"/>
      <c r="L63" s="116"/>
    </row>
  </sheetData>
  <sortState xmlns:xlrd2="http://schemas.microsoft.com/office/spreadsheetml/2017/richdata2" ref="B2:L45">
    <sortCondition descending="1" ref="K2:K45"/>
    <sortCondition ref="L2:L45"/>
    <sortCondition ref="D2:D45"/>
  </sortState>
  <printOptions gridLines="1"/>
  <pageMargins left="0.7" right="0.7" top="0.75" bottom="0.75" header="0.3" footer="0.3"/>
  <pageSetup scale="55" orientation="landscape" horizontalDpi="4294967293" r:id="rId1"/>
  <headerFooter>
    <oddHeader>&amp;C&amp;"Cambria,Bold"&amp;K002060Nursery Day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13</vt:i4>
      </vt:variant>
    </vt:vector>
  </HeadingPairs>
  <TitlesOfParts>
    <vt:vector size="49" baseType="lpstr">
      <vt:lpstr>NOTES</vt:lpstr>
      <vt:lpstr>Horseback</vt:lpstr>
      <vt:lpstr>Horseback 2</vt:lpstr>
      <vt:lpstr>OPEN 1</vt:lpstr>
      <vt:lpstr>OPEN 2</vt:lpstr>
      <vt:lpstr>OPEN 3</vt:lpstr>
      <vt:lpstr>OPEN AVG</vt:lpstr>
      <vt:lpstr>NUR 1</vt:lpstr>
      <vt:lpstr>NUR 2</vt:lpstr>
      <vt:lpstr>NUR 3</vt:lpstr>
      <vt:lpstr>NUR AVG</vt:lpstr>
      <vt:lpstr>INT 1</vt:lpstr>
      <vt:lpstr>INT 2</vt:lpstr>
      <vt:lpstr>INT 3</vt:lpstr>
      <vt:lpstr>INT AVG</vt:lpstr>
      <vt:lpstr>NOV 1</vt:lpstr>
      <vt:lpstr>NOV 2</vt:lpstr>
      <vt:lpstr>NOV 3</vt:lpstr>
      <vt:lpstr>NOV AVG</vt:lpstr>
      <vt:lpstr>RANCH 1</vt:lpstr>
      <vt:lpstr>RANCH 2</vt:lpstr>
      <vt:lpstr>RANCH 3</vt:lpstr>
      <vt:lpstr>RANCH AVG</vt:lpstr>
      <vt:lpstr>Futurity 1</vt:lpstr>
      <vt:lpstr>Futurity 2</vt:lpstr>
      <vt:lpstr>Futurity Final</vt:lpstr>
      <vt:lpstr>Futurity Ave.</vt:lpstr>
      <vt:lpstr>Maturity 1</vt:lpstr>
      <vt:lpstr>Maturity 2</vt:lpstr>
      <vt:lpstr>Maturity Ave.</vt:lpstr>
      <vt:lpstr>Open 4 day Ave</vt:lpstr>
      <vt:lpstr>Ranch 4 Day</vt:lpstr>
      <vt:lpstr>Nursery 4 day</vt:lpstr>
      <vt:lpstr>Intermediate 4 day</vt:lpstr>
      <vt:lpstr>Novice day 4</vt:lpstr>
      <vt:lpstr>open test</vt:lpstr>
      <vt:lpstr>'Futurity 1'!Print_Area</vt:lpstr>
      <vt:lpstr>'Futurity 2'!Print_Area</vt:lpstr>
      <vt:lpstr>'Futurity Final'!Print_Area</vt:lpstr>
      <vt:lpstr>'INT 1'!Print_Area</vt:lpstr>
      <vt:lpstr>'INT 2'!Print_Area</vt:lpstr>
      <vt:lpstr>'Maturity 1'!Print_Area</vt:lpstr>
      <vt:lpstr>'Maturity 2'!Print_Area</vt:lpstr>
      <vt:lpstr>'NOV 1'!Print_Area</vt:lpstr>
      <vt:lpstr>'NOV 2'!Print_Area</vt:lpstr>
      <vt:lpstr>'NOV AVG'!Print_Area</vt:lpstr>
      <vt:lpstr>'OPEN AVG'!Print_Area</vt:lpstr>
      <vt:lpstr>'Ranch 4 Day'!Print_Area</vt:lpstr>
      <vt:lpstr>'RANCH AVG'!Print_Area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Packard</dc:creator>
  <cp:lastModifiedBy>Chris Timmons</cp:lastModifiedBy>
  <cp:lastPrinted>2023-11-05T20:51:09Z</cp:lastPrinted>
  <dcterms:created xsi:type="dcterms:W3CDTF">2019-03-26T16:02:37Z</dcterms:created>
  <dcterms:modified xsi:type="dcterms:W3CDTF">2023-11-06T19:49:50Z</dcterms:modified>
</cp:coreProperties>
</file>